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外事業\"/>
    </mc:Choice>
  </mc:AlternateContent>
  <bookViews>
    <workbookView xWindow="94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<sst xmlns="http://schemas.openxmlformats.org/spreadsheetml/2006/main" count="2867" uniqueCount="652">
  <si>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</si>
  <si>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</si>
  <si>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</si>
  <si>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</si>
  <si>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</si>
  <si>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</si>
  <si>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</si>
  <si>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</si>
  <si>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</si>
  <si>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</si>
  <si>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</si>
  <si>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</si>
  <si>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</si>
  <si>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</si>
  <si>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</si>
  <si>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</si>
  <si>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</si>
  <si>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</si>
  <si>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</si>
  <si>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</si>
  <si>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</si>
  <si>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</si>
  <si>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</si>
  <si>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</si>
  <si>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</si>
  <si>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</si>
  <si>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</si>
  <si>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</si>
  <si>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</si>
  <si>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</si>
  <si>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</si>
  <si>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</si>
  <si>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</si>
  <si>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</si>
  <si>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</si>
  <si>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</si>
  <si>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</si>
  <si>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</si>
  <si>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</si>
  <si>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</si>
  <si>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</si>
  <si>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</si>
  <si>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</si>
  <si>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</si>
  <si>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</si>
  <si>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</si>
  <si>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</si>
  <si>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</si>
  <si>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</si>
  <si>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</si>
  <si>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</si>
  <si>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</si>
  <si>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</si>
  <si>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</si>
  <si>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</si>
  <si>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</si>
  <si>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</si>
  <si>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</si>
  <si>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</si>
  <si>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</si>
  <si>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</si>
  <si>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</si>
  <si>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</si>
  <si>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</si>
  <si>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</si>
  <si>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</si>
  <si>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</si>
  <si>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</si>
  <si>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</si>
  <si>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</si>
  <si>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</si>
  <si>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</si>
  <si>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</si>
  <si>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</si>
  <si>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</si>
  <si>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</si>
  <si>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</si>
  <si>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</si>
  <si>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</si>
  <si>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</si>
  <si>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</si>
  <si>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</si>
  <si>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</si>
  <si>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</si>
  <si>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</si>
  <si>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</si>
  <si>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</si>
  <si>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</si>
  <si>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</si>
  <si>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</si>
  <si>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</si>
  <si>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</si>
  <si>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</si>
  <si>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</si>
  <si>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</si>
  <si>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</si>
  <si>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</si>
  <si>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</si>
  <si>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</si>
  <si>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</si>
  <si>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</si>
  <si>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</si>
  <si>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</si>
  <si>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</si>
  <si>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</si>
  <si>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</si>
  <si>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</si>
  <si>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</si>
  <si>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</si>
  <si>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</si>
  <si>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</si>
  <si>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</si>
  <si>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</si>
  <si>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</si>
  <si>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</si>
  <si>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</si>
  <si>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</si>
  <si>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</si>
  <si>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</si>
  <si>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</si>
  <si>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</si>
  <si>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</si>
  <si>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</si>
  <si>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</si>
  <si>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</si>
  <si>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</si>
  <si>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</si>
  <si>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</si>
  <si>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</si>
  <si>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</si>
  <si>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</si>
  <si>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</si>
  <si>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</si>
  <si>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</si>
  <si>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</si>
  <si>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</si>
  <si>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</si>
  <si>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</si>
  <si>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</si>
  <si>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</si>
  <si>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</si>
  <si>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</si>
  <si>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</si>
  <si>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</si>
  <si>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</si>
  <si>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</si>
  <si>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</si>
  <si>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</si>
  <si>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</si>
  <si>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</si>
  <si>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</si>
  <si>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</si>
  <si>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</si>
  <si>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</si>
  <si>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</si>
  <si>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</si>
  <si>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</si>
  <si>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</si>
  <si>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</si>
  <si>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</si>
  <si>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</si>
  <si>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</si>
  <si>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</si>
  <si>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</si>
  <si>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</si>
  <si>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</si>
  <si>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</si>
  <si>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</si>
  <si>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</si>
  <si>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</si>
  <si>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</si>
  <si>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</si>
  <si>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</si>
  <si>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</si>
  <si>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</si>
  <si>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</si>
  <si>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</si>
  <si>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</si>
  <si>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</si>
  <si>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</si>
  <si>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</si>
  <si>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</si>
  <si>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</si>
  <si>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</si>
  <si>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</si>
  <si>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</si>
  <si>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</si>
  <si>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</si>
  <si>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</si>
  <si>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</si>
  <si>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</si>
  <si>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</si>
  <si>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</si>
  <si>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</si>
  <si>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</si>
  <si>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</si>
  <si>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</si>
  <si>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</si>
  <si>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</si>
  <si>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</si>
  <si>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</si>
  <si>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</si>
  <si>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</si>
  <si>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</si>
  <si>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</si>
  <si>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</si>
  <si>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</si>
  <si>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</si>
  <si>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</si>
  <si>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</si>
  <si>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</si>
  <si>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</si>
  <si>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</si>
  <si>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</si>
  <si>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</si>
  <si>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</si>
  <si>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</si>
  <si>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</si>
  <si>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</si>
  <si>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</si>
  <si>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</si>
  <si>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</si>
  <si>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</si>
  <si>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</si>
  <si>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</si>
  <si>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</si>
  <si>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</si>
  <si>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</si>
  <si>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</si>
  <si>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</si>
  <si>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</si>
  <si>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</si>
  <si>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</si>
  <si>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</si>
  <si>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</si>
  <si>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</si>
  <si>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</si>
  <si>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</si>
  <si>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</si>
  <si>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</si>
  <si>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</si>
  <si>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</si>
  <si>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</si>
  <si>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</si>
  <si>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</si>
  <si>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</si>
  <si>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</si>
  <si>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</si>
  <si>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</si>
  <si>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</si>
  <si>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</si>
  <si>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</si>
  <si>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</si>
  <si>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</si>
  <si>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</si>
  <si>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</si>
  <si>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</si>
  <si>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</si>
  <si>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</si>
  <si>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</si>
  <si>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</si>
  <si>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</si>
  <si>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</si>
  <si>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</si>
  <si>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</si>
  <si>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</si>
  <si>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</si>
  <si>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</si>
  <si>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</si>
  <si>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</si>
  <si>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</si>
  <si>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</si>
  <si>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</si>
  <si>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</si>
  <si>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</si>
  <si>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</si>
  <si>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</si>
  <si>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</si>
  <si>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</si>
  <si>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</si>
  <si>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</si>
  <si>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</si>
  <si>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</si>
  <si>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</si>
  <si>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</si>
  <si>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</si>
  <si>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</si>
  <si>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</si>
  <si>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</si>
  <si>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</si>
  <si>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</si>
  <si>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</si>
  <si>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</si>
  <si>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</si>
  <si>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</si>
  <si>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</si>
  <si>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</si>
  <si>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</si>
  <si>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</si>
  <si>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</si>
  <si>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</si>
  <si>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</si>
  <si>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</si>
  <si>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</si>
  <si>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</si>
  <si>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</si>
  <si>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</si>
  <si>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</si>
  <si>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</si>
  <si>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</si>
  <si>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</si>
  <si>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</si>
  <si>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</si>
  <si>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</si>
  <si>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</si>
  <si>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</si>
  <si>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</si>
  <si>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</si>
  <si>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</si>
  <si>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</si>
  <si>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</si>
  <si>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</si>
  <si>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</si>
  <si>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</si>
  <si>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</si>
  <si>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</si>
  <si>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</si>
  <si>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</si>
  <si>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</si>
  <si>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</si>
  <si>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</si>
  <si>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</si>
  <si>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</si>
  <si>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</si>
  <si>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</si>
  <si>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</si>
  <si>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</si>
  <si>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</si>
  <si>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</si>
  <si>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</si>
  <si>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</si>
  <si>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</si>
  <si>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</si>
  <si>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</si>
  <si>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</si>
  <si>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</si>
  <si>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</si>
  <si>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</si>
  <si>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</si>
  <si>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</si>
  <si>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</si>
  <si>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</si>
  <si>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</si>
  <si>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</si>
  <si>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</si>
  <si>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</si>
  <si>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</si>
  <si>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</si>
  <si>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</si>
  <si>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</si>
  <si>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</si>
  <si>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</si>
  <si>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</si>
  <si>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</si>
  <si>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</si>
  <si>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</si>
  <si>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</si>
  <si>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</si>
  <si>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</si>
  <si>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</si>
  <si>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</si>
  <si>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</si>
  <si>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</si>
  <si>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</si>
  <si>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</si>
  <si>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</si>
  <si>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</si>
  <si>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</si>
  <si>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</si>
  <si>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</si>
  <si>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</si>
  <si>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</si>
  <si>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</si>
  <si>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</si>
  <si>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</si>
  <si>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</si>
  <si>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</si>
  <si>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</si>
  <si>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</si>
  <si>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</si>
  <si>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</si>
  <si>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</si>
  <si>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</si>
  <si>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</si>
  <si>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</si>
  <si>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</si>
  <si>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</si>
  <si>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</si>
  <si>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</si>
  <si>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</si>
  <si>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</si>
  <si>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</si>
  <si>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</si>
  <si>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</si>
  <si>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</si>
  <si>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</si>
  <si>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</si>
  <si>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</si>
  <si>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</si>
  <si>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</si>
  <si>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</si>
  <si>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</si>
  <si>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</si>
  <si>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</si>
  <si>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</si>
  <si>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</si>
  <si>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</si>
  <si>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</si>
  <si>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</si>
  <si>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</si>
  <si>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</si>
  <si>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</si>
  <si>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</si>
  <si>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</si>
  <si>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</si>
  <si>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</si>
  <si>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</si>
  <si>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</si>
  <si>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</si>
  <si>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</si>
  <si>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</si>
  <si>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</si>
  <si>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</si>
  <si>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</si>
  <si>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</si>
  <si>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</si>
  <si>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</si>
  <si>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</si>
  <si>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</si>
  <si>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</si>
  <si>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</si>
  <si>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</si>
  <si>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</si>
  <si>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</si>
  <si>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</si>
  <si>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</si>
  <si>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</si>
  <si>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</si>
  <si>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</si>
  <si>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</si>
  <si>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</si>
  <si>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</si>
  <si>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</si>
  <si>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</si>
  <si>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</si>
  <si>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</si>
  <si>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</si>
  <si>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</si>
  <si>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</si>
  <si>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</si>
  <si>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</si>
  <si>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</si>
  <si>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</si>
  <si>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</si>
  <si>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</si>
  <si>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</si>
  <si>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</si>
  <si>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</si>
  <si>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</si>
  <si>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</si>
  <si>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</si>
  <si>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</si>
  <si>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</si>
  <si>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</si>
  <si>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</si>
  <si>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</si>
  <si>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</si>
  <si>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</si>
  <si>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</si>
  <si>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</si>
  <si>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</si>
  <si>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</si>
  <si>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</si>
  <si>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</si>
  <si>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</si>
  <si>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</si>
  <si>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</si>
  <si>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</si>
  <si>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</si>
  <si>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</si>
  <si>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</si>
  <si>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</si>
  <si>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</si>
  <si>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</si>
  <si>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</si>
  <si>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</si>
  <si>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</si>
  <si>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</si>
  <si>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</si>
  <si>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</si>
  <si>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</si>
  <si>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</si>
  <si>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</si>
  <si>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</si>
  <si>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</si>
  <si>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</si>
  <si>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</si>
  <si>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</si>
  <si>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</si>
  <si>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</si>
  <si>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</si>
  <si>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</si>
  <si>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</si>
  <si>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</si>
  <si>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</si>
  <si>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</si>
  <si>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</si>
  <si>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</si>
  <si>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</si>
  <si>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</si>
  <si>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</si>
  <si>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</si>
  <si>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</si>
  <si>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</si>
  <si>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</si>
  <si>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</si>
  <si>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</si>
  <si>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</si>
  <si>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</si>
  <si>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</si>
  <si>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</si>
  <si>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</si>
  <si>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</si>
  <si>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</si>
  <si>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</si>
  <si>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</si>
  <si>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</si>
  <si>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</si>
  <si>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</si>
  <si>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</si>
  <si>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</si>
  <si>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</si>
  <si>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</si>
  <si>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</si>
  <si>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</si>
  <si>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</si>
  <si>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</si>
  <si>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</si>
  <si>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</si>
  <si>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</si>
  <si>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</si>
  <si>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</si>
  <si>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</si>
  <si>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</si>
  <si>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</si>
  <si>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</si>
  <si>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</si>
  <si>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</si>
  <si>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</si>
  <si>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</si>
  <si>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</si>
  <si>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</si>
  <si>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</si>
  <si>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</si>
  <si>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</si>
  <si>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</si>
  <si>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</si>
  <si>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</si>
  <si>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患者申出療養に関する経費</t>
    <phoneticPr fontId="5"/>
  </si>
  <si>
    <t>保険局</t>
    <rPh sb="0" eb="2">
      <t>ホケン</t>
    </rPh>
    <rPh sb="2" eb="3">
      <t>キョク</t>
    </rPh>
    <phoneticPr fontId="5"/>
  </si>
  <si>
    <t>医療課</t>
    <rPh sb="0" eb="3">
      <t>イリョウカ</t>
    </rPh>
    <phoneticPr fontId="5"/>
  </si>
  <si>
    <t>森光　敬子</t>
    <phoneticPr fontId="5"/>
  </si>
  <si>
    <t>○</t>
  </si>
  <si>
    <t>-</t>
  </si>
  <si>
    <t>-</t>
    <phoneticPr fontId="5"/>
  </si>
  <si>
    <t>・日本再興戦略 改訂2014（平成26年6月24日）</t>
    <phoneticPr fontId="5"/>
  </si>
  <si>
    <t>患者申出療養に係る患者の申出に対応するため、困難な病気と闘う患者のニーズに応えることができるよう、国内未承認医薬品等に関する情報収集調査や、患者申出の窓口の体制整備を行うことを目的とする。</t>
    <phoneticPr fontId="5"/>
  </si>
  <si>
    <t>患者申出療養評価会議等における審査運営業務等を支援するとともに、患者申出療養として認められた医療技術について、厚生労働省ホームページを通じた広報等に用いるデータベース等の作成等を行う。</t>
    <phoneticPr fontId="5"/>
  </si>
  <si>
    <t>-</t>
    <phoneticPr fontId="5"/>
  </si>
  <si>
    <t>医療給付適正化業務庁費</t>
    <phoneticPr fontId="5"/>
  </si>
  <si>
    <t>-</t>
    <phoneticPr fontId="5"/>
  </si>
  <si>
    <t>-</t>
    <phoneticPr fontId="5"/>
  </si>
  <si>
    <t>-</t>
    <phoneticPr fontId="5"/>
  </si>
  <si>
    <t>-</t>
    <phoneticPr fontId="5"/>
  </si>
  <si>
    <t>-</t>
    <phoneticPr fontId="5"/>
  </si>
  <si>
    <t>-</t>
    <phoneticPr fontId="5"/>
  </si>
  <si>
    <t>-</t>
    <phoneticPr fontId="5"/>
  </si>
  <si>
    <t>患者申出療養評価会議等における審査運営業務等を支援するとともに、患者申出療養として認められた医療技術について、厚生労働省ホームページを通じた広報等に用いるデータベース等の作成等を行うが、患者からの申出により上記会議が開催されるため、会議の支援および広報の目標を定量的に設定することは困難と考える。</t>
    <phoneticPr fontId="5"/>
  </si>
  <si>
    <t>患者申出療養に関する会議の適切な運営や事前広報、海外における臨床研究計画の調査、相談窓口体制の強化等により、患者からの申出に先んじて、迅速に対応する体制を整備する。
達成状況・実績については、H28年度より事業を開始しており、H27年度までは実施していない。</t>
    <phoneticPr fontId="5"/>
  </si>
  <si>
    <t>患者からの申出により患者申出療養評価会議を開催するが、同会議を速やかに開催し、申出のあった技術について6週間以内の告示を目指す。</t>
    <phoneticPr fontId="5"/>
  </si>
  <si>
    <t>申出後、6週間以内に告示できた技術数。</t>
    <phoneticPr fontId="5"/>
  </si>
  <si>
    <t>件</t>
    <rPh sb="0" eb="1">
      <t>ケン</t>
    </rPh>
    <phoneticPr fontId="5"/>
  </si>
  <si>
    <t>-</t>
    <phoneticPr fontId="5"/>
  </si>
  <si>
    <t>-</t>
    <phoneticPr fontId="5"/>
  </si>
  <si>
    <t>単位当たりコスト＝X/Y
X＝申出技術を告示するまでに要する費用
Y＝会議開催回数　　　　　　　　　　　　　　　　　　　</t>
    <phoneticPr fontId="5"/>
  </si>
  <si>
    <t>100万円</t>
    <rPh sb="3" eb="5">
      <t>マンエン</t>
    </rPh>
    <phoneticPr fontId="5"/>
  </si>
  <si>
    <t>-</t>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</si>
  <si>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</si>
  <si>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</si>
  <si>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t>
    <phoneticPr fontId="5"/>
  </si>
  <si>
    <t>-</t>
    <phoneticPr fontId="5"/>
  </si>
  <si>
    <t>-</t>
    <phoneticPr fontId="5"/>
  </si>
  <si>
    <t>患者申出療養評価会議等における審査運営業務等を支援し、患者申出療養として認められた医療技術について、厚生労働省ホームページを通じた広報等に用いるデータベース等の作成等を行っている。もって、患者申出療養に係る患者の申出に対応するため、困難な病気と闘う患者のニーズに応えることができるよう、患者申出の窓口の体制整備を行うことに寄与している。</t>
    <phoneticPr fontId="5"/>
  </si>
  <si>
    <t>患者申出療養に関する支援業務を行うことは、困難な病気と闘う患者の思いに応え、先進的な医療について、患者の申出を起点とし、安全性・有効性等を確認しつつ、身近な医療機関で迅速に受けることにつながるため、本事業は国費を投入して実施すべきである。</t>
    <phoneticPr fontId="5"/>
  </si>
  <si>
    <t>患者申出療養に関する支援業務を行うことは、国において安全性・有効性等を確認すること、保険収載に向けた実施計画の作成を臨床研究中核病院に求め、国において確認するため、国が実施すべき事業である。</t>
    <phoneticPr fontId="5"/>
  </si>
  <si>
    <t>患者申出療養に関する支援業務を行うことは、保険適用につなげるためのデータ、科学的根拠を集積する観点から優先度は高い。</t>
    <phoneticPr fontId="5"/>
  </si>
  <si>
    <t>△</t>
  </si>
  <si>
    <t>有</t>
  </si>
  <si>
    <t>無</t>
  </si>
  <si>
    <t>‐</t>
  </si>
  <si>
    <t>総合評価入札及び一般競争入札を利用するなど、競争性を確保しながら支出先を選定することにより、コストの削減に努めている。</t>
    <phoneticPr fontId="5"/>
  </si>
  <si>
    <t>患者申出療養の会議支援のための経費など、本事業を実施するために真に必要な経費に限定している。</t>
    <phoneticPr fontId="5"/>
  </si>
  <si>
    <t>原則として総合評価入札及び一般競争入札を利用するほか、複数者から見積もりをとることにより効率化を図っている。</t>
    <phoneticPr fontId="5"/>
  </si>
  <si>
    <t>本事業については、活動実績は見込みに見合ったものである。</t>
    <phoneticPr fontId="5"/>
  </si>
  <si>
    <t>-</t>
    <phoneticPr fontId="5"/>
  </si>
  <si>
    <t>引き続き適正な会議運営等を行うよう努める。また、次回の入札に向けて、公告期間の延長、業者への声かけ等により、入札を実施していることについてえ周知を図ることを検討する。</t>
    <phoneticPr fontId="5"/>
  </si>
  <si>
    <t>点検対象外</t>
    <phoneticPr fontId="5"/>
  </si>
  <si>
    <t>新28-0015</t>
    <phoneticPr fontId="5"/>
  </si>
  <si>
    <t>0293</t>
    <phoneticPr fontId="5"/>
  </si>
  <si>
    <t>A.富士テレコム株式会社</t>
    <phoneticPr fontId="5"/>
  </si>
  <si>
    <t>B.富士テレコム株式会社</t>
    <phoneticPr fontId="5"/>
  </si>
  <si>
    <t>-</t>
    <phoneticPr fontId="5"/>
  </si>
  <si>
    <t>雑役務費</t>
    <phoneticPr fontId="5"/>
  </si>
  <si>
    <t>会議開催支援</t>
    <phoneticPr fontId="5"/>
  </si>
  <si>
    <t>雑役務費</t>
    <phoneticPr fontId="5"/>
  </si>
  <si>
    <t>研修会開催支援</t>
    <phoneticPr fontId="5"/>
  </si>
  <si>
    <t>富士テレコム株式会社</t>
    <phoneticPr fontId="5"/>
  </si>
  <si>
    <t>会議開催支援等</t>
    <phoneticPr fontId="5"/>
  </si>
  <si>
    <t>富士テレコム株式会社</t>
    <phoneticPr fontId="5"/>
  </si>
  <si>
    <t>研修等開催支援</t>
    <phoneticPr fontId="5"/>
  </si>
  <si>
    <t>D.ヤマノ印刷株式会社</t>
    <phoneticPr fontId="5"/>
  </si>
  <si>
    <t>ヤマノ印刷株式会社</t>
    <phoneticPr fontId="5"/>
  </si>
  <si>
    <t>-</t>
    <phoneticPr fontId="5"/>
  </si>
  <si>
    <t>-</t>
    <phoneticPr fontId="5"/>
  </si>
  <si>
    <t>広報（Webページ、ポスター等）デザイン</t>
    <phoneticPr fontId="5"/>
  </si>
  <si>
    <t>広報（ポスター等）印刷</t>
    <phoneticPr fontId="5"/>
  </si>
  <si>
    <t>-</t>
    <phoneticPr fontId="5"/>
  </si>
  <si>
    <t xml:space="preserve">患者申出療養は、未承認薬等を迅速に保険外併用療養として使用したいという困難な病気と闘う患者の思いに応えるため、患者からの申出を起点とする新たな仕組みとして創設され、将来的に保険適用につなげるためのデータ、科学的根拠を集積することを目的としており、十分に活用されている。 </t>
    <phoneticPr fontId="5"/>
  </si>
  <si>
    <t>7百万円／5回</t>
    <rPh sb="2" eb="3">
      <t>マン</t>
    </rPh>
    <phoneticPr fontId="5"/>
  </si>
  <si>
    <t>深山　ススム</t>
    <rPh sb="0" eb="2">
      <t>ミヤマ</t>
    </rPh>
    <phoneticPr fontId="5"/>
  </si>
  <si>
    <t>-</t>
    <phoneticPr fontId="5"/>
  </si>
  <si>
    <t>-</t>
    <phoneticPr fontId="5"/>
  </si>
  <si>
    <t>-</t>
    <phoneticPr fontId="5"/>
  </si>
  <si>
    <t>-</t>
    <phoneticPr fontId="5"/>
  </si>
  <si>
    <t>-</t>
    <phoneticPr fontId="5"/>
  </si>
  <si>
    <t>-</t>
    <phoneticPr fontId="5"/>
  </si>
  <si>
    <t>一般競争入札を利用し、競争性を確保しながら支出先を選定しているが、研修開催等支援業務等２件が一者応札であった。次回の入札に向けて、公告期間の延長、業者への声かけ等により、入札を実施していることについてえ周知を図ることを検討する。</t>
    <rPh sb="42" eb="43">
      <t>トウ</t>
    </rPh>
    <phoneticPr fontId="5"/>
  </si>
  <si>
    <t>有識者等で構成する評価会議を踏まえ、告示しており効率的に事業を実施した。また、一般競争入札を利用し、競争性を確保しながら支出先を選定しているが、研修開催等支援業務等２件が一者応札であった。</t>
    <rPh sb="81" eb="82">
      <t>トウ</t>
    </rPh>
    <phoneticPr fontId="5"/>
  </si>
  <si>
    <t>会議開催支援、研修開催支援等について、当該業務を開始してから複数年経過し、事業者における業務の効率化が図られ、落札価格が抑えられているため。</t>
    <rPh sb="0" eb="2">
      <t>カイギ</t>
    </rPh>
    <rPh sb="2" eb="4">
      <t>カイサイ</t>
    </rPh>
    <rPh sb="4" eb="6">
      <t>シエン</t>
    </rPh>
    <rPh sb="7" eb="9">
      <t>ケンシュウ</t>
    </rPh>
    <rPh sb="9" eb="11">
      <t>カイサイ</t>
    </rPh>
    <rPh sb="11" eb="13">
      <t>シエン</t>
    </rPh>
    <rPh sb="13" eb="14">
      <t>トウ</t>
    </rPh>
    <rPh sb="19" eb="21">
      <t>トウガイ</t>
    </rPh>
    <rPh sb="21" eb="23">
      <t>ギョウム</t>
    </rPh>
    <rPh sb="24" eb="26">
      <t>カイシ</t>
    </rPh>
    <rPh sb="30" eb="33">
      <t>フクスウネン</t>
    </rPh>
    <rPh sb="33" eb="35">
      <t>ケイカ</t>
    </rPh>
    <rPh sb="37" eb="40">
      <t>ジギョウシャ</t>
    </rPh>
    <rPh sb="44" eb="46">
      <t>ギョウム</t>
    </rPh>
    <rPh sb="47" eb="50">
      <t>コウリツカ</t>
    </rPh>
    <rPh sb="51" eb="52">
      <t>ハカ</t>
    </rPh>
    <rPh sb="55" eb="57">
      <t>ラクサツ</t>
    </rPh>
    <rPh sb="57" eb="59">
      <t>カカク</t>
    </rPh>
    <rPh sb="60" eb="61">
      <t>オサ</t>
    </rPh>
    <phoneticPr fontId="5"/>
  </si>
  <si>
    <t>C.深山　ススム</t>
    <rPh sb="2" eb="4">
      <t>ミヤマ</t>
    </rPh>
    <phoneticPr fontId="5"/>
  </si>
  <si>
    <t>8百万円／3回</t>
    <phoneticPr fontId="5"/>
  </si>
  <si>
    <t>患者申出療養評価会議の開催及びリスト作成の件数</t>
    <rPh sb="13" eb="14">
      <t>オヨ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</si>
</sst>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77230</xdr:colOff>
      <xdr:row>742</xdr:row>
      <xdr:rowOff>62237</xdr:rowOff>
    </xdr:from>
    <xdr:to>
      <xdr:col>29</xdr:col>
      <xdr:colOff>79656</xdr:colOff>
      <xdr:row>746</xdr:row>
      <xdr:rowOff>12872</xdr:rowOff>
    </xdr:to>
    <xdr:cxnSp macro="">
      <xdr:nvCxnSpPr>
        <xdr:cNvPr id="17" name="直線矢印コネクタ 16"/>
        <xdr:cNvCxnSpPr/>
      </xdr:nvCxnSpPr>
      <xdr:spPr bwMode="auto">
        <a:xfrm flipH="1">
          <a:off x="6049662" y="41804906"/>
          <a:ext cx="2426" cy="134077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25</xdr:col>
      <xdr:colOff>93443</xdr:colOff>
      <xdr:row>740</xdr:row>
      <xdr:rowOff>0</xdr:rowOff>
    </xdr:from>
    <xdr:to>
      <xdr:col>33</xdr:col>
      <xdr:colOff>80404</xdr:colOff>
      <xdr:row>741</xdr:row>
      <xdr:rowOff>268939</xdr:rowOff>
    </xdr:to>
    <xdr:sp macro="" textlink="">
      <xdr:nvSpPr>
        <xdr:cNvPr id="16" name="正方形/長方形 15"/>
        <xdr:cNvSpPr/>
      </xdr:nvSpPr>
      <xdr:spPr bwMode="auto">
        <a:xfrm>
          <a:off x="5242092" y="41047601"/>
          <a:ext cx="1634528" cy="61647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13</xdr:col>
      <xdr:colOff>0</xdr:colOff>
      <xdr:row>744</xdr:row>
      <xdr:rowOff>334663</xdr:rowOff>
    </xdr:from>
    <xdr:to>
      <xdr:col>13</xdr:col>
      <xdr:colOff>0</xdr:colOff>
      <xdr:row>745</xdr:row>
      <xdr:rowOff>334662</xdr:rowOff>
    </xdr:to>
    <xdr:cxnSp macro="">
      <xdr:nvCxnSpPr>
        <xdr:cNvPr id="19" name="直線矢印コネクタ 18"/>
        <xdr:cNvCxnSpPr/>
      </xdr:nvCxnSpPr>
      <xdr:spPr bwMode="auto">
        <a:xfrm>
          <a:off x="2677297" y="42772399"/>
          <a:ext cx="0" cy="34753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55294</xdr:colOff>
      <xdr:row>742</xdr:row>
      <xdr:rowOff>43615</xdr:rowOff>
    </xdr:from>
    <xdr:to>
      <xdr:col>38</xdr:col>
      <xdr:colOff>134470</xdr:colOff>
      <xdr:row>743</xdr:row>
      <xdr:rowOff>146588</xdr:rowOff>
    </xdr:to>
    <xdr:sp macro="" textlink="">
      <xdr:nvSpPr>
        <xdr:cNvPr id="20" name="正方形/長方形 19"/>
        <xdr:cNvSpPr/>
      </xdr:nvSpPr>
      <xdr:spPr bwMode="auto">
        <a:xfrm>
          <a:off x="4089412" y="41763115"/>
          <a:ext cx="3709882" cy="450355"/>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300"/>
            </a:lnSpc>
          </a:pP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事業の企画、全体調整等、事業全体の進行管理</a:t>
          </a:r>
        </a:p>
      </xdr:txBody>
    </xdr:sp>
    <xdr:clientData/>
  </xdr:twoCellAnchor>
  <xdr:twoCellAnchor>
    <xdr:from>
      <xdr:col>8</xdr:col>
      <xdr:colOff>35542</xdr:colOff>
      <xdr:row>745</xdr:row>
      <xdr:rowOff>165196</xdr:rowOff>
    </xdr:from>
    <xdr:to>
      <xdr:col>19</xdr:col>
      <xdr:colOff>123711</xdr:colOff>
      <xdr:row>751</xdr:row>
      <xdr:rowOff>116586</xdr:rowOff>
    </xdr:to>
    <xdr:grpSp>
      <xdr:nvGrpSpPr>
        <xdr:cNvPr id="32" name="グループ化 31"/>
        <xdr:cNvGrpSpPr/>
      </xdr:nvGrpSpPr>
      <xdr:grpSpPr>
        <a:xfrm>
          <a:off x="1668399" y="43585589"/>
          <a:ext cx="2333348" cy="2074104"/>
          <a:chOff x="1683110" y="42950466"/>
          <a:chExt cx="2353574" cy="2036593"/>
        </a:xfrm>
      </xdr:grpSpPr>
      <xdr:sp macro="" textlink="">
        <xdr:nvSpPr>
          <xdr:cNvPr id="21" name="正方形/長方形 20"/>
          <xdr:cNvSpPr/>
        </xdr:nvSpPr>
        <xdr:spPr bwMode="auto">
          <a:xfrm>
            <a:off x="1789155" y="43561489"/>
            <a:ext cx="2221498" cy="80880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Ａ．富士テレコム株式会社</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５百万円</a:t>
            </a:r>
          </a:p>
        </xdr:txBody>
      </xdr:sp>
      <xdr:sp macro="" textlink="">
        <xdr:nvSpPr>
          <xdr:cNvPr id="22" name="正方形/長方形 21"/>
          <xdr:cNvSpPr/>
        </xdr:nvSpPr>
        <xdr:spPr bwMode="auto">
          <a:xfrm>
            <a:off x="1683110" y="42950466"/>
            <a:ext cx="2119730" cy="76230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一般競争契約（最低価格）</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p>
        </xdr:txBody>
      </xdr:sp>
      <xdr:sp macro="" textlink="">
        <xdr:nvSpPr>
          <xdr:cNvPr id="23" name="大かっこ 22"/>
          <xdr:cNvSpPr/>
        </xdr:nvSpPr>
        <xdr:spPr bwMode="auto">
          <a:xfrm>
            <a:off x="1763412" y="44549590"/>
            <a:ext cx="2273272" cy="32088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4" name="正方形/長方形 23"/>
          <xdr:cNvSpPr/>
        </xdr:nvSpPr>
        <xdr:spPr bwMode="auto">
          <a:xfrm>
            <a:off x="2055667" y="44460080"/>
            <a:ext cx="1775073" cy="52697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500"/>
              </a:lnSpc>
            </a:pP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会議開催等支援業務</a:t>
            </a:r>
          </a:p>
        </xdr:txBody>
      </xdr:sp>
    </xdr:grpSp>
    <xdr:clientData/>
  </xdr:twoCellAnchor>
  <xdr:twoCellAnchor>
    <xdr:from>
      <xdr:col>22</xdr:col>
      <xdr:colOff>92976</xdr:colOff>
      <xdr:row>745</xdr:row>
      <xdr:rowOff>210036</xdr:rowOff>
    </xdr:from>
    <xdr:to>
      <xdr:col>34</xdr:col>
      <xdr:colOff>182625</xdr:colOff>
      <xdr:row>751</xdr:row>
      <xdr:rowOff>1</xdr:rowOff>
    </xdr:to>
    <xdr:grpSp>
      <xdr:nvGrpSpPr>
        <xdr:cNvPr id="33" name="グループ化 32"/>
        <xdr:cNvGrpSpPr/>
      </xdr:nvGrpSpPr>
      <xdr:grpSpPr>
        <a:xfrm>
          <a:off x="4583333" y="43630429"/>
          <a:ext cx="2538935" cy="1912679"/>
          <a:chOff x="7494160" y="42583414"/>
          <a:chExt cx="2561000" cy="1875168"/>
        </a:xfrm>
      </xdr:grpSpPr>
      <xdr:sp macro="" textlink="">
        <xdr:nvSpPr>
          <xdr:cNvPr id="25" name="正方形/長方形 24"/>
          <xdr:cNvSpPr/>
        </xdr:nvSpPr>
        <xdr:spPr bwMode="auto">
          <a:xfrm>
            <a:off x="7529289" y="43149614"/>
            <a:ext cx="2453351" cy="80880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Ｂ．富士テレコム株式会社</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５百万円</a:t>
            </a:r>
          </a:p>
        </xdr:txBody>
      </xdr:sp>
      <xdr:sp macro="" textlink="">
        <xdr:nvSpPr>
          <xdr:cNvPr id="26" name="大かっこ 25"/>
          <xdr:cNvSpPr/>
        </xdr:nvSpPr>
        <xdr:spPr bwMode="auto">
          <a:xfrm>
            <a:off x="7494160" y="44137718"/>
            <a:ext cx="2561000" cy="32086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7" name="正方形/長方形 26"/>
          <xdr:cNvSpPr/>
        </xdr:nvSpPr>
        <xdr:spPr bwMode="auto">
          <a:xfrm>
            <a:off x="7959270" y="44142202"/>
            <a:ext cx="1910690" cy="31638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500"/>
              </a:lnSpc>
            </a:pP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研修開催等支援業務</a:t>
            </a:r>
          </a:p>
        </xdr:txBody>
      </xdr:sp>
      <xdr:sp macro="" textlink="">
        <xdr:nvSpPr>
          <xdr:cNvPr id="28" name="正方形/長方形 27"/>
          <xdr:cNvSpPr/>
        </xdr:nvSpPr>
        <xdr:spPr bwMode="auto">
          <a:xfrm>
            <a:off x="7707037" y="42583414"/>
            <a:ext cx="2164552" cy="76230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一般競争契約（最低価格）</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p>
        </xdr:txBody>
      </xdr:sp>
    </xdr:grpSp>
    <xdr:clientData/>
  </xdr:twoCellAnchor>
  <xdr:twoCellAnchor>
    <xdr:from>
      <xdr:col>19</xdr:col>
      <xdr:colOff>112059</xdr:colOff>
      <xdr:row>742</xdr:row>
      <xdr:rowOff>70034</xdr:rowOff>
    </xdr:from>
    <xdr:to>
      <xdr:col>37</xdr:col>
      <xdr:colOff>11206</xdr:colOff>
      <xdr:row>743</xdr:row>
      <xdr:rowOff>145677</xdr:rowOff>
    </xdr:to>
    <xdr:sp macro="" textlink="">
      <xdr:nvSpPr>
        <xdr:cNvPr id="18" name="大かっこ 17"/>
        <xdr:cNvSpPr/>
      </xdr:nvSpPr>
      <xdr:spPr bwMode="auto">
        <a:xfrm>
          <a:off x="3944471" y="41789534"/>
          <a:ext cx="3529853" cy="42302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25743</xdr:colOff>
      <xdr:row>745</xdr:row>
      <xdr:rowOff>12872</xdr:rowOff>
    </xdr:from>
    <xdr:to>
      <xdr:col>42</xdr:col>
      <xdr:colOff>90101</xdr:colOff>
      <xdr:row>745</xdr:row>
      <xdr:rowOff>12872</xdr:rowOff>
    </xdr:to>
    <xdr:cxnSp macro="">
      <xdr:nvCxnSpPr>
        <xdr:cNvPr id="39" name="直線コネクタ 38"/>
        <xdr:cNvCxnSpPr/>
      </xdr:nvCxnSpPr>
      <xdr:spPr>
        <a:xfrm>
          <a:off x="1467365" y="42798142"/>
          <a:ext cx="727246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75170</xdr:colOff>
      <xdr:row>744</xdr:row>
      <xdr:rowOff>332603</xdr:rowOff>
    </xdr:from>
    <xdr:to>
      <xdr:col>42</xdr:col>
      <xdr:colOff>75170</xdr:colOff>
      <xdr:row>745</xdr:row>
      <xdr:rowOff>332602</xdr:rowOff>
    </xdr:to>
    <xdr:cxnSp macro="">
      <xdr:nvCxnSpPr>
        <xdr:cNvPr id="42" name="直線矢印コネクタ 41"/>
        <xdr:cNvCxnSpPr/>
      </xdr:nvCxnSpPr>
      <xdr:spPr bwMode="auto">
        <a:xfrm>
          <a:off x="8724900" y="42770339"/>
          <a:ext cx="0" cy="34753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25743</xdr:colOff>
      <xdr:row>745</xdr:row>
      <xdr:rowOff>207966</xdr:rowOff>
    </xdr:from>
    <xdr:to>
      <xdr:col>48</xdr:col>
      <xdr:colOff>193436</xdr:colOff>
      <xdr:row>751</xdr:row>
      <xdr:rowOff>152390</xdr:rowOff>
    </xdr:to>
    <xdr:grpSp>
      <xdr:nvGrpSpPr>
        <xdr:cNvPr id="43" name="グループ化 42"/>
        <xdr:cNvGrpSpPr/>
      </xdr:nvGrpSpPr>
      <xdr:grpSpPr>
        <a:xfrm>
          <a:off x="7577707" y="43628359"/>
          <a:ext cx="2412872" cy="2067138"/>
          <a:chOff x="7622062" y="42583414"/>
          <a:chExt cx="2433098" cy="2032467"/>
        </a:xfrm>
      </xdr:grpSpPr>
      <xdr:sp macro="" textlink="">
        <xdr:nvSpPr>
          <xdr:cNvPr id="44" name="正方形/長方形 43"/>
          <xdr:cNvSpPr/>
        </xdr:nvSpPr>
        <xdr:spPr bwMode="auto">
          <a:xfrm>
            <a:off x="7686420" y="43149614"/>
            <a:ext cx="2296220" cy="80880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C</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．深山　ススム</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sp macro="" textlink="">
        <xdr:nvSpPr>
          <xdr:cNvPr id="45" name="大かっこ 44"/>
          <xdr:cNvSpPr/>
        </xdr:nvSpPr>
        <xdr:spPr bwMode="auto">
          <a:xfrm>
            <a:off x="7622062" y="44137718"/>
            <a:ext cx="2433098" cy="32086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6" name="正方形/長方形 45"/>
          <xdr:cNvSpPr/>
        </xdr:nvSpPr>
        <xdr:spPr bwMode="auto">
          <a:xfrm>
            <a:off x="7866625" y="44014129"/>
            <a:ext cx="2085203" cy="60175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500"/>
              </a:lnSpc>
            </a:pP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広報（</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HP,</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ポスター、パンフレット）用デザイン</a:t>
            </a:r>
          </a:p>
        </xdr:txBody>
      </xdr:sp>
      <xdr:sp macro="" textlink="">
        <xdr:nvSpPr>
          <xdr:cNvPr id="47" name="正方形/長方形 46"/>
          <xdr:cNvSpPr/>
        </xdr:nvSpPr>
        <xdr:spPr bwMode="auto">
          <a:xfrm>
            <a:off x="7707037" y="42583414"/>
            <a:ext cx="2164552" cy="76230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随意契約（最低価格）</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p>
        </xdr:txBody>
      </xdr:sp>
    </xdr:grpSp>
    <xdr:clientData/>
  </xdr:twoCellAnchor>
  <xdr:twoCellAnchor>
    <xdr:from>
      <xdr:col>8</xdr:col>
      <xdr:colOff>62298</xdr:colOff>
      <xdr:row>751</xdr:row>
      <xdr:rowOff>347514</xdr:rowOff>
    </xdr:from>
    <xdr:to>
      <xdr:col>19</xdr:col>
      <xdr:colOff>128716</xdr:colOff>
      <xdr:row>756</xdr:row>
      <xdr:rowOff>647709</xdr:rowOff>
    </xdr:to>
    <xdr:grpSp>
      <xdr:nvGrpSpPr>
        <xdr:cNvPr id="48" name="グループ化 47"/>
        <xdr:cNvGrpSpPr/>
      </xdr:nvGrpSpPr>
      <xdr:grpSpPr>
        <a:xfrm>
          <a:off x="1695155" y="45890621"/>
          <a:ext cx="2311597" cy="2069124"/>
          <a:chOff x="7622062" y="42583414"/>
          <a:chExt cx="2331823" cy="2036124"/>
        </a:xfrm>
      </xdr:grpSpPr>
      <xdr:sp macro="" textlink="">
        <xdr:nvSpPr>
          <xdr:cNvPr id="49" name="正方形/長方形 48"/>
          <xdr:cNvSpPr/>
        </xdr:nvSpPr>
        <xdr:spPr bwMode="auto">
          <a:xfrm>
            <a:off x="7686420" y="43149614"/>
            <a:ext cx="2241722" cy="80880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Ｄ．ヤマノ印刷株式会社</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0.4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sp macro="" textlink="">
        <xdr:nvSpPr>
          <xdr:cNvPr id="50" name="大かっこ 49"/>
          <xdr:cNvSpPr/>
        </xdr:nvSpPr>
        <xdr:spPr bwMode="auto">
          <a:xfrm>
            <a:off x="7622062" y="44137718"/>
            <a:ext cx="2331823" cy="32086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1" name="正方形/長方形 50"/>
          <xdr:cNvSpPr/>
        </xdr:nvSpPr>
        <xdr:spPr bwMode="auto">
          <a:xfrm>
            <a:off x="7753947" y="44008268"/>
            <a:ext cx="2047925" cy="61127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500"/>
              </a:lnSpc>
            </a:pP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広報（ポスター、パンフレット）用印刷</a:t>
            </a:r>
          </a:p>
        </xdr:txBody>
      </xdr:sp>
      <xdr:sp macro="" textlink="">
        <xdr:nvSpPr>
          <xdr:cNvPr id="52" name="正方形/長方形 51"/>
          <xdr:cNvSpPr/>
        </xdr:nvSpPr>
        <xdr:spPr bwMode="auto">
          <a:xfrm>
            <a:off x="7707037" y="42583414"/>
            <a:ext cx="2164552" cy="76230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随意契約（最低価格）</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p>
        </xdr:txBody>
      </xdr:sp>
    </xdr:grpSp>
    <xdr:clientData/>
  </xdr:twoCellAnchor>
  <xdr:twoCellAnchor>
    <xdr:from>
      <xdr:col>7</xdr:col>
      <xdr:colOff>0</xdr:colOff>
      <xdr:row>745</xdr:row>
      <xdr:rowOff>10813</xdr:rowOff>
    </xdr:from>
    <xdr:to>
      <xdr:col>7</xdr:col>
      <xdr:colOff>10811</xdr:colOff>
      <xdr:row>752</xdr:row>
      <xdr:rowOff>25743</xdr:rowOff>
    </xdr:to>
    <xdr:cxnSp macro="">
      <xdr:nvCxnSpPr>
        <xdr:cNvPr id="54" name="直線矢印コネクタ 53"/>
        <xdr:cNvCxnSpPr/>
      </xdr:nvCxnSpPr>
      <xdr:spPr bwMode="auto">
        <a:xfrm flipH="1">
          <a:off x="1441622" y="42796083"/>
          <a:ext cx="10811" cy="2447667"/>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10812</xdr:colOff>
      <xdr:row>751</xdr:row>
      <xdr:rowOff>347505</xdr:rowOff>
    </xdr:from>
    <xdr:to>
      <xdr:col>13</xdr:col>
      <xdr:colOff>199820</xdr:colOff>
      <xdr:row>752</xdr:row>
      <xdr:rowOff>10813</xdr:rowOff>
    </xdr:to>
    <xdr:cxnSp macro="">
      <xdr:nvCxnSpPr>
        <xdr:cNvPr id="56" name="直線コネクタ 55"/>
        <xdr:cNvCxnSpPr>
          <a:endCxn id="52" idx="0"/>
        </xdr:cNvCxnSpPr>
      </xdr:nvCxnSpPr>
      <xdr:spPr>
        <a:xfrm flipV="1">
          <a:off x="1452434" y="45217978"/>
          <a:ext cx="1424683" cy="1084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203887</xdr:colOff>
      <xdr:row>751</xdr:row>
      <xdr:rowOff>319731</xdr:rowOff>
    </xdr:from>
    <xdr:to>
      <xdr:col>14</xdr:col>
      <xdr:colOff>0</xdr:colOff>
      <xdr:row>752</xdr:row>
      <xdr:rowOff>296047</xdr:rowOff>
    </xdr:to>
    <xdr:cxnSp macro="">
      <xdr:nvCxnSpPr>
        <xdr:cNvPr id="60" name="直線矢印コネクタ 59"/>
        <xdr:cNvCxnSpPr/>
      </xdr:nvCxnSpPr>
      <xdr:spPr bwMode="auto">
        <a:xfrm>
          <a:off x="2881184" y="45190204"/>
          <a:ext cx="2059" cy="32385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9" zoomScale="70" zoomScaleNormal="75" zoomScaleSheetLayoutView="70" zoomScalePageLayoutView="85" workbookViewId="0">
      <selection activeCell="G115" sqref="G115:X1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309</v>
      </c>
      <c r="AT2" s="220"/>
      <c r="AU2" s="220"/>
      <c r="AV2" s="52" t="str">
        <f>IF(AW2="", "", "-")</f>
        <v/>
      </c>
      <c r="AW2" s="397"/>
      <c r="AX2" s="397"/>
    </row>
    <row r="3" spans="1:50" ht="21" customHeight="1" thickBot="1" x14ac:dyDescent="0.2">
      <c r="A3" s="523" t="s">
        <v>541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567</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75</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570</v>
      </c>
      <c r="AF5" s="717"/>
      <c r="AG5" s="717"/>
      <c r="AH5" s="717"/>
      <c r="AI5" s="717"/>
      <c r="AJ5" s="717"/>
      <c r="AK5" s="717"/>
      <c r="AL5" s="717"/>
      <c r="AM5" s="717"/>
      <c r="AN5" s="717"/>
      <c r="AO5" s="717"/>
      <c r="AP5" s="718"/>
      <c r="AQ5" s="719" t="s">
        <v>571</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574</v>
      </c>
      <c r="H7" s="830"/>
      <c r="I7" s="830"/>
      <c r="J7" s="830"/>
      <c r="K7" s="830"/>
      <c r="L7" s="830"/>
      <c r="M7" s="830"/>
      <c r="N7" s="830"/>
      <c r="O7" s="830"/>
      <c r="P7" s="830"/>
      <c r="Q7" s="830"/>
      <c r="R7" s="830"/>
      <c r="S7" s="830"/>
      <c r="T7" s="830"/>
      <c r="U7" s="830"/>
      <c r="V7" s="830"/>
      <c r="W7" s="830"/>
      <c r="X7" s="831"/>
      <c r="Y7" s="395" t="s">
        <v>513</v>
      </c>
      <c r="Z7" s="296"/>
      <c r="AA7" s="296"/>
      <c r="AB7" s="296"/>
      <c r="AC7" s="296"/>
      <c r="AD7" s="396"/>
      <c r="AE7" s="383" t="s">
        <v>575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55</v>
      </c>
      <c r="Q13" s="109"/>
      <c r="R13" s="109"/>
      <c r="S13" s="109"/>
      <c r="T13" s="109"/>
      <c r="U13" s="109"/>
      <c r="V13" s="110"/>
      <c r="W13" s="108">
        <v>30</v>
      </c>
      <c r="X13" s="109"/>
      <c r="Y13" s="109"/>
      <c r="Z13" s="109"/>
      <c r="AA13" s="109"/>
      <c r="AB13" s="109"/>
      <c r="AC13" s="110"/>
      <c r="AD13" s="108">
        <v>30</v>
      </c>
      <c r="AE13" s="109"/>
      <c r="AF13" s="109"/>
      <c r="AG13" s="109"/>
      <c r="AH13" s="109"/>
      <c r="AI13" s="109"/>
      <c r="AJ13" s="110"/>
      <c r="AK13" s="108">
        <v>30</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578</v>
      </c>
      <c r="Q14" s="109"/>
      <c r="R14" s="109"/>
      <c r="S14" s="109"/>
      <c r="T14" s="109"/>
      <c r="U14" s="109"/>
      <c r="V14" s="110"/>
      <c r="W14" s="108" t="s">
        <v>573</v>
      </c>
      <c r="X14" s="109"/>
      <c r="Y14" s="109"/>
      <c r="Z14" s="109"/>
      <c r="AA14" s="109"/>
      <c r="AB14" s="109"/>
      <c r="AC14" s="110"/>
      <c r="AD14" s="108" t="s">
        <v>573</v>
      </c>
      <c r="AE14" s="109"/>
      <c r="AF14" s="109"/>
      <c r="AG14" s="109"/>
      <c r="AH14" s="109"/>
      <c r="AI14" s="109"/>
      <c r="AJ14" s="110"/>
      <c r="AK14" s="108" t="s">
        <v>573</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573</v>
      </c>
      <c r="Q15" s="109"/>
      <c r="R15" s="109"/>
      <c r="S15" s="109"/>
      <c r="T15" s="109"/>
      <c r="U15" s="109"/>
      <c r="V15" s="110"/>
      <c r="W15" s="108" t="s">
        <v>573</v>
      </c>
      <c r="X15" s="109"/>
      <c r="Y15" s="109"/>
      <c r="Z15" s="109"/>
      <c r="AA15" s="109"/>
      <c r="AB15" s="109"/>
      <c r="AC15" s="110"/>
      <c r="AD15" s="108" t="s">
        <v>573</v>
      </c>
      <c r="AE15" s="109"/>
      <c r="AF15" s="109"/>
      <c r="AG15" s="109"/>
      <c r="AH15" s="109"/>
      <c r="AI15" s="109"/>
      <c r="AJ15" s="110"/>
      <c r="AK15" s="108" t="s">
        <v>573</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573</v>
      </c>
      <c r="Q16" s="109"/>
      <c r="R16" s="109"/>
      <c r="S16" s="109"/>
      <c r="T16" s="109"/>
      <c r="U16" s="109"/>
      <c r="V16" s="110"/>
      <c r="W16" s="108" t="s">
        <v>573</v>
      </c>
      <c r="X16" s="109"/>
      <c r="Y16" s="109"/>
      <c r="Z16" s="109"/>
      <c r="AA16" s="109"/>
      <c r="AB16" s="109"/>
      <c r="AC16" s="110"/>
      <c r="AD16" s="108" t="s">
        <v>573</v>
      </c>
      <c r="AE16" s="109"/>
      <c r="AF16" s="109"/>
      <c r="AG16" s="109"/>
      <c r="AH16" s="109"/>
      <c r="AI16" s="109"/>
      <c r="AJ16" s="110"/>
      <c r="AK16" s="108" t="s">
        <v>573</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573</v>
      </c>
      <c r="Q17" s="109"/>
      <c r="R17" s="109"/>
      <c r="S17" s="109"/>
      <c r="T17" s="109"/>
      <c r="U17" s="109"/>
      <c r="V17" s="110"/>
      <c r="W17" s="108" t="s">
        <v>573</v>
      </c>
      <c r="X17" s="109"/>
      <c r="Y17" s="109"/>
      <c r="Z17" s="109"/>
      <c r="AA17" s="109"/>
      <c r="AB17" s="109"/>
      <c r="AC17" s="110"/>
      <c r="AD17" s="108" t="s">
        <v>573</v>
      </c>
      <c r="AE17" s="109"/>
      <c r="AF17" s="109"/>
      <c r="AG17" s="109"/>
      <c r="AH17" s="109"/>
      <c r="AI17" s="109"/>
      <c r="AJ17" s="110"/>
      <c r="AK17" s="108" t="s">
        <v>573</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55</v>
      </c>
      <c r="Q18" s="115"/>
      <c r="R18" s="115"/>
      <c r="S18" s="115"/>
      <c r="T18" s="115"/>
      <c r="U18" s="115"/>
      <c r="V18" s="116"/>
      <c r="W18" s="114">
        <f>SUM(W13:AC17)</f>
        <v>30</v>
      </c>
      <c r="X18" s="115"/>
      <c r="Y18" s="115"/>
      <c r="Z18" s="115"/>
      <c r="AA18" s="115"/>
      <c r="AB18" s="115"/>
      <c r="AC18" s="116"/>
      <c r="AD18" s="114">
        <f>SUM(AD13:AJ17)</f>
        <v>30</v>
      </c>
      <c r="AE18" s="115"/>
      <c r="AF18" s="115"/>
      <c r="AG18" s="115"/>
      <c r="AH18" s="115"/>
      <c r="AI18" s="115"/>
      <c r="AJ18" s="116"/>
      <c r="AK18" s="114">
        <f>SUM(AK13:AQ17)</f>
        <v>30</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53</v>
      </c>
      <c r="Q19" s="109"/>
      <c r="R19" s="109"/>
      <c r="S19" s="109"/>
      <c r="T19" s="109"/>
      <c r="U19" s="109"/>
      <c r="V19" s="110"/>
      <c r="W19" s="108">
        <v>13</v>
      </c>
      <c r="X19" s="109"/>
      <c r="Y19" s="109"/>
      <c r="Z19" s="109"/>
      <c r="AA19" s="109"/>
      <c r="AB19" s="109"/>
      <c r="AC19" s="110"/>
      <c r="AD19" s="108">
        <v>11</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0.96363636363636362</v>
      </c>
      <c r="Q20" s="539"/>
      <c r="R20" s="539"/>
      <c r="S20" s="539"/>
      <c r="T20" s="539"/>
      <c r="U20" s="539"/>
      <c r="V20" s="539"/>
      <c r="W20" s="539">
        <f t="shared" ref="W20" si="0">IF(W18=0, "-", SUM(W19)/W18)</f>
        <v>0.43333333333333335</v>
      </c>
      <c r="X20" s="539"/>
      <c r="Y20" s="539"/>
      <c r="Z20" s="539"/>
      <c r="AA20" s="539"/>
      <c r="AB20" s="539"/>
      <c r="AC20" s="539"/>
      <c r="AD20" s="539">
        <f t="shared" ref="AD20" si="1">IF(AD18=0, "-", SUM(AD19)/AD18)</f>
        <v>0.36666666666666664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476</v>
      </c>
      <c r="H21" s="927"/>
      <c r="I21" s="927"/>
      <c r="J21" s="927"/>
      <c r="K21" s="927"/>
      <c r="L21" s="927"/>
      <c r="M21" s="927"/>
      <c r="N21" s="927"/>
      <c r="O21" s="927"/>
      <c r="P21" s="539">
        <f>IF(P19=0, "-", SUM(P19)/SUM(P13,P14))</f>
        <v>0.96363636363636362</v>
      </c>
      <c r="Q21" s="539"/>
      <c r="R21" s="539"/>
      <c r="S21" s="539"/>
      <c r="T21" s="539"/>
      <c r="U21" s="539"/>
      <c r="V21" s="539"/>
      <c r="W21" s="539">
        <f t="shared" ref="W21" si="2">IF(W19=0, "-", SUM(W19)/SUM(W13,W14))</f>
        <v>0.43333333333333335</v>
      </c>
      <c r="X21" s="539"/>
      <c r="Y21" s="539"/>
      <c r="Z21" s="539"/>
      <c r="AA21" s="539"/>
      <c r="AB21" s="539"/>
      <c r="AC21" s="539"/>
      <c r="AD21" s="539">
        <f t="shared" ref="AD21" si="3">IF(AD19=0, "-", SUM(AD19)/SUM(AD13,AD14))</f>
        <v>0.36666666666666664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557</v>
      </c>
      <c r="B22" s="199"/>
      <c r="C22" s="199"/>
      <c r="D22" s="199"/>
      <c r="E22" s="199"/>
      <c r="F22" s="200"/>
      <c r="G22" s="183" t="s">
        <v>455</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30</v>
      </c>
      <c r="Q23" s="106"/>
      <c r="R23" s="106"/>
      <c r="S23" s="106"/>
      <c r="T23" s="106"/>
      <c r="U23" s="106"/>
      <c r="V23" s="107"/>
      <c r="W23" s="105"/>
      <c r="X23" s="106"/>
      <c r="Y23" s="106"/>
      <c r="Z23" s="106"/>
      <c r="AA23" s="106"/>
      <c r="AB23" s="106"/>
      <c r="AC23" s="107"/>
      <c r="AD23" s="209" t="s">
        <v>640</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30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471</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533</v>
      </c>
      <c r="AF30" s="387"/>
      <c r="AG30" s="387"/>
      <c r="AH30" s="388"/>
      <c r="AI30" s="386" t="s">
        <v>530</v>
      </c>
      <c r="AJ30" s="387"/>
      <c r="AK30" s="387"/>
      <c r="AL30" s="388"/>
      <c r="AM30" s="389" t="s">
        <v>525</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584</v>
      </c>
      <c r="AR31" s="136"/>
      <c r="AS31" s="137" t="s">
        <v>355</v>
      </c>
      <c r="AT31" s="172"/>
      <c r="AU31" s="271" t="s">
        <v>586</v>
      </c>
      <c r="AV31" s="271"/>
      <c r="AW31" s="379" t="s">
        <v>300</v>
      </c>
      <c r="AX31" s="380"/>
    </row>
    <row r="32" spans="1:50" ht="23.25" customHeight="1" x14ac:dyDescent="0.15">
      <c r="A32" s="515"/>
      <c r="B32" s="513"/>
      <c r="C32" s="513"/>
      <c r="D32" s="513"/>
      <c r="E32" s="513"/>
      <c r="F32" s="514"/>
      <c r="G32" s="540" t="s">
        <v>580</v>
      </c>
      <c r="H32" s="541"/>
      <c r="I32" s="541"/>
      <c r="J32" s="541"/>
      <c r="K32" s="541"/>
      <c r="L32" s="541"/>
      <c r="M32" s="541"/>
      <c r="N32" s="541"/>
      <c r="O32" s="542"/>
      <c r="P32" s="161" t="s">
        <v>581</v>
      </c>
      <c r="Q32" s="161"/>
      <c r="R32" s="161"/>
      <c r="S32" s="161"/>
      <c r="T32" s="161"/>
      <c r="U32" s="161"/>
      <c r="V32" s="161"/>
      <c r="W32" s="161"/>
      <c r="X32" s="231"/>
      <c r="Y32" s="338" t="s">
        <v>12</v>
      </c>
      <c r="Z32" s="549"/>
      <c r="AA32" s="550"/>
      <c r="AB32" s="551" t="s">
        <v>584</v>
      </c>
      <c r="AC32" s="551"/>
      <c r="AD32" s="551"/>
      <c r="AE32" s="364" t="s">
        <v>585</v>
      </c>
      <c r="AF32" s="365"/>
      <c r="AG32" s="365"/>
      <c r="AH32" s="365"/>
      <c r="AI32" s="364" t="s">
        <v>583</v>
      </c>
      <c r="AJ32" s="365"/>
      <c r="AK32" s="365"/>
      <c r="AL32" s="365"/>
      <c r="AM32" s="364" t="s">
        <v>583</v>
      </c>
      <c r="AN32" s="365"/>
      <c r="AO32" s="365"/>
      <c r="AP32" s="365"/>
      <c r="AQ32" s="111" t="s">
        <v>583</v>
      </c>
      <c r="AR32" s="112"/>
      <c r="AS32" s="112"/>
      <c r="AT32" s="113"/>
      <c r="AU32" s="365" t="s">
        <v>583</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583</v>
      </c>
      <c r="AC33" s="522"/>
      <c r="AD33" s="522"/>
      <c r="AE33" s="364" t="s">
        <v>585</v>
      </c>
      <c r="AF33" s="365"/>
      <c r="AG33" s="365"/>
      <c r="AH33" s="365"/>
      <c r="AI33" s="364" t="s">
        <v>583</v>
      </c>
      <c r="AJ33" s="365"/>
      <c r="AK33" s="365"/>
      <c r="AL33" s="365"/>
      <c r="AM33" s="364" t="s">
        <v>583</v>
      </c>
      <c r="AN33" s="365"/>
      <c r="AO33" s="365"/>
      <c r="AP33" s="365"/>
      <c r="AQ33" s="111" t="s">
        <v>583</v>
      </c>
      <c r="AR33" s="112"/>
      <c r="AS33" s="112"/>
      <c r="AT33" s="113"/>
      <c r="AU33" s="365" t="s">
        <v>583</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583</v>
      </c>
      <c r="AF34" s="365"/>
      <c r="AG34" s="365"/>
      <c r="AH34" s="365"/>
      <c r="AI34" s="364" t="s">
        <v>585</v>
      </c>
      <c r="AJ34" s="365"/>
      <c r="AK34" s="365"/>
      <c r="AL34" s="365"/>
      <c r="AM34" s="364" t="s">
        <v>583</v>
      </c>
      <c r="AN34" s="365"/>
      <c r="AO34" s="365"/>
      <c r="AP34" s="365"/>
      <c r="AQ34" s="111" t="s">
        <v>583</v>
      </c>
      <c r="AR34" s="112"/>
      <c r="AS34" s="112"/>
      <c r="AT34" s="113"/>
      <c r="AU34" s="365" t="s">
        <v>583</v>
      </c>
      <c r="AV34" s="365"/>
      <c r="AW34" s="365"/>
      <c r="AX34" s="367"/>
    </row>
    <row r="35" spans="1:50" ht="23.25" customHeight="1" x14ac:dyDescent="0.15">
      <c r="A35" s="897" t="s">
        <v>503</v>
      </c>
      <c r="B35" s="898"/>
      <c r="C35" s="898"/>
      <c r="D35" s="898"/>
      <c r="E35" s="898"/>
      <c r="F35" s="899"/>
      <c r="G35" s="903" t="s">
        <v>582</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471</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533</v>
      </c>
      <c r="AF37" s="369"/>
      <c r="AG37" s="369"/>
      <c r="AH37" s="370"/>
      <c r="AI37" s="368" t="s">
        <v>530</v>
      </c>
      <c r="AJ37" s="369"/>
      <c r="AK37" s="369"/>
      <c r="AL37" s="370"/>
      <c r="AM37" s="375" t="s">
        <v>525</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503</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471</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533</v>
      </c>
      <c r="AF44" s="369"/>
      <c r="AG44" s="369"/>
      <c r="AH44" s="370"/>
      <c r="AI44" s="368" t="s">
        <v>530</v>
      </c>
      <c r="AJ44" s="369"/>
      <c r="AK44" s="369"/>
      <c r="AL44" s="370"/>
      <c r="AM44" s="375" t="s">
        <v>525</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503</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471</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533</v>
      </c>
      <c r="AF51" s="369"/>
      <c r="AG51" s="369"/>
      <c r="AH51" s="370"/>
      <c r="AI51" s="368" t="s">
        <v>530</v>
      </c>
      <c r="AJ51" s="369"/>
      <c r="AK51" s="369"/>
      <c r="AL51" s="370"/>
      <c r="AM51" s="375" t="s">
        <v>526</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503</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471</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534</v>
      </c>
      <c r="AF58" s="369"/>
      <c r="AG58" s="369"/>
      <c r="AH58" s="370"/>
      <c r="AI58" s="368" t="s">
        <v>530</v>
      </c>
      <c r="AJ58" s="369"/>
      <c r="AK58" s="369"/>
      <c r="AL58" s="370"/>
      <c r="AM58" s="375" t="s">
        <v>525</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503</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472</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467</v>
      </c>
      <c r="X65" s="870"/>
      <c r="Y65" s="873"/>
      <c r="Z65" s="873"/>
      <c r="AA65" s="874"/>
      <c r="AB65" s="867" t="s">
        <v>11</v>
      </c>
      <c r="AC65" s="863"/>
      <c r="AD65" s="864"/>
      <c r="AE65" s="368" t="s">
        <v>533</v>
      </c>
      <c r="AF65" s="369"/>
      <c r="AG65" s="369"/>
      <c r="AH65" s="370"/>
      <c r="AI65" s="368" t="s">
        <v>530</v>
      </c>
      <c r="AJ65" s="369"/>
      <c r="AK65" s="369"/>
      <c r="AL65" s="370"/>
      <c r="AM65" s="375" t="s">
        <v>525</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470</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493</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493</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494</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477</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492</v>
      </c>
      <c r="X70" s="944"/>
      <c r="Y70" s="949" t="s">
        <v>12</v>
      </c>
      <c r="Z70" s="949"/>
      <c r="AA70" s="950"/>
      <c r="AB70" s="951" t="s">
        <v>493</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493</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494</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472</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533</v>
      </c>
      <c r="AF73" s="369"/>
      <c r="AG73" s="369"/>
      <c r="AH73" s="370"/>
      <c r="AI73" s="368" t="s">
        <v>530</v>
      </c>
      <c r="AJ73" s="369"/>
      <c r="AK73" s="369"/>
      <c r="AL73" s="370"/>
      <c r="AM73" s="375" t="s">
        <v>525</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506</v>
      </c>
      <c r="B78" s="912"/>
      <c r="C78" s="912"/>
      <c r="D78" s="912"/>
      <c r="E78" s="909" t="s">
        <v>449</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466</v>
      </c>
      <c r="AP79" s="149"/>
      <c r="AQ79" s="149"/>
      <c r="AR79" s="81" t="s">
        <v>464</v>
      </c>
      <c r="AS79" s="148"/>
      <c r="AT79" s="149"/>
      <c r="AU79" s="149"/>
      <c r="AV79" s="149"/>
      <c r="AW79" s="149"/>
      <c r="AX79" s="150"/>
    </row>
    <row r="80" spans="1:50" ht="18.75" customHeight="1" x14ac:dyDescent="0.15">
      <c r="A80" s="519" t="s">
        <v>266</v>
      </c>
      <c r="B80" s="846" t="s">
        <v>463</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0"/>
      <c r="B82" s="849"/>
      <c r="C82" s="552"/>
      <c r="D82" s="552"/>
      <c r="E82" s="552"/>
      <c r="F82" s="553"/>
      <c r="G82" s="501" t="s">
        <v>587</v>
      </c>
      <c r="H82" s="501"/>
      <c r="I82" s="501"/>
      <c r="J82" s="501"/>
      <c r="K82" s="501"/>
      <c r="L82" s="501"/>
      <c r="M82" s="501"/>
      <c r="N82" s="501"/>
      <c r="O82" s="501"/>
      <c r="P82" s="501"/>
      <c r="Q82" s="501"/>
      <c r="R82" s="501"/>
      <c r="S82" s="501"/>
      <c r="T82" s="501"/>
      <c r="U82" s="501"/>
      <c r="V82" s="501"/>
      <c r="W82" s="501"/>
      <c r="X82" s="501"/>
      <c r="Y82" s="501"/>
      <c r="Z82" s="501"/>
      <c r="AA82" s="752"/>
      <c r="AB82" s="500" t="s">
        <v>588</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43.5"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533</v>
      </c>
      <c r="AF85" s="369"/>
      <c r="AG85" s="369"/>
      <c r="AH85" s="370"/>
      <c r="AI85" s="368" t="s">
        <v>530</v>
      </c>
      <c r="AJ85" s="369"/>
      <c r="AK85" s="369"/>
      <c r="AL85" s="370"/>
      <c r="AM85" s="375" t="s">
        <v>525</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592</v>
      </c>
      <c r="AR86" s="271"/>
      <c r="AS86" s="137" t="s">
        <v>355</v>
      </c>
      <c r="AT86" s="172"/>
      <c r="AU86" s="271">
        <v>31</v>
      </c>
      <c r="AV86" s="271"/>
      <c r="AW86" s="379" t="s">
        <v>300</v>
      </c>
      <c r="AX86" s="380"/>
      <c r="AY86" s="10"/>
      <c r="AZ86" s="10"/>
      <c r="BA86" s="10"/>
      <c r="BB86" s="10"/>
      <c r="BC86" s="10"/>
      <c r="BD86" s="10"/>
      <c r="BE86" s="10"/>
      <c r="BF86" s="10"/>
      <c r="BG86" s="10"/>
      <c r="BH86" s="10"/>
    </row>
    <row r="87" spans="1:60" ht="26.25" customHeight="1" x14ac:dyDescent="0.15">
      <c r="A87" s="520"/>
      <c r="B87" s="552"/>
      <c r="C87" s="552"/>
      <c r="D87" s="552"/>
      <c r="E87" s="552"/>
      <c r="F87" s="553"/>
      <c r="G87" s="230" t="s">
        <v>589</v>
      </c>
      <c r="H87" s="161"/>
      <c r="I87" s="161"/>
      <c r="J87" s="161"/>
      <c r="K87" s="161"/>
      <c r="L87" s="161"/>
      <c r="M87" s="161"/>
      <c r="N87" s="161"/>
      <c r="O87" s="231"/>
      <c r="P87" s="161" t="s">
        <v>590</v>
      </c>
      <c r="Q87" s="799"/>
      <c r="R87" s="799"/>
      <c r="S87" s="799"/>
      <c r="T87" s="799"/>
      <c r="U87" s="799"/>
      <c r="V87" s="799"/>
      <c r="W87" s="799"/>
      <c r="X87" s="800"/>
      <c r="Y87" s="755" t="s">
        <v>62</v>
      </c>
      <c r="Z87" s="756"/>
      <c r="AA87" s="757"/>
      <c r="AB87" s="551" t="s">
        <v>591</v>
      </c>
      <c r="AC87" s="551"/>
      <c r="AD87" s="551"/>
      <c r="AE87" s="364">
        <v>2</v>
      </c>
      <c r="AF87" s="365"/>
      <c r="AG87" s="365"/>
      <c r="AH87" s="365"/>
      <c r="AI87" s="364">
        <v>3</v>
      </c>
      <c r="AJ87" s="365"/>
      <c r="AK87" s="365"/>
      <c r="AL87" s="365"/>
      <c r="AM87" s="364">
        <v>3</v>
      </c>
      <c r="AN87" s="365"/>
      <c r="AO87" s="365"/>
      <c r="AP87" s="365"/>
      <c r="AQ87" s="111" t="s">
        <v>583</v>
      </c>
      <c r="AR87" s="112"/>
      <c r="AS87" s="112"/>
      <c r="AT87" s="113"/>
      <c r="AU87" s="365" t="s">
        <v>583</v>
      </c>
      <c r="AV87" s="365"/>
      <c r="AW87" s="365"/>
      <c r="AX87" s="367"/>
    </row>
    <row r="88" spans="1:60" ht="26.25"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591</v>
      </c>
      <c r="AC88" s="522"/>
      <c r="AD88" s="522"/>
      <c r="AE88" s="364">
        <v>3</v>
      </c>
      <c r="AF88" s="365"/>
      <c r="AG88" s="365"/>
      <c r="AH88" s="365"/>
      <c r="AI88" s="364">
        <v>5</v>
      </c>
      <c r="AJ88" s="365"/>
      <c r="AK88" s="365"/>
      <c r="AL88" s="365"/>
      <c r="AM88" s="364">
        <v>5</v>
      </c>
      <c r="AN88" s="365"/>
      <c r="AO88" s="365"/>
      <c r="AP88" s="365"/>
      <c r="AQ88" s="111" t="s">
        <v>592</v>
      </c>
      <c r="AR88" s="112"/>
      <c r="AS88" s="112"/>
      <c r="AT88" s="113"/>
      <c r="AU88" s="365">
        <v>5</v>
      </c>
      <c r="AV88" s="365"/>
      <c r="AW88" s="365"/>
      <c r="AX88" s="367"/>
      <c r="AY88" s="10"/>
      <c r="AZ88" s="10"/>
      <c r="BA88" s="10"/>
      <c r="BB88" s="10"/>
      <c r="BC88" s="10"/>
    </row>
    <row r="89" spans="1:60" ht="26.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v>66.7</v>
      </c>
      <c r="AF89" s="365"/>
      <c r="AG89" s="365"/>
      <c r="AH89" s="365"/>
      <c r="AI89" s="364">
        <v>60</v>
      </c>
      <c r="AJ89" s="365"/>
      <c r="AK89" s="365"/>
      <c r="AL89" s="365"/>
      <c r="AM89" s="364">
        <v>60</v>
      </c>
      <c r="AN89" s="365"/>
      <c r="AO89" s="365"/>
      <c r="AP89" s="365"/>
      <c r="AQ89" s="111" t="s">
        <v>583</v>
      </c>
      <c r="AR89" s="112"/>
      <c r="AS89" s="112"/>
      <c r="AT89" s="113"/>
      <c r="AU89" s="365" t="s">
        <v>593</v>
      </c>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533</v>
      </c>
      <c r="AF90" s="369"/>
      <c r="AG90" s="369"/>
      <c r="AH90" s="370"/>
      <c r="AI90" s="368" t="s">
        <v>530</v>
      </c>
      <c r="AJ90" s="369"/>
      <c r="AK90" s="369"/>
      <c r="AL90" s="370"/>
      <c r="AM90" s="375" t="s">
        <v>525</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533</v>
      </c>
      <c r="AF95" s="369"/>
      <c r="AG95" s="369"/>
      <c r="AH95" s="370"/>
      <c r="AI95" s="368" t="s">
        <v>530</v>
      </c>
      <c r="AJ95" s="369"/>
      <c r="AK95" s="369"/>
      <c r="AL95" s="370"/>
      <c r="AM95" s="375" t="s">
        <v>525</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473</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533</v>
      </c>
      <c r="AF100" s="824"/>
      <c r="AG100" s="824"/>
      <c r="AH100" s="825"/>
      <c r="AI100" s="823" t="s">
        <v>530</v>
      </c>
      <c r="AJ100" s="824"/>
      <c r="AK100" s="824"/>
      <c r="AL100" s="825"/>
      <c r="AM100" s="823" t="s">
        <v>526</v>
      </c>
      <c r="AN100" s="824"/>
      <c r="AO100" s="824"/>
      <c r="AP100" s="825"/>
      <c r="AQ100" s="928" t="s">
        <v>519</v>
      </c>
      <c r="AR100" s="929"/>
      <c r="AS100" s="929"/>
      <c r="AT100" s="930"/>
      <c r="AU100" s="928" t="s">
        <v>516</v>
      </c>
      <c r="AV100" s="929"/>
      <c r="AW100" s="929"/>
      <c r="AX100" s="931"/>
    </row>
    <row r="101" spans="1:60" ht="23.25" customHeight="1" x14ac:dyDescent="0.15">
      <c r="A101" s="491"/>
      <c r="B101" s="492"/>
      <c r="C101" s="492"/>
      <c r="D101" s="492"/>
      <c r="E101" s="492"/>
      <c r="F101" s="493"/>
      <c r="G101" s="161" t="s">
        <v>651</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591</v>
      </c>
      <c r="AC101" s="551"/>
      <c r="AD101" s="551"/>
      <c r="AE101" s="364">
        <v>3</v>
      </c>
      <c r="AF101" s="365"/>
      <c r="AG101" s="365"/>
      <c r="AH101" s="366"/>
      <c r="AI101" s="364">
        <v>5</v>
      </c>
      <c r="AJ101" s="365"/>
      <c r="AK101" s="365"/>
      <c r="AL101" s="366"/>
      <c r="AM101" s="364">
        <v>5</v>
      </c>
      <c r="AN101" s="365"/>
      <c r="AO101" s="365"/>
      <c r="AP101" s="366"/>
      <c r="AQ101" s="364" t="s">
        <v>583</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591</v>
      </c>
      <c r="AC102" s="551"/>
      <c r="AD102" s="551"/>
      <c r="AE102" s="358">
        <v>4</v>
      </c>
      <c r="AF102" s="358"/>
      <c r="AG102" s="358"/>
      <c r="AH102" s="358"/>
      <c r="AI102" s="358">
        <v>5</v>
      </c>
      <c r="AJ102" s="358"/>
      <c r="AK102" s="358"/>
      <c r="AL102" s="358"/>
      <c r="AM102" s="358">
        <v>6</v>
      </c>
      <c r="AN102" s="358"/>
      <c r="AO102" s="358"/>
      <c r="AP102" s="358"/>
      <c r="AQ102" s="814">
        <v>5</v>
      </c>
      <c r="AR102" s="815"/>
      <c r="AS102" s="815"/>
      <c r="AT102" s="816"/>
      <c r="AU102" s="814"/>
      <c r="AV102" s="815"/>
      <c r="AW102" s="815"/>
      <c r="AX102" s="816"/>
    </row>
    <row r="103" spans="1:60" ht="31.5" hidden="1" customHeight="1" x14ac:dyDescent="0.15">
      <c r="A103" s="488" t="s">
        <v>473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533</v>
      </c>
      <c r="AF103" s="298"/>
      <c r="AG103" s="298"/>
      <c r="AH103" s="299"/>
      <c r="AI103" s="303" t="s">
        <v>530</v>
      </c>
      <c r="AJ103" s="298"/>
      <c r="AK103" s="298"/>
      <c r="AL103" s="299"/>
      <c r="AM103" s="303" t="s">
        <v>526</v>
      </c>
      <c r="AN103" s="298"/>
      <c r="AO103" s="298"/>
      <c r="AP103" s="299"/>
      <c r="AQ103" s="360" t="s">
        <v>519</v>
      </c>
      <c r="AR103" s="361"/>
      <c r="AS103" s="361"/>
      <c r="AT103" s="362"/>
      <c r="AU103" s="360" t="s">
        <v>516</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533</v>
      </c>
      <c r="AF106" s="298"/>
      <c r="AG106" s="298"/>
      <c r="AH106" s="299"/>
      <c r="AI106" s="303" t="s">
        <v>530</v>
      </c>
      <c r="AJ106" s="298"/>
      <c r="AK106" s="298"/>
      <c r="AL106" s="299"/>
      <c r="AM106" s="303" t="s">
        <v>525</v>
      </c>
      <c r="AN106" s="298"/>
      <c r="AO106" s="298"/>
      <c r="AP106" s="299"/>
      <c r="AQ106" s="360" t="s">
        <v>519</v>
      </c>
      <c r="AR106" s="361"/>
      <c r="AS106" s="361"/>
      <c r="AT106" s="362"/>
      <c r="AU106" s="360" t="s">
        <v>516</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v>5</v>
      </c>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533</v>
      </c>
      <c r="AF109" s="298"/>
      <c r="AG109" s="298"/>
      <c r="AH109" s="299"/>
      <c r="AI109" s="303" t="s">
        <v>530</v>
      </c>
      <c r="AJ109" s="298"/>
      <c r="AK109" s="298"/>
      <c r="AL109" s="299"/>
      <c r="AM109" s="303" t="s">
        <v>526</v>
      </c>
      <c r="AN109" s="298"/>
      <c r="AO109" s="298"/>
      <c r="AP109" s="299"/>
      <c r="AQ109" s="360" t="s">
        <v>519</v>
      </c>
      <c r="AR109" s="361"/>
      <c r="AS109" s="361"/>
      <c r="AT109" s="362"/>
      <c r="AU109" s="360" t="s">
        <v>516</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533</v>
      </c>
      <c r="AF112" s="298"/>
      <c r="AG112" s="298"/>
      <c r="AH112" s="299"/>
      <c r="AI112" s="303" t="s">
        <v>530</v>
      </c>
      <c r="AJ112" s="298"/>
      <c r="AK112" s="298"/>
      <c r="AL112" s="299"/>
      <c r="AM112" s="303" t="s">
        <v>525</v>
      </c>
      <c r="AN112" s="298"/>
      <c r="AO112" s="298"/>
      <c r="AP112" s="299"/>
      <c r="AQ112" s="360" t="s">
        <v>519</v>
      </c>
      <c r="AR112" s="361"/>
      <c r="AS112" s="361"/>
      <c r="AT112" s="362"/>
      <c r="AU112" s="360" t="s">
        <v>516</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533</v>
      </c>
      <c r="AF115" s="298"/>
      <c r="AG115" s="298"/>
      <c r="AH115" s="299"/>
      <c r="AI115" s="303" t="s">
        <v>530</v>
      </c>
      <c r="AJ115" s="298"/>
      <c r="AK115" s="298"/>
      <c r="AL115" s="299"/>
      <c r="AM115" s="303" t="s">
        <v>525</v>
      </c>
      <c r="AN115" s="298"/>
      <c r="AO115" s="298"/>
      <c r="AP115" s="299"/>
      <c r="AQ115" s="335" t="s">
        <v>520</v>
      </c>
      <c r="AR115" s="336"/>
      <c r="AS115" s="336"/>
      <c r="AT115" s="336"/>
      <c r="AU115" s="336"/>
      <c r="AV115" s="336"/>
      <c r="AW115" s="336"/>
      <c r="AX115" s="337"/>
    </row>
    <row r="116" spans="1:50" ht="23.25" customHeight="1" x14ac:dyDescent="0.15">
      <c r="A116" s="292"/>
      <c r="B116" s="293"/>
      <c r="C116" s="293"/>
      <c r="D116" s="293"/>
      <c r="E116" s="293"/>
      <c r="F116" s="294"/>
      <c r="G116" s="351" t="s">
        <v>594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595</v>
      </c>
      <c r="AC116" s="301"/>
      <c r="AD116" s="302"/>
      <c r="AE116" s="358">
        <v>3</v>
      </c>
      <c r="AF116" s="358"/>
      <c r="AG116" s="358"/>
      <c r="AH116" s="358"/>
      <c r="AI116" s="358">
        <v>1</v>
      </c>
      <c r="AJ116" s="358"/>
      <c r="AK116" s="358"/>
      <c r="AL116" s="358"/>
      <c r="AM116" s="358">
        <v>1</v>
      </c>
      <c r="AN116" s="358"/>
      <c r="AO116" s="358"/>
      <c r="AP116" s="358"/>
      <c r="AQ116" s="364">
        <v>1</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480</v>
      </c>
      <c r="AC117" s="342"/>
      <c r="AD117" s="343"/>
      <c r="AE117" s="306" t="s">
        <v>650</v>
      </c>
      <c r="AF117" s="306"/>
      <c r="AG117" s="306"/>
      <c r="AH117" s="306"/>
      <c r="AI117" s="306" t="s">
        <v>638</v>
      </c>
      <c r="AJ117" s="306"/>
      <c r="AK117" s="306"/>
      <c r="AL117" s="306"/>
      <c r="AM117" s="306" t="s">
        <v>638</v>
      </c>
      <c r="AN117" s="306"/>
      <c r="AO117" s="306"/>
      <c r="AP117" s="306"/>
      <c r="AQ117" s="306" t="s">
        <v>638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533</v>
      </c>
      <c r="AF118" s="298"/>
      <c r="AG118" s="298"/>
      <c r="AH118" s="299"/>
      <c r="AI118" s="303" t="s">
        <v>530</v>
      </c>
      <c r="AJ118" s="298"/>
      <c r="AK118" s="298"/>
      <c r="AL118" s="299"/>
      <c r="AM118" s="303" t="s">
        <v>525</v>
      </c>
      <c r="AN118" s="298"/>
      <c r="AO118" s="298"/>
      <c r="AP118" s="299"/>
      <c r="AQ118" s="335" t="s">
        <v>520</v>
      </c>
      <c r="AR118" s="336"/>
      <c r="AS118" s="336"/>
      <c r="AT118" s="336"/>
      <c r="AU118" s="336"/>
      <c r="AV118" s="336"/>
      <c r="AW118" s="336"/>
      <c r="AX118" s="337"/>
    </row>
    <row r="119" spans="1:50" ht="23.25" hidden="1" customHeight="1" x14ac:dyDescent="0.15">
      <c r="A119" s="292"/>
      <c r="B119" s="293"/>
      <c r="C119" s="293"/>
      <c r="D119" s="293"/>
      <c r="E119" s="293"/>
      <c r="F119" s="294"/>
      <c r="G119" s="351" t="s">
        <v>481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480</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533</v>
      </c>
      <c r="AF121" s="298"/>
      <c r="AG121" s="298"/>
      <c r="AH121" s="299"/>
      <c r="AI121" s="303" t="s">
        <v>530</v>
      </c>
      <c r="AJ121" s="298"/>
      <c r="AK121" s="298"/>
      <c r="AL121" s="299"/>
      <c r="AM121" s="303" t="s">
        <v>525</v>
      </c>
      <c r="AN121" s="298"/>
      <c r="AO121" s="298"/>
      <c r="AP121" s="299"/>
      <c r="AQ121" s="335" t="s">
        <v>520</v>
      </c>
      <c r="AR121" s="336"/>
      <c r="AS121" s="336"/>
      <c r="AT121" s="336"/>
      <c r="AU121" s="336"/>
      <c r="AV121" s="336"/>
      <c r="AW121" s="336"/>
      <c r="AX121" s="337"/>
    </row>
    <row r="122" spans="1:50" ht="23.25" hidden="1" customHeight="1" x14ac:dyDescent="0.15">
      <c r="A122" s="292"/>
      <c r="B122" s="293"/>
      <c r="C122" s="293"/>
      <c r="D122" s="293"/>
      <c r="E122" s="293"/>
      <c r="F122" s="294"/>
      <c r="G122" s="351" t="s">
        <v>482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483</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534</v>
      </c>
      <c r="AF124" s="298"/>
      <c r="AG124" s="298"/>
      <c r="AH124" s="299"/>
      <c r="AI124" s="303" t="s">
        <v>530</v>
      </c>
      <c r="AJ124" s="298"/>
      <c r="AK124" s="298"/>
      <c r="AL124" s="299"/>
      <c r="AM124" s="303" t="s">
        <v>525</v>
      </c>
      <c r="AN124" s="298"/>
      <c r="AO124" s="298"/>
      <c r="AP124" s="299"/>
      <c r="AQ124" s="335" t="s">
        <v>520</v>
      </c>
      <c r="AR124" s="336"/>
      <c r="AS124" s="336"/>
      <c r="AT124" s="336"/>
      <c r="AU124" s="336"/>
      <c r="AV124" s="336"/>
      <c r="AW124" s="336"/>
      <c r="AX124" s="337"/>
    </row>
    <row r="125" spans="1:50" ht="23.25" hidden="1" customHeight="1" x14ac:dyDescent="0.15">
      <c r="A125" s="292"/>
      <c r="B125" s="293"/>
      <c r="C125" s="293"/>
      <c r="D125" s="293"/>
      <c r="E125" s="293"/>
      <c r="F125" s="294"/>
      <c r="G125" s="351" t="s">
        <v>482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480</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533</v>
      </c>
      <c r="AF127" s="298"/>
      <c r="AG127" s="298"/>
      <c r="AH127" s="299"/>
      <c r="AI127" s="303" t="s">
        <v>530</v>
      </c>
      <c r="AJ127" s="298"/>
      <c r="AK127" s="298"/>
      <c r="AL127" s="299"/>
      <c r="AM127" s="303" t="s">
        <v>525</v>
      </c>
      <c r="AN127" s="298"/>
      <c r="AO127" s="298"/>
      <c r="AP127" s="299"/>
      <c r="AQ127" s="335" t="s">
        <v>520</v>
      </c>
      <c r="AR127" s="336"/>
      <c r="AS127" s="336"/>
      <c r="AT127" s="336"/>
      <c r="AU127" s="336"/>
      <c r="AV127" s="336"/>
      <c r="AW127" s="336"/>
      <c r="AX127" s="337"/>
    </row>
    <row r="128" spans="1:50" ht="23.25" hidden="1" customHeight="1" x14ac:dyDescent="0.15">
      <c r="A128" s="292"/>
      <c r="B128" s="293"/>
      <c r="C128" s="293"/>
      <c r="D128" s="293"/>
      <c r="E128" s="293"/>
      <c r="F128" s="294"/>
      <c r="G128" s="351" t="s">
        <v>482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480</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563</v>
      </c>
      <c r="B130" s="991"/>
      <c r="C130" s="990" t="s">
        <v>358</v>
      </c>
      <c r="D130" s="991"/>
      <c r="E130" s="308" t="s">
        <v>387</v>
      </c>
      <c r="F130" s="309"/>
      <c r="G130" s="310" t="s">
        <v>597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583</v>
      </c>
      <c r="AR133" s="271"/>
      <c r="AS133" s="137" t="s">
        <v>355</v>
      </c>
      <c r="AT133" s="172"/>
      <c r="AU133" s="136" t="s">
        <v>583</v>
      </c>
      <c r="AV133" s="136"/>
      <c r="AW133" s="137" t="s">
        <v>300</v>
      </c>
      <c r="AX133" s="138"/>
    </row>
    <row r="134" spans="1:50" ht="39.75" customHeight="1" x14ac:dyDescent="0.15">
      <c r="A134" s="994"/>
      <c r="B134" s="252"/>
      <c r="C134" s="251"/>
      <c r="D134" s="252"/>
      <c r="E134" s="251"/>
      <c r="F134" s="314"/>
      <c r="G134" s="230" t="s">
        <v>583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585</v>
      </c>
      <c r="AC134" s="221"/>
      <c r="AD134" s="221"/>
      <c r="AE134" s="266" t="s">
        <v>596</v>
      </c>
      <c r="AF134" s="112"/>
      <c r="AG134" s="112"/>
      <c r="AH134" s="112"/>
      <c r="AI134" s="266" t="s">
        <v>600</v>
      </c>
      <c r="AJ134" s="112"/>
      <c r="AK134" s="112"/>
      <c r="AL134" s="112"/>
      <c r="AM134" s="266" t="s">
        <v>586</v>
      </c>
      <c r="AN134" s="112"/>
      <c r="AO134" s="112"/>
      <c r="AP134" s="112"/>
      <c r="AQ134" s="266" t="s">
        <v>583</v>
      </c>
      <c r="AR134" s="112"/>
      <c r="AS134" s="112"/>
      <c r="AT134" s="112"/>
      <c r="AU134" s="266" t="s">
        <v>585</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599</v>
      </c>
      <c r="AC135" s="133"/>
      <c r="AD135" s="133"/>
      <c r="AE135" s="266" t="s">
        <v>596</v>
      </c>
      <c r="AF135" s="112"/>
      <c r="AG135" s="112"/>
      <c r="AH135" s="112"/>
      <c r="AI135" s="266" t="s">
        <v>586</v>
      </c>
      <c r="AJ135" s="112"/>
      <c r="AK135" s="112"/>
      <c r="AL135" s="112"/>
      <c r="AM135" s="266" t="s">
        <v>586</v>
      </c>
      <c r="AN135" s="112"/>
      <c r="AO135" s="112"/>
      <c r="AP135" s="112"/>
      <c r="AQ135" s="266" t="s">
        <v>583</v>
      </c>
      <c r="AR135" s="112"/>
      <c r="AS135" s="112"/>
      <c r="AT135" s="112"/>
      <c r="AU135" s="266" t="s">
        <v>601</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602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4"/>
      <c r="B430" s="252"/>
      <c r="C430" s="249" t="s">
        <v>559</v>
      </c>
      <c r="D430" s="250"/>
      <c r="E430" s="238" t="s">
        <v>543</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hidden="1"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4"/>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5.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572</v>
      </c>
      <c r="AE702" s="896"/>
      <c r="AF702" s="896"/>
      <c r="AG702" s="885" t="s">
        <v>603</v>
      </c>
      <c r="AH702" s="886"/>
      <c r="AI702" s="886"/>
      <c r="AJ702" s="886"/>
      <c r="AK702" s="886"/>
      <c r="AL702" s="886"/>
      <c r="AM702" s="886"/>
      <c r="AN702" s="886"/>
      <c r="AO702" s="886"/>
      <c r="AP702" s="886"/>
      <c r="AQ702" s="886"/>
      <c r="AR702" s="886"/>
      <c r="AS702" s="886"/>
      <c r="AT702" s="886"/>
      <c r="AU702" s="886"/>
      <c r="AV702" s="886"/>
      <c r="AW702" s="886"/>
      <c r="AX702" s="887"/>
    </row>
    <row r="703" spans="1:50" ht="70.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572</v>
      </c>
      <c r="AE703" s="155"/>
      <c r="AF703" s="155"/>
      <c r="AG703" s="664" t="s">
        <v>604</v>
      </c>
      <c r="AH703" s="665"/>
      <c r="AI703" s="665"/>
      <c r="AJ703" s="665"/>
      <c r="AK703" s="665"/>
      <c r="AL703" s="665"/>
      <c r="AM703" s="665"/>
      <c r="AN703" s="665"/>
      <c r="AO703" s="665"/>
      <c r="AP703" s="665"/>
      <c r="AQ703" s="665"/>
      <c r="AR703" s="665"/>
      <c r="AS703" s="665"/>
      <c r="AT703" s="665"/>
      <c r="AU703" s="665"/>
      <c r="AV703" s="665"/>
      <c r="AW703" s="665"/>
      <c r="AX703" s="666"/>
    </row>
    <row r="704" spans="1:50" ht="41.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572</v>
      </c>
      <c r="AE704" s="586"/>
      <c r="AF704" s="586"/>
      <c r="AG704" s="428" t="s">
        <v>605</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606</v>
      </c>
      <c r="AE705" s="733"/>
      <c r="AF705" s="733"/>
      <c r="AG705" s="160" t="s">
        <v>646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504</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607</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608</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609</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39.7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572</v>
      </c>
      <c r="AE709" s="155"/>
      <c r="AF709" s="155"/>
      <c r="AG709" s="664" t="s">
        <v>610</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609</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33.7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572</v>
      </c>
      <c r="AE711" s="155"/>
      <c r="AF711" s="155"/>
      <c r="AG711" s="664" t="s">
        <v>611</v>
      </c>
      <c r="AH711" s="665"/>
      <c r="AI711" s="665"/>
      <c r="AJ711" s="665"/>
      <c r="AK711" s="665"/>
      <c r="AL711" s="665"/>
      <c r="AM711" s="665"/>
      <c r="AN711" s="665"/>
      <c r="AO711" s="665"/>
      <c r="AP711" s="665"/>
      <c r="AQ711" s="665"/>
      <c r="AR711" s="665"/>
      <c r="AS711" s="665"/>
      <c r="AT711" s="665"/>
      <c r="AU711" s="665"/>
      <c r="AV711" s="665"/>
      <c r="AW711" s="665"/>
      <c r="AX711" s="666"/>
    </row>
    <row r="712" spans="1:50" ht="56.25" customHeight="1" x14ac:dyDescent="0.15">
      <c r="A712" s="655"/>
      <c r="B712" s="656"/>
      <c r="C712" s="588" t="s">
        <v>468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572</v>
      </c>
      <c r="AE712" s="586"/>
      <c r="AF712" s="586"/>
      <c r="AG712" s="594" t="s">
        <v>648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609</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35.25" customHeight="1" x14ac:dyDescent="0.15">
      <c r="A714" s="657"/>
      <c r="B714" s="658"/>
      <c r="C714" s="771" t="s">
        <v>445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572</v>
      </c>
      <c r="AE714" s="592"/>
      <c r="AF714" s="593"/>
      <c r="AG714" s="689" t="s">
        <v>612</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609</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609</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572</v>
      </c>
      <c r="AE717" s="155"/>
      <c r="AF717" s="155"/>
      <c r="AG717" s="664" t="s">
        <v>613</v>
      </c>
      <c r="AH717" s="665"/>
      <c r="AI717" s="665"/>
      <c r="AJ717" s="665"/>
      <c r="AK717" s="665"/>
      <c r="AL717" s="665"/>
      <c r="AM717" s="665"/>
      <c r="AN717" s="665"/>
      <c r="AO717" s="665"/>
      <c r="AP717" s="665"/>
      <c r="AQ717" s="665"/>
      <c r="AR717" s="665"/>
      <c r="AS717" s="665"/>
      <c r="AT717" s="665"/>
      <c r="AU717" s="665"/>
      <c r="AV717" s="665"/>
      <c r="AW717" s="665"/>
      <c r="AX717" s="666"/>
    </row>
    <row r="718" spans="1:50" ht="93.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572</v>
      </c>
      <c r="AE718" s="155"/>
      <c r="AF718" s="155"/>
      <c r="AG718" s="163" t="s">
        <v>637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609</v>
      </c>
      <c r="AE719" s="668"/>
      <c r="AF719" s="668"/>
      <c r="AG719" s="160" t="s">
        <v>614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461</v>
      </c>
      <c r="D720" s="933"/>
      <c r="E720" s="933"/>
      <c r="F720" s="936"/>
      <c r="G720" s="932" t="s">
        <v>462</v>
      </c>
      <c r="H720" s="933"/>
      <c r="I720" s="933"/>
      <c r="J720" s="933"/>
      <c r="K720" s="933"/>
      <c r="L720" s="933"/>
      <c r="M720" s="933"/>
      <c r="N720" s="932" t="s">
        <v>465</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647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615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616</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547</v>
      </c>
      <c r="B737" s="124"/>
      <c r="C737" s="124"/>
      <c r="D737" s="125"/>
      <c r="E737" s="122" t="s">
        <v>621</v>
      </c>
      <c r="F737" s="122"/>
      <c r="G737" s="122"/>
      <c r="H737" s="122"/>
      <c r="I737" s="122"/>
      <c r="J737" s="122"/>
      <c r="K737" s="122"/>
      <c r="L737" s="122"/>
      <c r="M737" s="122"/>
      <c r="N737" s="101" t="s">
        <v>540</v>
      </c>
      <c r="O737" s="101"/>
      <c r="P737" s="101"/>
      <c r="Q737" s="101"/>
      <c r="R737" s="122" t="s">
        <v>583</v>
      </c>
      <c r="S737" s="122"/>
      <c r="T737" s="122"/>
      <c r="U737" s="122"/>
      <c r="V737" s="122"/>
      <c r="W737" s="122"/>
      <c r="X737" s="122"/>
      <c r="Y737" s="122"/>
      <c r="Z737" s="122"/>
      <c r="AA737" s="101" t="s">
        <v>539</v>
      </c>
      <c r="AB737" s="101"/>
      <c r="AC737" s="101"/>
      <c r="AD737" s="101"/>
      <c r="AE737" s="122" t="s">
        <v>583</v>
      </c>
      <c r="AF737" s="122"/>
      <c r="AG737" s="122"/>
      <c r="AH737" s="122"/>
      <c r="AI737" s="122"/>
      <c r="AJ737" s="122"/>
      <c r="AK737" s="122"/>
      <c r="AL737" s="122"/>
      <c r="AM737" s="122"/>
      <c r="AN737" s="101" t="s">
        <v>538</v>
      </c>
      <c r="AO737" s="101"/>
      <c r="AP737" s="101"/>
      <c r="AQ737" s="101"/>
      <c r="AR737" s="102" t="s">
        <v>584</v>
      </c>
      <c r="AS737" s="103"/>
      <c r="AT737" s="103"/>
      <c r="AU737" s="103"/>
      <c r="AV737" s="103"/>
      <c r="AW737" s="103"/>
      <c r="AX737" s="104"/>
      <c r="AY737" s="89"/>
      <c r="AZ737" s="89"/>
    </row>
    <row r="738" spans="1:52" ht="24.75" customHeight="1" x14ac:dyDescent="0.15">
      <c r="A738" s="123" t="s">
        <v>537</v>
      </c>
      <c r="B738" s="124"/>
      <c r="C738" s="124"/>
      <c r="D738" s="125"/>
      <c r="E738" s="122" t="s">
        <v>600</v>
      </c>
      <c r="F738" s="122"/>
      <c r="G738" s="122"/>
      <c r="H738" s="122"/>
      <c r="I738" s="122"/>
      <c r="J738" s="122"/>
      <c r="K738" s="122"/>
      <c r="L738" s="122"/>
      <c r="M738" s="122"/>
      <c r="N738" s="101" t="s">
        <v>536</v>
      </c>
      <c r="O738" s="101"/>
      <c r="P738" s="101"/>
      <c r="Q738" s="101"/>
      <c r="R738" s="122" t="s">
        <v>583</v>
      </c>
      <c r="S738" s="122"/>
      <c r="T738" s="122"/>
      <c r="U738" s="122"/>
      <c r="V738" s="122"/>
      <c r="W738" s="122"/>
      <c r="X738" s="122"/>
      <c r="Y738" s="122"/>
      <c r="Z738" s="122"/>
      <c r="AA738" s="101" t="s">
        <v>535</v>
      </c>
      <c r="AB738" s="101"/>
      <c r="AC738" s="101"/>
      <c r="AD738" s="101"/>
      <c r="AE738" s="122" t="s">
        <v>617</v>
      </c>
      <c r="AF738" s="122"/>
      <c r="AG738" s="122"/>
      <c r="AH738" s="122"/>
      <c r="AI738" s="122"/>
      <c r="AJ738" s="122"/>
      <c r="AK738" s="122"/>
      <c r="AL738" s="122"/>
      <c r="AM738" s="122"/>
      <c r="AN738" s="101" t="s">
        <v>531</v>
      </c>
      <c r="AO738" s="101"/>
      <c r="AP738" s="101"/>
      <c r="AQ738" s="101"/>
      <c r="AR738" s="102" t="s">
        <v>618</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c r="J739" s="117"/>
      <c r="K739" s="93" t="str">
        <f>IF(OR(I739="　", I739=""), "", "-")</f>
        <v/>
      </c>
      <c r="L739" s="118">
        <v>299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509</v>
      </c>
      <c r="B779" s="761"/>
      <c r="C779" s="761"/>
      <c r="D779" s="761"/>
      <c r="E779" s="761"/>
      <c r="F779" s="762"/>
      <c r="G779" s="439" t="s">
        <v>619</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620</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622</v>
      </c>
      <c r="H781" s="450"/>
      <c r="I781" s="450"/>
      <c r="J781" s="450"/>
      <c r="K781" s="451"/>
      <c r="L781" s="452" t="s">
        <v>623</v>
      </c>
      <c r="M781" s="453"/>
      <c r="N781" s="453"/>
      <c r="O781" s="453"/>
      <c r="P781" s="453"/>
      <c r="Q781" s="453"/>
      <c r="R781" s="453"/>
      <c r="S781" s="453"/>
      <c r="T781" s="453"/>
      <c r="U781" s="453"/>
      <c r="V781" s="453"/>
      <c r="W781" s="453"/>
      <c r="X781" s="454"/>
      <c r="Y781" s="455">
        <v>5</v>
      </c>
      <c r="Z781" s="456"/>
      <c r="AA781" s="456"/>
      <c r="AB781" s="557"/>
      <c r="AC781" s="449" t="s">
        <v>624</v>
      </c>
      <c r="AD781" s="450"/>
      <c r="AE781" s="450"/>
      <c r="AF781" s="450"/>
      <c r="AG781" s="451"/>
      <c r="AH781" s="452" t="s">
        <v>625</v>
      </c>
      <c r="AI781" s="453"/>
      <c r="AJ781" s="453"/>
      <c r="AK781" s="453"/>
      <c r="AL781" s="453"/>
      <c r="AM781" s="453"/>
      <c r="AN781" s="453"/>
      <c r="AO781" s="453"/>
      <c r="AP781" s="453"/>
      <c r="AQ781" s="453"/>
      <c r="AR781" s="453"/>
      <c r="AS781" s="453"/>
      <c r="AT781" s="454"/>
      <c r="AU781" s="455">
        <v>5</v>
      </c>
      <c r="AV781" s="456"/>
      <c r="AW781" s="456"/>
      <c r="AX781" s="457"/>
    </row>
    <row r="782" spans="1:50" ht="24.75" hidden="1"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5</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5</v>
      </c>
      <c r="AV791" s="415"/>
      <c r="AW791" s="415"/>
      <c r="AX791" s="417"/>
    </row>
    <row r="792" spans="1:50" ht="24.75" customHeight="1" x14ac:dyDescent="0.15">
      <c r="A792" s="556"/>
      <c r="B792" s="763"/>
      <c r="C792" s="763"/>
      <c r="D792" s="763"/>
      <c r="E792" s="763"/>
      <c r="F792" s="764"/>
      <c r="G792" s="439" t="s">
        <v>649</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630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440</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441</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466</v>
      </c>
      <c r="AM831" s="956"/>
      <c r="AN831" s="956"/>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460</v>
      </c>
      <c r="AD836" s="277"/>
      <c r="AE836" s="277"/>
      <c r="AF836" s="277"/>
      <c r="AG836" s="277"/>
      <c r="AH836" s="344" t="s">
        <v>490</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626</v>
      </c>
      <c r="D837" s="418"/>
      <c r="E837" s="418"/>
      <c r="F837" s="418"/>
      <c r="G837" s="418"/>
      <c r="H837" s="418"/>
      <c r="I837" s="418"/>
      <c r="J837" s="419">
        <v>6011401007346</v>
      </c>
      <c r="K837" s="420"/>
      <c r="L837" s="420"/>
      <c r="M837" s="420"/>
      <c r="N837" s="420"/>
      <c r="O837" s="420"/>
      <c r="P837" s="425" t="s">
        <v>627</v>
      </c>
      <c r="Q837" s="317"/>
      <c r="R837" s="317"/>
      <c r="S837" s="317"/>
      <c r="T837" s="317"/>
      <c r="U837" s="317"/>
      <c r="V837" s="317"/>
      <c r="W837" s="317"/>
      <c r="X837" s="317"/>
      <c r="Y837" s="318">
        <v>5</v>
      </c>
      <c r="Z837" s="319"/>
      <c r="AA837" s="319"/>
      <c r="AB837" s="320"/>
      <c r="AC837" s="328" t="s">
        <v>495</v>
      </c>
      <c r="AD837" s="423"/>
      <c r="AE837" s="423"/>
      <c r="AF837" s="423"/>
      <c r="AG837" s="423"/>
      <c r="AH837" s="421">
        <v>1</v>
      </c>
      <c r="AI837" s="422"/>
      <c r="AJ837" s="422"/>
      <c r="AK837" s="422"/>
      <c r="AL837" s="325">
        <v>84</v>
      </c>
      <c r="AM837" s="326"/>
      <c r="AN837" s="326"/>
      <c r="AO837" s="327"/>
      <c r="AP837" s="321" t="s">
        <v>645</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460</v>
      </c>
      <c r="AD869" s="277"/>
      <c r="AE869" s="277"/>
      <c r="AF869" s="277"/>
      <c r="AG869" s="277"/>
      <c r="AH869" s="344" t="s">
        <v>490</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628</v>
      </c>
      <c r="D870" s="418"/>
      <c r="E870" s="418"/>
      <c r="F870" s="418"/>
      <c r="G870" s="418"/>
      <c r="H870" s="418"/>
      <c r="I870" s="418"/>
      <c r="J870" s="419">
        <v>6011401007346</v>
      </c>
      <c r="K870" s="420"/>
      <c r="L870" s="420"/>
      <c r="M870" s="420"/>
      <c r="N870" s="420"/>
      <c r="O870" s="420"/>
      <c r="P870" s="425" t="s">
        <v>629</v>
      </c>
      <c r="Q870" s="317"/>
      <c r="R870" s="317"/>
      <c r="S870" s="317"/>
      <c r="T870" s="317"/>
      <c r="U870" s="317"/>
      <c r="V870" s="317"/>
      <c r="W870" s="317"/>
      <c r="X870" s="317"/>
      <c r="Y870" s="318">
        <v>5</v>
      </c>
      <c r="Z870" s="319"/>
      <c r="AA870" s="319"/>
      <c r="AB870" s="320"/>
      <c r="AC870" s="328" t="s">
        <v>495</v>
      </c>
      <c r="AD870" s="423"/>
      <c r="AE870" s="423"/>
      <c r="AF870" s="423"/>
      <c r="AG870" s="423"/>
      <c r="AH870" s="421">
        <v>1</v>
      </c>
      <c r="AI870" s="422"/>
      <c r="AJ870" s="422"/>
      <c r="AK870" s="422"/>
      <c r="AL870" s="325">
        <v>100</v>
      </c>
      <c r="AM870" s="326"/>
      <c r="AN870" s="326"/>
      <c r="AO870" s="327"/>
      <c r="AP870" s="321" t="s">
        <v>645</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460</v>
      </c>
      <c r="AD902" s="277"/>
      <c r="AE902" s="277"/>
      <c r="AF902" s="277"/>
      <c r="AG902" s="277"/>
      <c r="AH902" s="344" t="s">
        <v>490</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4">
        <v>1</v>
      </c>
      <c r="B903" s="404">
        <v>1</v>
      </c>
      <c r="C903" s="424" t="s">
        <v>639</v>
      </c>
      <c r="D903" s="418"/>
      <c r="E903" s="418"/>
      <c r="F903" s="418"/>
      <c r="G903" s="418"/>
      <c r="H903" s="418"/>
      <c r="I903" s="418"/>
      <c r="J903" s="419" t="s">
        <v>636</v>
      </c>
      <c r="K903" s="420"/>
      <c r="L903" s="420"/>
      <c r="M903" s="420"/>
      <c r="N903" s="420"/>
      <c r="O903" s="420"/>
      <c r="P903" s="425" t="s">
        <v>634</v>
      </c>
      <c r="Q903" s="317"/>
      <c r="R903" s="317"/>
      <c r="S903" s="317"/>
      <c r="T903" s="317"/>
      <c r="U903" s="317"/>
      <c r="V903" s="317"/>
      <c r="W903" s="317"/>
      <c r="X903" s="317"/>
      <c r="Y903" s="318">
        <v>0.9</v>
      </c>
      <c r="Z903" s="319"/>
      <c r="AA903" s="319"/>
      <c r="AB903" s="320"/>
      <c r="AC903" s="328" t="s">
        <v>501</v>
      </c>
      <c r="AD903" s="423"/>
      <c r="AE903" s="423"/>
      <c r="AF903" s="423"/>
      <c r="AG903" s="423"/>
      <c r="AH903" s="421" t="s">
        <v>632</v>
      </c>
      <c r="AI903" s="422"/>
      <c r="AJ903" s="422"/>
      <c r="AK903" s="422"/>
      <c r="AL903" s="325">
        <v>100</v>
      </c>
      <c r="AM903" s="326"/>
      <c r="AN903" s="326"/>
      <c r="AO903" s="327"/>
      <c r="AP903" s="321" t="s">
        <v>641</v>
      </c>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460</v>
      </c>
      <c r="AD935" s="277"/>
      <c r="AE935" s="277"/>
      <c r="AF935" s="277"/>
      <c r="AG935" s="277"/>
      <c r="AH935" s="344" t="s">
        <v>490</v>
      </c>
      <c r="AI935" s="346"/>
      <c r="AJ935" s="346"/>
      <c r="AK935" s="346"/>
      <c r="AL935" s="346" t="s">
        <v>21</v>
      </c>
      <c r="AM935" s="346"/>
      <c r="AN935" s="346"/>
      <c r="AO935" s="426"/>
      <c r="AP935" s="427" t="s">
        <v>420</v>
      </c>
      <c r="AQ935" s="427"/>
      <c r="AR935" s="427"/>
      <c r="AS935" s="427"/>
      <c r="AT935" s="427"/>
      <c r="AU935" s="427"/>
      <c r="AV935" s="427"/>
      <c r="AW935" s="427"/>
      <c r="AX935" s="427"/>
    </row>
    <row r="936" spans="1:50" ht="30" customHeight="1" x14ac:dyDescent="0.15">
      <c r="A936" s="404">
        <v>1</v>
      </c>
      <c r="B936" s="404">
        <v>1</v>
      </c>
      <c r="C936" s="424" t="s">
        <v>631</v>
      </c>
      <c r="D936" s="418"/>
      <c r="E936" s="418"/>
      <c r="F936" s="418"/>
      <c r="G936" s="418"/>
      <c r="H936" s="418"/>
      <c r="I936" s="418"/>
      <c r="J936" s="419">
        <v>2010001031248</v>
      </c>
      <c r="K936" s="420"/>
      <c r="L936" s="420"/>
      <c r="M936" s="420"/>
      <c r="N936" s="420"/>
      <c r="O936" s="420"/>
      <c r="P936" s="425" t="s">
        <v>635</v>
      </c>
      <c r="Q936" s="317"/>
      <c r="R936" s="317"/>
      <c r="S936" s="317"/>
      <c r="T936" s="317"/>
      <c r="U936" s="317"/>
      <c r="V936" s="317"/>
      <c r="W936" s="317"/>
      <c r="X936" s="317"/>
      <c r="Y936" s="318">
        <v>0.4</v>
      </c>
      <c r="Z936" s="319"/>
      <c r="AA936" s="319"/>
      <c r="AB936" s="320"/>
      <c r="AC936" s="328" t="s">
        <v>501</v>
      </c>
      <c r="AD936" s="423"/>
      <c r="AE936" s="423"/>
      <c r="AF936" s="423"/>
      <c r="AG936" s="423"/>
      <c r="AH936" s="421" t="s">
        <v>633</v>
      </c>
      <c r="AI936" s="422"/>
      <c r="AJ936" s="422"/>
      <c r="AK936" s="422"/>
      <c r="AL936" s="325">
        <v>100</v>
      </c>
      <c r="AM936" s="326"/>
      <c r="AN936" s="326"/>
      <c r="AO936" s="327"/>
      <c r="AP936" s="321" t="s">
        <v>640</v>
      </c>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460</v>
      </c>
      <c r="AD968" s="277"/>
      <c r="AE968" s="277"/>
      <c r="AF968" s="277"/>
      <c r="AG968" s="277"/>
      <c r="AH968" s="344" t="s">
        <v>490</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460</v>
      </c>
      <c r="AD1001" s="277"/>
      <c r="AE1001" s="277"/>
      <c r="AF1001" s="277"/>
      <c r="AG1001" s="277"/>
      <c r="AH1001" s="344" t="s">
        <v>490</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460</v>
      </c>
      <c r="AD1034" s="277"/>
      <c r="AE1034" s="277"/>
      <c r="AF1034" s="277"/>
      <c r="AG1034" s="277"/>
      <c r="AH1034" s="344" t="s">
        <v>490</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460</v>
      </c>
      <c r="AD1067" s="277"/>
      <c r="AE1067" s="277"/>
      <c r="AF1067" s="277"/>
      <c r="AG1067" s="277"/>
      <c r="AH1067" s="344" t="s">
        <v>490</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450</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466</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451</v>
      </c>
      <c r="AQ1101" s="427"/>
      <c r="AR1101" s="427"/>
      <c r="AS1101" s="427"/>
      <c r="AT1101" s="427"/>
      <c r="AU1101" s="427"/>
      <c r="AV1101" s="427"/>
      <c r="AW1101" s="427"/>
      <c r="AX1101" s="427"/>
    </row>
    <row r="1102" spans="1:50" ht="30" customHeight="1" x14ac:dyDescent="0.15">
      <c r="A1102" s="404">
        <v>1</v>
      </c>
      <c r="B1102" s="404">
        <v>1</v>
      </c>
      <c r="C1102" s="893"/>
      <c r="D1102" s="893"/>
      <c r="E1102" s="261" t="s">
        <v>640</v>
      </c>
      <c r="F1102" s="892"/>
      <c r="G1102" s="892"/>
      <c r="H1102" s="892"/>
      <c r="I1102" s="892"/>
      <c r="J1102" s="419" t="s">
        <v>640</v>
      </c>
      <c r="K1102" s="420"/>
      <c r="L1102" s="420"/>
      <c r="M1102" s="420"/>
      <c r="N1102" s="420"/>
      <c r="O1102" s="420"/>
      <c r="P1102" s="425" t="s">
        <v>642</v>
      </c>
      <c r="Q1102" s="317"/>
      <c r="R1102" s="317"/>
      <c r="S1102" s="317"/>
      <c r="T1102" s="317"/>
      <c r="U1102" s="317"/>
      <c r="V1102" s="317"/>
      <c r="W1102" s="317"/>
      <c r="X1102" s="317"/>
      <c r="Y1102" s="318" t="s">
        <v>643</v>
      </c>
      <c r="Z1102" s="319"/>
      <c r="AA1102" s="319"/>
      <c r="AB1102" s="320"/>
      <c r="AC1102" s="322"/>
      <c r="AD1102" s="322"/>
      <c r="AE1102" s="322"/>
      <c r="AF1102" s="322"/>
      <c r="AG1102" s="322"/>
      <c r="AH1102" s="323" t="s">
        <v>644</v>
      </c>
      <c r="AI1102" s="324"/>
      <c r="AJ1102" s="324"/>
      <c r="AK1102" s="324"/>
      <c r="AL1102" s="325" t="s">
        <v>642</v>
      </c>
      <c r="AM1102" s="326"/>
      <c r="AN1102" s="326"/>
      <c r="AO1102" s="327"/>
      <c r="AP1102" s="321" t="s">
        <v>640</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704" max="49" man="1"/>
    <brk id="735" max="49" man="1"/>
    <brk id="778"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35" sqref="F3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572</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554</v>
      </c>
      <c r="AF2" s="996"/>
      <c r="AG2" s="996"/>
      <c r="AH2" s="996"/>
      <c r="AI2" s="996" t="s">
        <v>551</v>
      </c>
      <c r="AJ2" s="996"/>
      <c r="AK2" s="996"/>
      <c r="AL2" s="996"/>
      <c r="AM2" s="996" t="s">
        <v>525</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503</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555</v>
      </c>
      <c r="AF9" s="996"/>
      <c r="AG9" s="996"/>
      <c r="AH9" s="996"/>
      <c r="AI9" s="996" t="s">
        <v>551</v>
      </c>
      <c r="AJ9" s="996"/>
      <c r="AK9" s="996"/>
      <c r="AL9" s="996"/>
      <c r="AM9" s="996" t="s">
        <v>525</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503</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554</v>
      </c>
      <c r="AF16" s="996"/>
      <c r="AG16" s="996"/>
      <c r="AH16" s="996"/>
      <c r="AI16" s="996" t="s">
        <v>552</v>
      </c>
      <c r="AJ16" s="996"/>
      <c r="AK16" s="996"/>
      <c r="AL16" s="996"/>
      <c r="AM16" s="996" t="s">
        <v>525</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503</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556</v>
      </c>
      <c r="AF23" s="996"/>
      <c r="AG23" s="996"/>
      <c r="AH23" s="996"/>
      <c r="AI23" s="996" t="s">
        <v>551</v>
      </c>
      <c r="AJ23" s="996"/>
      <c r="AK23" s="996"/>
      <c r="AL23" s="996"/>
      <c r="AM23" s="996" t="s">
        <v>525</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503</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554</v>
      </c>
      <c r="AF30" s="996"/>
      <c r="AG30" s="996"/>
      <c r="AH30" s="996"/>
      <c r="AI30" s="996" t="s">
        <v>551</v>
      </c>
      <c r="AJ30" s="996"/>
      <c r="AK30" s="996"/>
      <c r="AL30" s="996"/>
      <c r="AM30" s="996" t="s">
        <v>549</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503</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556</v>
      </c>
      <c r="AF37" s="996"/>
      <c r="AG37" s="996"/>
      <c r="AH37" s="996"/>
      <c r="AI37" s="996" t="s">
        <v>553</v>
      </c>
      <c r="AJ37" s="996"/>
      <c r="AK37" s="996"/>
      <c r="AL37" s="996"/>
      <c r="AM37" s="996" t="s">
        <v>550</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503</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554</v>
      </c>
      <c r="AF44" s="996"/>
      <c r="AG44" s="996"/>
      <c r="AH44" s="996"/>
      <c r="AI44" s="996" t="s">
        <v>551</v>
      </c>
      <c r="AJ44" s="996"/>
      <c r="AK44" s="996"/>
      <c r="AL44" s="996"/>
      <c r="AM44" s="996" t="s">
        <v>525</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503</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554</v>
      </c>
      <c r="AF51" s="996"/>
      <c r="AG51" s="996"/>
      <c r="AH51" s="996"/>
      <c r="AI51" s="996" t="s">
        <v>551</v>
      </c>
      <c r="AJ51" s="996"/>
      <c r="AK51" s="996"/>
      <c r="AL51" s="996"/>
      <c r="AM51" s="996" t="s">
        <v>525</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503</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554</v>
      </c>
      <c r="AF58" s="996"/>
      <c r="AG58" s="996"/>
      <c r="AH58" s="996"/>
      <c r="AI58" s="996" t="s">
        <v>551</v>
      </c>
      <c r="AJ58" s="996"/>
      <c r="AK58" s="996"/>
      <c r="AL58" s="996"/>
      <c r="AM58" s="996" t="s">
        <v>525</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503</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554</v>
      </c>
      <c r="AF65" s="996"/>
      <c r="AG65" s="996"/>
      <c r="AH65" s="996"/>
      <c r="AI65" s="996" t="s">
        <v>551</v>
      </c>
      <c r="AJ65" s="996"/>
      <c r="AK65" s="996"/>
      <c r="AL65" s="996"/>
      <c r="AM65" s="996" t="s">
        <v>525</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503</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489</v>
      </c>
      <c r="H2" s="440"/>
      <c r="I2" s="440"/>
      <c r="J2" s="440"/>
      <c r="K2" s="440"/>
      <c r="L2" s="440"/>
      <c r="M2" s="440"/>
      <c r="N2" s="440"/>
      <c r="O2" s="440"/>
      <c r="P2" s="440"/>
      <c r="Q2" s="440"/>
      <c r="R2" s="440"/>
      <c r="S2" s="440"/>
      <c r="T2" s="440"/>
      <c r="U2" s="440"/>
      <c r="V2" s="440"/>
      <c r="W2" s="440"/>
      <c r="X2" s="440"/>
      <c r="Y2" s="440"/>
      <c r="Z2" s="440"/>
      <c r="AA2" s="440"/>
      <c r="AB2" s="441"/>
      <c r="AC2" s="439" t="s">
        <v>491</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475</v>
      </c>
      <c r="Z3" s="345"/>
      <c r="AA3" s="345"/>
      <c r="AB3" s="345"/>
      <c r="AC3" s="277" t="s">
        <v>460</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475</v>
      </c>
      <c r="Z36" s="345"/>
      <c r="AA36" s="345"/>
      <c r="AB36" s="345"/>
      <c r="AC36" s="277" t="s">
        <v>460</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475</v>
      </c>
      <c r="Z69" s="345"/>
      <c r="AA69" s="345"/>
      <c r="AB69" s="345"/>
      <c r="AC69" s="277" t="s">
        <v>460</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475</v>
      </c>
      <c r="Z102" s="345"/>
      <c r="AA102" s="345"/>
      <c r="AB102" s="345"/>
      <c r="AC102" s="277" t="s">
        <v>460</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475</v>
      </c>
      <c r="Z135" s="345"/>
      <c r="AA135" s="345"/>
      <c r="AB135" s="345"/>
      <c r="AC135" s="277" t="s">
        <v>460</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475</v>
      </c>
      <c r="Z168" s="345"/>
      <c r="AA168" s="345"/>
      <c r="AB168" s="345"/>
      <c r="AC168" s="277" t="s">
        <v>460</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475</v>
      </c>
      <c r="Z201" s="345"/>
      <c r="AA201" s="345"/>
      <c r="AB201" s="345"/>
      <c r="AC201" s="277" t="s">
        <v>460</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475</v>
      </c>
      <c r="Z234" s="345"/>
      <c r="AA234" s="345"/>
      <c r="AB234" s="345"/>
      <c r="AC234" s="277" t="s">
        <v>460</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475</v>
      </c>
      <c r="Z267" s="345"/>
      <c r="AA267" s="345"/>
      <c r="AB267" s="345"/>
      <c r="AC267" s="277" t="s">
        <v>460</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475</v>
      </c>
      <c r="Z300" s="345"/>
      <c r="AA300" s="345"/>
      <c r="AB300" s="345"/>
      <c r="AC300" s="277" t="s">
        <v>460</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475</v>
      </c>
      <c r="Z333" s="345"/>
      <c r="AA333" s="345"/>
      <c r="AB333" s="345"/>
      <c r="AC333" s="277" t="s">
        <v>460</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475</v>
      </c>
      <c r="Z366" s="345"/>
      <c r="AA366" s="345"/>
      <c r="AB366" s="345"/>
      <c r="AC366" s="277" t="s">
        <v>460</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475</v>
      </c>
      <c r="Z399" s="345"/>
      <c r="AA399" s="345"/>
      <c r="AB399" s="345"/>
      <c r="AC399" s="277" t="s">
        <v>460</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475</v>
      </c>
      <c r="Z432" s="345"/>
      <c r="AA432" s="345"/>
      <c r="AB432" s="345"/>
      <c r="AC432" s="277" t="s">
        <v>460</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475</v>
      </c>
      <c r="Z465" s="345"/>
      <c r="AA465" s="345"/>
      <c r="AB465" s="345"/>
      <c r="AC465" s="277" t="s">
        <v>460</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475</v>
      </c>
      <c r="Z498" s="345"/>
      <c r="AA498" s="345"/>
      <c r="AB498" s="345"/>
      <c r="AC498" s="277" t="s">
        <v>460</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475</v>
      </c>
      <c r="Z531" s="345"/>
      <c r="AA531" s="345"/>
      <c r="AB531" s="345"/>
      <c r="AC531" s="277" t="s">
        <v>460</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475</v>
      </c>
      <c r="Z564" s="345"/>
      <c r="AA564" s="345"/>
      <c r="AB564" s="345"/>
      <c r="AC564" s="277" t="s">
        <v>460</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475</v>
      </c>
      <c r="Z597" s="345"/>
      <c r="AA597" s="345"/>
      <c r="AB597" s="345"/>
      <c r="AC597" s="277" t="s">
        <v>460</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475</v>
      </c>
      <c r="Z630" s="345"/>
      <c r="AA630" s="345"/>
      <c r="AB630" s="345"/>
      <c r="AC630" s="277" t="s">
        <v>460</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475</v>
      </c>
      <c r="Z663" s="345"/>
      <c r="AA663" s="345"/>
      <c r="AB663" s="345"/>
      <c r="AC663" s="277" t="s">
        <v>460</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475</v>
      </c>
      <c r="Z696" s="345"/>
      <c r="AA696" s="345"/>
      <c r="AB696" s="345"/>
      <c r="AC696" s="277" t="s">
        <v>460</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475</v>
      </c>
      <c r="Z729" s="345"/>
      <c r="AA729" s="345"/>
      <c r="AB729" s="345"/>
      <c r="AC729" s="277" t="s">
        <v>460</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475</v>
      </c>
      <c r="Z762" s="345"/>
      <c r="AA762" s="345"/>
      <c r="AB762" s="345"/>
      <c r="AC762" s="277" t="s">
        <v>460</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475</v>
      </c>
      <c r="Z795" s="345"/>
      <c r="AA795" s="345"/>
      <c r="AB795" s="345"/>
      <c r="AC795" s="277" t="s">
        <v>460</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475</v>
      </c>
      <c r="Z828" s="345"/>
      <c r="AA828" s="345"/>
      <c r="AB828" s="345"/>
      <c r="AC828" s="277" t="s">
        <v>460</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475</v>
      </c>
      <c r="Z861" s="345"/>
      <c r="AA861" s="345"/>
      <c r="AB861" s="345"/>
      <c r="AC861" s="277" t="s">
        <v>460</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475</v>
      </c>
      <c r="Z894" s="345"/>
      <c r="AA894" s="345"/>
      <c r="AB894" s="345"/>
      <c r="AC894" s="277" t="s">
        <v>460</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475</v>
      </c>
      <c r="Z927" s="345"/>
      <c r="AA927" s="345"/>
      <c r="AB927" s="345"/>
      <c r="AC927" s="277" t="s">
        <v>460</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475</v>
      </c>
      <c r="Z960" s="345"/>
      <c r="AA960" s="345"/>
      <c r="AB960" s="345"/>
      <c r="AC960" s="277" t="s">
        <v>460</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475</v>
      </c>
      <c r="Z993" s="345"/>
      <c r="AA993" s="345"/>
      <c r="AB993" s="345"/>
      <c r="AC993" s="277" t="s">
        <v>460</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475</v>
      </c>
      <c r="Z1026" s="345"/>
      <c r="AA1026" s="345"/>
      <c r="AB1026" s="345"/>
      <c r="AC1026" s="277" t="s">
        <v>460</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475</v>
      </c>
      <c r="Z1059" s="345"/>
      <c r="AA1059" s="345"/>
      <c r="AB1059" s="345"/>
      <c r="AC1059" s="277" t="s">
        <v>460</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475</v>
      </c>
      <c r="Z1092" s="345"/>
      <c r="AA1092" s="345"/>
      <c r="AB1092" s="345"/>
      <c r="AC1092" s="277" t="s">
        <v>460</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475</v>
      </c>
      <c r="Z1125" s="345"/>
      <c r="AA1125" s="345"/>
      <c r="AB1125" s="345"/>
      <c r="AC1125" s="277" t="s">
        <v>460</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475</v>
      </c>
      <c r="Z1158" s="345"/>
      <c r="AA1158" s="345"/>
      <c r="AB1158" s="345"/>
      <c r="AC1158" s="277" t="s">
        <v>460</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475</v>
      </c>
      <c r="Z1191" s="345"/>
      <c r="AA1191" s="345"/>
      <c r="AB1191" s="345"/>
      <c r="AC1191" s="277" t="s">
        <v>460</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475</v>
      </c>
      <c r="Z1224" s="345"/>
      <c r="AA1224" s="345"/>
      <c r="AB1224" s="345"/>
      <c r="AC1224" s="277" t="s">
        <v>460</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475</v>
      </c>
      <c r="Z1257" s="345"/>
      <c r="AA1257" s="345"/>
      <c r="AB1257" s="345"/>
      <c r="AC1257" s="277" t="s">
        <v>460</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475</v>
      </c>
      <c r="Z1290" s="345"/>
      <c r="AA1290" s="345"/>
      <c r="AB1290" s="345"/>
      <c r="AC1290" s="277" t="s">
        <v>460</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2019-06-10T08:23:39Z</cp:lastPrinted>
  <dcterms:created xsi:type="dcterms:W3CDTF">2012-03-13T00:50:25Z</dcterms:created>
  <dcterms:modified xsi:type="dcterms:W3CDTF">2019-06-21T06:31:39Z</dcterms:modified>
</cp:coreProperties>
</file>