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保険局　有識者以外\第2.5弾\"/>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<sst xmlns="http://schemas.openxmlformats.org/spreadsheetml/2006/main" count="2872" uniqueCount="653">
  <si>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</si>
  <si>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</si>
  <si>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</si>
  <si>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</si>
  <si>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</si>
  <si>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</si>
  <si>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</si>
  <si>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</si>
  <si>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</si>
  <si>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</si>
  <si>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</si>
  <si>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</si>
  <si>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</si>
  <si>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</si>
  <si>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</si>
  <si>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</si>
  <si>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</si>
  <si>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</si>
  <si>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</si>
  <si>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</si>
  <si>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</si>
  <si>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</si>
  <si>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</si>
  <si>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</si>
  <si>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</si>
  <si>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</si>
  <si>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</si>
  <si>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</si>
  <si>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</si>
  <si>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</si>
  <si>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</si>
  <si>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</si>
  <si>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</si>
  <si>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</si>
  <si>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</si>
  <si>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</si>
  <si>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</si>
  <si>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</si>
  <si>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</si>
  <si>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</si>
  <si>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</si>
  <si>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</si>
  <si>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</si>
  <si>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</si>
  <si>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</si>
  <si>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</si>
  <si>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</si>
  <si>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</si>
  <si>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</si>
  <si>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</si>
  <si>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</si>
  <si>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</si>
  <si>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</si>
  <si>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</si>
  <si>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</si>
  <si>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</si>
  <si>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</si>
  <si>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</si>
  <si>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</si>
  <si>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</si>
  <si>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</si>
  <si>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</si>
  <si>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</si>
  <si>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</si>
  <si>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</si>
  <si>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</si>
  <si>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</si>
  <si>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</si>
  <si>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</si>
  <si>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</si>
  <si>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</si>
  <si>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</si>
  <si>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</si>
  <si>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</si>
  <si>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</si>
  <si>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</si>
  <si>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</si>
  <si>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</si>
  <si>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</si>
  <si>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</si>
  <si>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</si>
  <si>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</si>
  <si>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</si>
  <si>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</si>
  <si>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</si>
  <si>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</si>
  <si>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</si>
  <si>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</si>
  <si>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</si>
  <si>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</si>
  <si>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</si>
  <si>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</si>
  <si>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</si>
  <si>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</si>
  <si>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</si>
  <si>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</si>
  <si>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</si>
  <si>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</si>
  <si>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</si>
  <si>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</si>
  <si>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</si>
  <si>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</si>
  <si>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</si>
  <si>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</si>
  <si>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</si>
  <si>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</si>
  <si>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</si>
  <si>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</si>
  <si>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</si>
  <si>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</si>
  <si>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</si>
  <si>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</si>
  <si>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</si>
  <si>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</si>
  <si>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</si>
  <si>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</si>
  <si>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</si>
  <si>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</si>
  <si>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</si>
  <si>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</si>
  <si>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</si>
  <si>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</si>
  <si>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</si>
  <si>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</si>
  <si>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</si>
  <si>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</si>
  <si>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</si>
  <si>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</si>
  <si>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</si>
  <si>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</si>
  <si>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</si>
  <si>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</si>
  <si>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</si>
  <si>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</si>
  <si>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</si>
  <si>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</si>
  <si>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</si>
  <si>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</si>
  <si>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</si>
  <si>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</si>
  <si>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</si>
  <si>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</si>
  <si>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</si>
  <si>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</si>
  <si>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</si>
  <si>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</si>
  <si>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</si>
  <si>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</si>
  <si>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</si>
  <si>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</si>
  <si>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</si>
  <si>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</si>
  <si>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</si>
  <si>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</si>
  <si>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</si>
  <si>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</si>
  <si>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</si>
  <si>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</si>
  <si>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</si>
  <si>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</si>
  <si>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</si>
  <si>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</si>
  <si>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</si>
  <si>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</si>
  <si>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</si>
  <si>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</si>
  <si>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</si>
  <si>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</si>
  <si>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</si>
  <si>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</si>
  <si>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</si>
  <si>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</si>
  <si>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</si>
  <si>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</si>
  <si>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</si>
  <si>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</si>
  <si>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</si>
  <si>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</si>
  <si>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</si>
  <si>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</si>
  <si>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</si>
  <si>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</si>
  <si>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</si>
  <si>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</si>
  <si>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</si>
  <si>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</si>
  <si>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</si>
  <si>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</si>
  <si>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</si>
  <si>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</si>
  <si>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</si>
  <si>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</si>
  <si>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</si>
  <si>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</si>
  <si>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</si>
  <si>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</si>
  <si>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</si>
  <si>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</si>
  <si>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</si>
  <si>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</si>
  <si>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</si>
  <si>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</si>
  <si>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</si>
  <si>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</si>
  <si>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</si>
  <si>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</si>
  <si>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</si>
  <si>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</si>
  <si>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</si>
  <si>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</si>
  <si>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</si>
  <si>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</si>
  <si>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</si>
  <si>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</si>
  <si>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</si>
  <si>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</si>
  <si>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</si>
  <si>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</si>
  <si>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</si>
  <si>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</si>
  <si>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</si>
  <si>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</si>
  <si>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</si>
  <si>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</si>
  <si>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</si>
  <si>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</si>
  <si>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</si>
  <si>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</si>
  <si>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</si>
  <si>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</si>
  <si>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</si>
  <si>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</si>
  <si>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</si>
  <si>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</si>
  <si>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</si>
  <si>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</si>
  <si>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</si>
  <si>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</si>
  <si>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</si>
  <si>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</si>
  <si>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</si>
  <si>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</si>
  <si>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</si>
  <si>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</si>
  <si>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</si>
  <si>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</si>
  <si>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</si>
  <si>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</si>
  <si>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</si>
  <si>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</si>
  <si>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</si>
  <si>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</si>
  <si>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</si>
  <si>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</si>
  <si>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</si>
  <si>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</si>
  <si>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</si>
  <si>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</si>
  <si>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</si>
  <si>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</si>
  <si>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</si>
  <si>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</si>
  <si>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</si>
  <si>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</si>
  <si>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</si>
  <si>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</si>
  <si>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</si>
  <si>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</si>
  <si>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</si>
  <si>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</si>
  <si>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</si>
  <si>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</si>
  <si>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</si>
  <si>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</si>
  <si>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</si>
  <si>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</si>
  <si>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</si>
  <si>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</si>
  <si>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</si>
  <si>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</si>
  <si>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</si>
  <si>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</si>
  <si>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</si>
  <si>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</si>
  <si>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</si>
  <si>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</si>
  <si>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</si>
  <si>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</si>
  <si>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</si>
  <si>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</si>
  <si>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</si>
  <si>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</si>
  <si>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</si>
  <si>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</si>
  <si>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</si>
  <si>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</si>
  <si>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</si>
  <si>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</si>
  <si>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</si>
  <si>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</si>
  <si>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</si>
  <si>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</si>
  <si>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</si>
  <si>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</si>
  <si>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</si>
  <si>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</si>
  <si>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</si>
  <si>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</si>
  <si>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</si>
  <si>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</si>
  <si>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</si>
  <si>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</si>
  <si>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</si>
  <si>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</si>
  <si>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</si>
  <si>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</si>
  <si>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</si>
  <si>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</si>
  <si>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</si>
  <si>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</si>
  <si>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</si>
  <si>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</si>
  <si>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</si>
  <si>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</si>
  <si>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</si>
  <si>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</si>
  <si>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</si>
  <si>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</si>
  <si>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</si>
  <si>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</si>
  <si>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</si>
  <si>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</si>
  <si>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</si>
  <si>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</si>
  <si>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</si>
  <si>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</si>
  <si>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</si>
  <si>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</si>
  <si>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</si>
  <si>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</si>
  <si>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</si>
  <si>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</si>
  <si>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</si>
  <si>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</si>
  <si>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</si>
  <si>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</si>
  <si>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</si>
  <si>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</si>
  <si>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</si>
  <si>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</si>
  <si>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</si>
  <si>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</si>
  <si>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</si>
  <si>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</si>
  <si>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</si>
  <si>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</si>
  <si>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</si>
  <si>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</si>
  <si>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</si>
  <si>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</si>
  <si>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</si>
  <si>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</si>
  <si>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</si>
  <si>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</si>
  <si>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</si>
  <si>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</si>
  <si>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</si>
  <si>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</si>
  <si>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</si>
  <si>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</si>
  <si>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</si>
  <si>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</si>
  <si>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</si>
  <si>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</si>
  <si>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</si>
  <si>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</si>
  <si>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</si>
  <si>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</si>
  <si>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</si>
  <si>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</si>
  <si>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</si>
  <si>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</si>
  <si>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</si>
  <si>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</si>
  <si>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</si>
  <si>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</si>
  <si>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</si>
  <si>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</si>
  <si>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</si>
  <si>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</si>
  <si>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</si>
  <si>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</si>
  <si>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</si>
  <si>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</si>
  <si>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</si>
  <si>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</si>
  <si>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</si>
  <si>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</si>
  <si>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</si>
  <si>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</si>
  <si>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</si>
  <si>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</si>
  <si>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</si>
  <si>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</si>
  <si>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</si>
  <si>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</si>
  <si>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</si>
  <si>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</si>
  <si>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</si>
  <si>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</si>
  <si>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</si>
  <si>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</si>
  <si>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</si>
  <si>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</si>
  <si>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</si>
  <si>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</si>
  <si>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</si>
  <si>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</si>
  <si>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</si>
  <si>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</si>
  <si>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</si>
  <si>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</si>
  <si>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</si>
  <si>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</si>
  <si>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</si>
  <si>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</si>
  <si>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</si>
  <si>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</si>
  <si>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</si>
  <si>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</si>
  <si>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</si>
  <si>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</si>
  <si>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</si>
  <si>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</si>
  <si>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</si>
  <si>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</si>
  <si>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</si>
  <si>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</si>
  <si>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</si>
  <si>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</si>
  <si>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</si>
  <si>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</si>
  <si>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</si>
  <si>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</si>
  <si>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</si>
  <si>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</si>
  <si>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</si>
  <si>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</si>
  <si>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</si>
  <si>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</si>
  <si>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</si>
  <si>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</si>
  <si>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</si>
  <si>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</si>
  <si>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</si>
  <si>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</si>
  <si>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</si>
  <si>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</si>
  <si>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</si>
  <si>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</si>
  <si>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</si>
  <si>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</si>
  <si>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</si>
  <si>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</si>
  <si>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</si>
  <si>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</si>
  <si>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</si>
  <si>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</si>
  <si>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</si>
  <si>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</si>
  <si>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</si>
  <si>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</si>
  <si>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</si>
  <si>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</si>
  <si>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</si>
  <si>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</si>
  <si>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</si>
  <si>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</si>
  <si>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</si>
  <si>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</si>
  <si>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</si>
  <si>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</si>
  <si>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</si>
  <si>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</si>
  <si>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</si>
  <si>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</si>
  <si>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</si>
  <si>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</si>
  <si>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</si>
  <si>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</si>
  <si>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</si>
  <si>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</si>
  <si>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</si>
  <si>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</si>
  <si>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</si>
  <si>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</si>
  <si>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</si>
  <si>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</si>
  <si>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</si>
  <si>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</si>
  <si>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</si>
  <si>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</si>
  <si>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</si>
  <si>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</si>
  <si>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</si>
  <si>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</si>
  <si>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</si>
  <si>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</si>
  <si>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</si>
  <si>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</si>
  <si>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</si>
  <si>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</si>
  <si>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</si>
  <si>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</si>
  <si>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</si>
  <si>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</si>
  <si>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</si>
  <si>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</si>
  <si>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</si>
  <si>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</si>
  <si>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</si>
  <si>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</si>
  <si>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</si>
  <si>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</si>
  <si>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</si>
  <si>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</si>
  <si>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</si>
  <si>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</si>
  <si>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</si>
  <si>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</si>
  <si>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</si>
  <si>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</si>
  <si>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</si>
  <si>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</si>
  <si>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</si>
  <si>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</si>
  <si>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</si>
  <si>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</si>
  <si>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</si>
  <si>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</si>
  <si>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</si>
  <si>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</si>
  <si>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</si>
  <si>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</si>
  <si>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</si>
  <si>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</si>
  <si>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</si>
  <si>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</si>
  <si>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</si>
  <si>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</si>
  <si>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</si>
  <si>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</si>
  <si>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</si>
  <si>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</si>
  <si>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</si>
  <si>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</si>
  <si>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</si>
  <si>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</si>
  <si>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</si>
  <si>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</si>
  <si>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</si>
  <si>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</si>
  <si>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</si>
  <si>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</si>
  <si>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</si>
  <si>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</si>
  <si>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</si>
  <si>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</si>
  <si>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</si>
  <si>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</si>
  <si>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</si>
  <si>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再審査事件等処理システムに要する経費</t>
    <rPh sb="0" eb="3">
      <t>サイシンサ</t>
    </rPh>
    <rPh sb="3" eb="5">
      <t>ジケン</t>
    </rPh>
    <rPh sb="5" eb="6">
      <t>トウ</t>
    </rPh>
    <rPh sb="6" eb="8">
      <t>ショリ</t>
    </rPh>
    <rPh sb="13" eb="14">
      <t>ヨウ</t>
    </rPh>
    <rPh sb="16" eb="18">
      <t>ケイヒ</t>
    </rPh>
    <phoneticPr fontId="5"/>
  </si>
  <si>
    <t>保険局</t>
    <rPh sb="0" eb="3">
      <t>ホケンキョク</t>
    </rPh>
    <phoneticPr fontId="5"/>
  </si>
  <si>
    <t>総務課社会保険審査調整室</t>
    <rPh sb="0" eb="3">
      <t>ソウムカ</t>
    </rPh>
    <rPh sb="3" eb="5">
      <t>シャカイ</t>
    </rPh>
    <rPh sb="5" eb="7">
      <t>ホケン</t>
    </rPh>
    <rPh sb="7" eb="9">
      <t>シンサ</t>
    </rPh>
    <rPh sb="9" eb="12">
      <t>チョウセイシツ</t>
    </rPh>
    <phoneticPr fontId="5"/>
  </si>
  <si>
    <t>野田　幸裕</t>
    <rPh sb="0" eb="2">
      <t>ノダ</t>
    </rPh>
    <rPh sb="3" eb="5">
      <t>コウユウ</t>
    </rPh>
    <phoneticPr fontId="5"/>
  </si>
  <si>
    <t>○</t>
  </si>
  <si>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するなど、事務処理の効果的、効率的な遂行を図っている。</t>
    <rPh sb="0" eb="2">
      <t>シャカイ</t>
    </rPh>
    <rPh sb="2" eb="4">
      <t>ホケン</t>
    </rPh>
    <rPh sb="4" eb="7">
      <t>シンサカイ</t>
    </rPh>
    <rPh sb="9" eb="11">
      <t>シャカイ</t>
    </rPh>
    <rPh sb="11" eb="13">
      <t>ホケン</t>
    </rPh>
    <rPh sb="13" eb="15">
      <t>カクホウ</t>
    </rPh>
    <rPh sb="16" eb="18">
      <t>ケンコウ</t>
    </rPh>
    <rPh sb="18" eb="21">
      <t>ホケンホウ</t>
    </rPh>
    <rPh sb="22" eb="24">
      <t>センイン</t>
    </rPh>
    <rPh sb="24" eb="27">
      <t>ホケンホウ</t>
    </rPh>
    <rPh sb="28" eb="30">
      <t>コウセイ</t>
    </rPh>
    <rPh sb="30" eb="32">
      <t>ネンキン</t>
    </rPh>
    <phoneticPr fontId="5"/>
  </si>
  <si>
    <t>再審査請求事件等の処理経過等のデータ管理、統計資料の作成、裁決例の活用等</t>
    <rPh sb="0" eb="3">
      <t>サイシンサ</t>
    </rPh>
    <rPh sb="3" eb="5">
      <t>セイキュウ</t>
    </rPh>
    <rPh sb="5" eb="7">
      <t>ジケン</t>
    </rPh>
    <rPh sb="7" eb="8">
      <t>トウ</t>
    </rPh>
    <rPh sb="9" eb="11">
      <t>ショリ</t>
    </rPh>
    <rPh sb="11" eb="13">
      <t>ケイカ</t>
    </rPh>
    <rPh sb="13" eb="14">
      <t>トウ</t>
    </rPh>
    <rPh sb="18" eb="20">
      <t>カンリ</t>
    </rPh>
    <rPh sb="21" eb="23">
      <t>トウケイ</t>
    </rPh>
    <rPh sb="23" eb="25">
      <t>シリョウ</t>
    </rPh>
    <rPh sb="26" eb="28">
      <t>サクセイ</t>
    </rPh>
    <rPh sb="29" eb="31">
      <t>サイケツ</t>
    </rPh>
    <rPh sb="31" eb="32">
      <t>レイ</t>
    </rPh>
    <rPh sb="33" eb="35">
      <t>カツヨウ</t>
    </rPh>
    <rPh sb="35" eb="36">
      <t>トウ</t>
    </rPh>
    <phoneticPr fontId="5"/>
  </si>
  <si>
    <t>再審査請求等の処理件数</t>
    <rPh sb="0" eb="3">
      <t>サイシンサ</t>
    </rPh>
    <rPh sb="3" eb="5">
      <t>セイキュウ</t>
    </rPh>
    <rPh sb="5" eb="6">
      <t>トウ</t>
    </rPh>
    <rPh sb="7" eb="9">
      <t>ショリ</t>
    </rPh>
    <rPh sb="9" eb="11">
      <t>ケンスウ</t>
    </rPh>
    <phoneticPr fontId="5"/>
  </si>
  <si>
    <t>事務処理の効率化を通じて再審査請求等の円滑な処理に貢献するため、処理件数を目標値にしている。</t>
    <rPh sb="0" eb="2">
      <t>ジム</t>
    </rPh>
    <rPh sb="2" eb="4">
      <t>ショリ</t>
    </rPh>
    <rPh sb="5" eb="8">
      <t>コウリツカ</t>
    </rPh>
    <rPh sb="9" eb="10">
      <t>ツウ</t>
    </rPh>
    <rPh sb="12" eb="15">
      <t>サイシンサ</t>
    </rPh>
    <rPh sb="15" eb="17">
      <t>セイキュウ</t>
    </rPh>
    <rPh sb="17" eb="18">
      <t>トウ</t>
    </rPh>
    <rPh sb="19" eb="21">
      <t>エンカツ</t>
    </rPh>
    <rPh sb="22" eb="24">
      <t>ショリ</t>
    </rPh>
    <rPh sb="25" eb="27">
      <t>コウケン</t>
    </rPh>
    <rPh sb="32" eb="34">
      <t>ショリ</t>
    </rPh>
    <rPh sb="34" eb="36">
      <t>ケンスウ</t>
    </rPh>
    <rPh sb="37" eb="40">
      <t>モクヒョウチ</t>
    </rPh>
    <phoneticPr fontId="5"/>
  </si>
  <si>
    <t>社会保険審査会における再審査請求等受付・処理状況</t>
    <rPh sb="0" eb="2">
      <t>シャカイ</t>
    </rPh>
    <rPh sb="2" eb="4">
      <t>ホケン</t>
    </rPh>
    <rPh sb="4" eb="7">
      <t>シンサカイ</t>
    </rPh>
    <rPh sb="11" eb="14">
      <t>サイシンサ</t>
    </rPh>
    <rPh sb="14" eb="16">
      <t>セイキュウ</t>
    </rPh>
    <rPh sb="16" eb="17">
      <t>トウ</t>
    </rPh>
    <rPh sb="17" eb="18">
      <t>ウ</t>
    </rPh>
    <rPh sb="18" eb="19">
      <t>ツ</t>
    </rPh>
    <rPh sb="20" eb="22">
      <t>ショリ</t>
    </rPh>
    <rPh sb="22" eb="24">
      <t>ジョウキョウ</t>
    </rPh>
    <phoneticPr fontId="5"/>
  </si>
  <si>
    <t>再審査請求等の処理件数</t>
  </si>
  <si>
    <t>Ｘ：執行額／Ｙ：直近１０年の受付件数　　　　　　　　　　　　　　　　　　</t>
  </si>
  <si>
    <t>施策大目標９　全国民に必要な医療を保障できる安定的・効率的な医療保険制度を構築すること</t>
  </si>
  <si>
    <t>施策目標Ｉ－９－１　データヘルスの推進による保険者機能の強化等により適正かつ安定的・効率的な医療保険制度を構築すること</t>
  </si>
  <si>
    <t>社会保険審査会は、社会保険各法（健康保険法、船員保険法、厚生年金保険法、国民年金法等）に関する処分の再審査請求等に係る裁決機関であり、その事務局である社会保険審査調整室は、すべての事件のデータ管理のため「再審査請求等事件管理システム」を構築するなど、事務処理の効率的、効果的な遂行を図っている。</t>
  </si>
  <si>
    <t>再審査請求は、国民の権利利益を救済する制度であり、国民のニーズが高い。</t>
    <rPh sb="0" eb="3">
      <t>サイシンサ</t>
    </rPh>
    <rPh sb="3" eb="5">
      <t>セイキュウ</t>
    </rPh>
    <rPh sb="7" eb="9">
      <t>コクミン</t>
    </rPh>
    <rPh sb="10" eb="12">
      <t>ケンリ</t>
    </rPh>
    <rPh sb="12" eb="14">
      <t>リエキ</t>
    </rPh>
    <rPh sb="15" eb="17">
      <t>キュウサイ</t>
    </rPh>
    <rPh sb="19" eb="21">
      <t>セイド</t>
    </rPh>
    <rPh sb="25" eb="27">
      <t>コクミン</t>
    </rPh>
    <rPh sb="32" eb="33">
      <t>タカ</t>
    </rPh>
    <phoneticPr fontId="5"/>
  </si>
  <si>
    <t>社会保険の処分に関する不服申立制度における審査機関であり、国が実施すべき事業である。</t>
    <rPh sb="0" eb="2">
      <t>シャカイ</t>
    </rPh>
    <rPh sb="2" eb="4">
      <t>ホケン</t>
    </rPh>
    <rPh sb="5" eb="7">
      <t>ショブン</t>
    </rPh>
    <rPh sb="8" eb="9">
      <t>カン</t>
    </rPh>
    <rPh sb="11" eb="13">
      <t>フフク</t>
    </rPh>
    <rPh sb="13" eb="15">
      <t>モウシタテ</t>
    </rPh>
    <rPh sb="15" eb="17">
      <t>セイド</t>
    </rPh>
    <rPh sb="21" eb="23">
      <t>シンサ</t>
    </rPh>
    <rPh sb="23" eb="25">
      <t>キカン</t>
    </rPh>
    <rPh sb="29" eb="30">
      <t>クニ</t>
    </rPh>
    <rPh sb="31" eb="33">
      <t>ジッシ</t>
    </rPh>
    <rPh sb="36" eb="38">
      <t>ジギョウ</t>
    </rPh>
    <phoneticPr fontId="5"/>
  </si>
  <si>
    <t>社会保険の処分に関する不服申立に対する行政の最終判断（裁決）を行い、国民の権利利益の救済を図っている。</t>
    <rPh sb="0" eb="2">
      <t>シャカイ</t>
    </rPh>
    <rPh sb="2" eb="4">
      <t>ホケン</t>
    </rPh>
    <rPh sb="5" eb="7">
      <t>ショブン</t>
    </rPh>
    <rPh sb="8" eb="9">
      <t>カン</t>
    </rPh>
    <rPh sb="11" eb="13">
      <t>フフク</t>
    </rPh>
    <rPh sb="13" eb="15">
      <t>モウシタテ</t>
    </rPh>
    <rPh sb="16" eb="17">
      <t>タイ</t>
    </rPh>
    <rPh sb="19" eb="21">
      <t>ギョウセイ</t>
    </rPh>
    <rPh sb="22" eb="24">
      <t>サイシュウ</t>
    </rPh>
    <rPh sb="24" eb="26">
      <t>ハンダン</t>
    </rPh>
    <rPh sb="27" eb="29">
      <t>サイケツ</t>
    </rPh>
    <rPh sb="31" eb="32">
      <t>オコナ</t>
    </rPh>
    <rPh sb="34" eb="36">
      <t>コクミン</t>
    </rPh>
    <rPh sb="37" eb="39">
      <t>ケンリ</t>
    </rPh>
    <rPh sb="39" eb="41">
      <t>リエキ</t>
    </rPh>
    <rPh sb="42" eb="44">
      <t>キュウサイ</t>
    </rPh>
    <rPh sb="45" eb="46">
      <t>ハカ</t>
    </rPh>
    <phoneticPr fontId="5"/>
  </si>
  <si>
    <t>-</t>
  </si>
  <si>
    <t>単位当たりのコストは平準的に推移しており、妥当である。</t>
    <rPh sb="0" eb="2">
      <t>タンイ</t>
    </rPh>
    <rPh sb="2" eb="3">
      <t>ア</t>
    </rPh>
    <rPh sb="10" eb="12">
      <t>ヘイジュン</t>
    </rPh>
    <rPh sb="12" eb="13">
      <t>テキ</t>
    </rPh>
    <rPh sb="14" eb="16">
      <t>スイイ</t>
    </rPh>
    <rPh sb="21" eb="23">
      <t>ダトウ</t>
    </rPh>
    <phoneticPr fontId="5"/>
  </si>
  <si>
    <t>事業目的の使途に限定している。</t>
    <rPh sb="0" eb="2">
      <t>ジギョウ</t>
    </rPh>
    <rPh sb="2" eb="4">
      <t>モクテキ</t>
    </rPh>
    <rPh sb="5" eb="6">
      <t>ツカ</t>
    </rPh>
    <rPh sb="8" eb="10">
      <t>ゲンテイ</t>
    </rPh>
    <phoneticPr fontId="5"/>
  </si>
  <si>
    <t>効果的・効率的な事務処理に必要な機能を有するシステムを構築している。</t>
    <rPh sb="0" eb="3">
      <t>コウカテキ</t>
    </rPh>
    <rPh sb="4" eb="7">
      <t>コウリツテキ</t>
    </rPh>
    <rPh sb="8" eb="10">
      <t>ジム</t>
    </rPh>
    <rPh sb="10" eb="12">
      <t>ショリ</t>
    </rPh>
    <rPh sb="13" eb="15">
      <t>ヒツヨウ</t>
    </rPh>
    <rPh sb="16" eb="18">
      <t>キノウ</t>
    </rPh>
    <rPh sb="19" eb="20">
      <t>ユウ</t>
    </rPh>
    <rPh sb="27" eb="29">
      <t>コウチク</t>
    </rPh>
    <phoneticPr fontId="5"/>
  </si>
  <si>
    <t>処理件数は概ね目標値を達成している。</t>
    <rPh sb="0" eb="2">
      <t>ショリ</t>
    </rPh>
    <rPh sb="2" eb="4">
      <t>ケンスウ</t>
    </rPh>
    <rPh sb="5" eb="6">
      <t>オオム</t>
    </rPh>
    <rPh sb="7" eb="10">
      <t>モクヒョウチ</t>
    </rPh>
    <rPh sb="11" eb="13">
      <t>タッセイ</t>
    </rPh>
    <phoneticPr fontId="5"/>
  </si>
  <si>
    <t>処理件数は概ね見込みを達成している。</t>
    <rPh sb="0" eb="2">
      <t>ショリ</t>
    </rPh>
    <rPh sb="2" eb="4">
      <t>ケンスウ</t>
    </rPh>
    <rPh sb="5" eb="6">
      <t>オオム</t>
    </rPh>
    <rPh sb="7" eb="9">
      <t>ミコ</t>
    </rPh>
    <rPh sb="11" eb="13">
      <t>タッセイ</t>
    </rPh>
    <phoneticPr fontId="5"/>
  </si>
  <si>
    <t>システムは効率的な事務処理の遂行に活用されている。</t>
    <rPh sb="5" eb="8">
      <t>コウリツテキ</t>
    </rPh>
    <rPh sb="9" eb="11">
      <t>ジム</t>
    </rPh>
    <rPh sb="11" eb="13">
      <t>ショリ</t>
    </rPh>
    <rPh sb="14" eb="16">
      <t>スイコウ</t>
    </rPh>
    <rPh sb="17" eb="19">
      <t>カツヨウ</t>
    </rPh>
    <phoneticPr fontId="5"/>
  </si>
  <si>
    <t>△</t>
  </si>
  <si>
    <t>有</t>
  </si>
  <si>
    <t>無</t>
  </si>
  <si>
    <t>‐</t>
  </si>
  <si>
    <t>これまでと同様、事業目的に沿った予算を執行している。</t>
    <rPh sb="5" eb="7">
      <t>ドウヨウ</t>
    </rPh>
    <rPh sb="8" eb="10">
      <t>ジギョウ</t>
    </rPh>
    <rPh sb="10" eb="12">
      <t>モクテキ</t>
    </rPh>
    <rPh sb="13" eb="14">
      <t>ソ</t>
    </rPh>
    <rPh sb="16" eb="18">
      <t>ヨサン</t>
    </rPh>
    <rPh sb="19" eb="21">
      <t>シッコウ</t>
    </rPh>
    <phoneticPr fontId="5"/>
  </si>
  <si>
    <t>毎年度目標に見合った実績を上げており、引き続き、適正に予算を執行していくよう努める。</t>
    <rPh sb="0" eb="3">
      <t>マイネンド</t>
    </rPh>
    <rPh sb="3" eb="5">
      <t>モクヒョウ</t>
    </rPh>
    <rPh sb="6" eb="8">
      <t>ミア</t>
    </rPh>
    <rPh sb="10" eb="12">
      <t>ジッセキ</t>
    </rPh>
    <rPh sb="13" eb="14">
      <t>ア</t>
    </rPh>
    <rPh sb="19" eb="20">
      <t>ヒ</t>
    </rPh>
    <rPh sb="21" eb="22">
      <t>ツヅ</t>
    </rPh>
    <rPh sb="24" eb="26">
      <t>テキセイ</t>
    </rPh>
    <rPh sb="27" eb="29">
      <t>ヨサン</t>
    </rPh>
    <rPh sb="30" eb="32">
      <t>シッコウ</t>
    </rPh>
    <rPh sb="38" eb="39">
      <t>ツト</t>
    </rPh>
    <phoneticPr fontId="5"/>
  </si>
  <si>
    <t>287</t>
    <phoneticPr fontId="5"/>
  </si>
  <si>
    <t>261</t>
    <phoneticPr fontId="5"/>
  </si>
  <si>
    <t>226</t>
    <phoneticPr fontId="5"/>
  </si>
  <si>
    <t>259</t>
    <phoneticPr fontId="5"/>
  </si>
  <si>
    <t>271</t>
    <phoneticPr fontId="5"/>
  </si>
  <si>
    <t>281</t>
    <phoneticPr fontId="5"/>
  </si>
  <si>
    <t>275</t>
    <phoneticPr fontId="5"/>
  </si>
  <si>
    <t>286</t>
    <phoneticPr fontId="5"/>
  </si>
  <si>
    <t>医療費適正化業務庁費</t>
    <rPh sb="0" eb="3">
      <t>イリョウヒ</t>
    </rPh>
    <rPh sb="3" eb="6">
      <t>テキセイカ</t>
    </rPh>
    <rPh sb="6" eb="8">
      <t>ギョウム</t>
    </rPh>
    <rPh sb="8" eb="10">
      <t>チョウヒ</t>
    </rPh>
    <phoneticPr fontId="5"/>
  </si>
  <si>
    <t>職員旅費</t>
    <rPh sb="0" eb="2">
      <t>ショクイン</t>
    </rPh>
    <rPh sb="2" eb="4">
      <t>リョヒ</t>
    </rPh>
    <phoneticPr fontId="5"/>
  </si>
  <si>
    <t>件</t>
    <rPh sb="0" eb="1">
      <t>ケン</t>
    </rPh>
    <phoneticPr fontId="5"/>
  </si>
  <si>
    <t>円／件</t>
  </si>
  <si>
    <t>　　Ｘ/Y</t>
  </si>
  <si>
    <t>-</t>
    <phoneticPr fontId="5"/>
  </si>
  <si>
    <t>-</t>
    <phoneticPr fontId="5"/>
  </si>
  <si>
    <t>-</t>
    <phoneticPr fontId="5"/>
  </si>
  <si>
    <t>-</t>
    <phoneticPr fontId="5"/>
  </si>
  <si>
    <t>8,847,482／
17,949</t>
    <phoneticPr fontId="5"/>
  </si>
  <si>
    <t>7,658,360／
18,295</t>
    <phoneticPr fontId="5"/>
  </si>
  <si>
    <t>件</t>
    <rPh sb="0" eb="1">
      <t>ケン</t>
    </rPh>
    <phoneticPr fontId="5"/>
  </si>
  <si>
    <t>ニューコン株式会社</t>
    <rPh sb="5" eb="9">
      <t>カブシキガイシャ</t>
    </rPh>
    <phoneticPr fontId="5"/>
  </si>
  <si>
    <t>システムの保守経費</t>
    <rPh sb="5" eb="7">
      <t>ホシュ</t>
    </rPh>
    <rPh sb="7" eb="9">
      <t>ケイヒ</t>
    </rPh>
    <phoneticPr fontId="5"/>
  </si>
  <si>
    <t>か</t>
    <phoneticPr fontId="5"/>
  </si>
  <si>
    <t>株式会社日立社会情報サービス</t>
    <rPh sb="0" eb="4">
      <t>カブシキガイシャ</t>
    </rPh>
    <rPh sb="4" eb="6">
      <t>ヒタチ</t>
    </rPh>
    <rPh sb="6" eb="8">
      <t>シャカイ</t>
    </rPh>
    <rPh sb="8" eb="10">
      <t>ジョウホウ</t>
    </rPh>
    <phoneticPr fontId="5"/>
  </si>
  <si>
    <t>医療給付適正業務庁費</t>
    <rPh sb="0" eb="2">
      <t>イリョウ</t>
    </rPh>
    <rPh sb="2" eb="4">
      <t>キュウフ</t>
    </rPh>
    <rPh sb="4" eb="6">
      <t>テキセイ</t>
    </rPh>
    <rPh sb="6" eb="8">
      <t>ギョウム</t>
    </rPh>
    <rPh sb="8" eb="9">
      <t>チョウ</t>
    </rPh>
    <rPh sb="9" eb="10">
      <t>ヒ</t>
    </rPh>
    <phoneticPr fontId="5"/>
  </si>
  <si>
    <t>システム運用・保守経費</t>
    <rPh sb="4" eb="6">
      <t>ウンヨウ</t>
    </rPh>
    <rPh sb="7" eb="9">
      <t>ホシュ</t>
    </rPh>
    <rPh sb="9" eb="11">
      <t>ケイヒ</t>
    </rPh>
    <phoneticPr fontId="5"/>
  </si>
  <si>
    <t>システムの機器更改・改修経費</t>
    <rPh sb="5" eb="7">
      <t>キキ</t>
    </rPh>
    <rPh sb="7" eb="9">
      <t>コウカイ</t>
    </rPh>
    <rPh sb="10" eb="12">
      <t>カイシュウ</t>
    </rPh>
    <rPh sb="12" eb="14">
      <t>ケイヒ</t>
    </rPh>
    <phoneticPr fontId="5"/>
  </si>
  <si>
    <t>-</t>
    <phoneticPr fontId="5"/>
  </si>
  <si>
    <t>-</t>
    <phoneticPr fontId="5"/>
  </si>
  <si>
    <t>-</t>
    <phoneticPr fontId="5"/>
  </si>
  <si>
    <t>システム更改・改修経費</t>
    <rPh sb="4" eb="6">
      <t>コウカイ</t>
    </rPh>
    <rPh sb="7" eb="9">
      <t>カイシュウ</t>
    </rPh>
    <rPh sb="9" eb="11">
      <t>ケイヒ</t>
    </rPh>
    <phoneticPr fontId="5"/>
  </si>
  <si>
    <t>-</t>
    <phoneticPr fontId="5"/>
  </si>
  <si>
    <t>-</t>
    <phoneticPr fontId="5"/>
  </si>
  <si>
    <t>-</t>
    <phoneticPr fontId="5"/>
  </si>
  <si>
    <t>-</t>
    <phoneticPr fontId="5"/>
  </si>
  <si>
    <t>・システム機器更改・改修について、複数者の参加があったが、履行可能性等の事前審査（ＷＢＳ審査）により一者応札となった。
システム保守経費については、システム機器等の老朽化が一因となり一者応札となったもの。</t>
    <rPh sb="5" eb="7">
      <t>キキ</t>
    </rPh>
    <rPh sb="7" eb="9">
      <t>コウカイ</t>
    </rPh>
    <rPh sb="10" eb="12">
      <t>カイシュウ</t>
    </rPh>
    <rPh sb="17" eb="19">
      <t>フクスウ</t>
    </rPh>
    <rPh sb="19" eb="20">
      <t>シャ</t>
    </rPh>
    <rPh sb="21" eb="23">
      <t>サンカ</t>
    </rPh>
    <rPh sb="29" eb="31">
      <t>リコウ</t>
    </rPh>
    <rPh sb="31" eb="34">
      <t>カノウセイ</t>
    </rPh>
    <rPh sb="34" eb="35">
      <t>トウ</t>
    </rPh>
    <rPh sb="36" eb="38">
      <t>ジゼン</t>
    </rPh>
    <rPh sb="38" eb="40">
      <t>シンサ</t>
    </rPh>
    <rPh sb="44" eb="46">
      <t>シンサ</t>
    </rPh>
    <rPh sb="64" eb="66">
      <t>ホシュ</t>
    </rPh>
    <rPh sb="66" eb="68">
      <t>ケイヒ</t>
    </rPh>
    <rPh sb="78" eb="80">
      <t>キキ</t>
    </rPh>
    <rPh sb="80" eb="81">
      <t>トウ</t>
    </rPh>
    <rPh sb="82" eb="85">
      <t>ロウキュウカ</t>
    </rPh>
    <rPh sb="86" eb="88">
      <t>イチイン</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</si>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</sst>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173181</xdr:colOff>
      <xdr:row>741</xdr:row>
      <xdr:rowOff>8658</xdr:rowOff>
    </xdr:from>
    <xdr:to>
      <xdr:col>35</xdr:col>
      <xdr:colOff>10731</xdr:colOff>
      <xdr:row>744</xdr:row>
      <xdr:rowOff>326610</xdr:rowOff>
    </xdr:to>
    <xdr:sp macro="" textlink="">
      <xdr:nvSpPr>
        <xdr:cNvPr id="3" name="正方形/長方形 2"/>
        <xdr:cNvSpPr/>
      </xdr:nvSpPr>
      <xdr:spPr>
        <a:xfrm>
          <a:off x="3957204" y="36091090"/>
          <a:ext cx="3024095" cy="138302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厚生労働省（８３百万円）</a:t>
          </a:r>
          <a:endParaRPr kumimoji="1" lang="en-US" altLang="ja-JP" sz="2000"/>
        </a:p>
        <a:p>
          <a:pPr algn="ctr"/>
          <a:endParaRPr kumimoji="1" lang="ja-JP" altLang="en-US" sz="2000"/>
        </a:p>
      </xdr:txBody>
    </xdr:sp>
    <xdr:clientData/>
  </xdr:twoCellAnchor>
  <xdr:twoCellAnchor>
    <xdr:from>
      <xdr:col>33</xdr:col>
      <xdr:colOff>25977</xdr:colOff>
      <xdr:row>745</xdr:row>
      <xdr:rowOff>138545</xdr:rowOff>
    </xdr:from>
    <xdr:to>
      <xdr:col>49</xdr:col>
      <xdr:colOff>337705</xdr:colOff>
      <xdr:row>747</xdr:row>
      <xdr:rowOff>34637</xdr:rowOff>
    </xdr:to>
    <xdr:sp macro="" textlink="">
      <xdr:nvSpPr>
        <xdr:cNvPr id="4" name="正方形/長方形 3"/>
        <xdr:cNvSpPr/>
      </xdr:nvSpPr>
      <xdr:spPr>
        <a:xfrm>
          <a:off x="6598227" y="37641068"/>
          <a:ext cx="3498273" cy="60613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r>
            <a:rPr kumimoji="1" lang="en-US" altLang="ja-JP" sz="1100"/>
            <a:t>※</a:t>
          </a:r>
          <a:r>
            <a:rPr kumimoji="1" lang="ja-JP" altLang="en-US" sz="1100"/>
            <a:t>うち経費３百万円</a:t>
          </a:r>
          <a:endParaRPr kumimoji="1" lang="en-US" altLang="ja-JP" sz="1100"/>
        </a:p>
      </xdr:txBody>
    </xdr:sp>
    <xdr:clientData/>
  </xdr:twoCellAnchor>
  <xdr:twoCellAnchor>
    <xdr:from>
      <xdr:col>10</xdr:col>
      <xdr:colOff>181840</xdr:colOff>
      <xdr:row>750</xdr:row>
      <xdr:rowOff>259772</xdr:rowOff>
    </xdr:from>
    <xdr:to>
      <xdr:col>24</xdr:col>
      <xdr:colOff>193002</xdr:colOff>
      <xdr:row>755</xdr:row>
      <xdr:rowOff>3962</xdr:rowOff>
    </xdr:to>
    <xdr:sp macro="" textlink="">
      <xdr:nvSpPr>
        <xdr:cNvPr id="5" name="正方形/長方形 4"/>
        <xdr:cNvSpPr/>
      </xdr:nvSpPr>
      <xdr:spPr>
        <a:xfrm>
          <a:off x="2173431" y="39537408"/>
          <a:ext cx="2799389" cy="1519304"/>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23</xdr:col>
      <xdr:colOff>0</xdr:colOff>
      <xdr:row>745</xdr:row>
      <xdr:rowOff>25978</xdr:rowOff>
    </xdr:from>
    <xdr:to>
      <xdr:col>23</xdr:col>
      <xdr:colOff>8658</xdr:colOff>
      <xdr:row>750</xdr:row>
      <xdr:rowOff>242455</xdr:rowOff>
    </xdr:to>
    <xdr:cxnSp macro="">
      <xdr:nvCxnSpPr>
        <xdr:cNvPr id="6" name="直線矢印コネクタ 5"/>
        <xdr:cNvCxnSpPr/>
      </xdr:nvCxnSpPr>
      <xdr:spPr>
        <a:xfrm flipH="1">
          <a:off x="4580659" y="37528501"/>
          <a:ext cx="8658" cy="199159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17318</xdr:colOff>
      <xdr:row>750</xdr:row>
      <xdr:rowOff>233796</xdr:rowOff>
    </xdr:from>
    <xdr:to>
      <xdr:col>45</xdr:col>
      <xdr:colOff>28480</xdr:colOff>
      <xdr:row>754</xdr:row>
      <xdr:rowOff>333009</xdr:rowOff>
    </xdr:to>
    <xdr:sp macro="" textlink="">
      <xdr:nvSpPr>
        <xdr:cNvPr id="7" name="正方形/長方形 6"/>
        <xdr:cNvSpPr/>
      </xdr:nvSpPr>
      <xdr:spPr>
        <a:xfrm>
          <a:off x="6191250" y="39511432"/>
          <a:ext cx="2799389" cy="1519304"/>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190500</xdr:colOff>
      <xdr:row>745</xdr:row>
      <xdr:rowOff>8659</xdr:rowOff>
    </xdr:from>
    <xdr:to>
      <xdr:col>32</xdr:col>
      <xdr:colOff>4949</xdr:colOff>
      <xdr:row>750</xdr:row>
      <xdr:rowOff>190252</xdr:rowOff>
    </xdr:to>
    <xdr:cxnSp macro="">
      <xdr:nvCxnSpPr>
        <xdr:cNvPr id="8" name="直線矢印コネクタ 7"/>
        <xdr:cNvCxnSpPr/>
      </xdr:nvCxnSpPr>
      <xdr:spPr>
        <a:xfrm>
          <a:off x="6364432" y="37511182"/>
          <a:ext cx="13608" cy="195670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752</xdr:row>
      <xdr:rowOff>77933</xdr:rowOff>
    </xdr:from>
    <xdr:to>
      <xdr:col>20</xdr:col>
      <xdr:colOff>190500</xdr:colOff>
      <xdr:row>753</xdr:row>
      <xdr:rowOff>346364</xdr:rowOff>
    </xdr:to>
    <xdr:sp macro="" textlink="">
      <xdr:nvSpPr>
        <xdr:cNvPr id="11" name="正方形/長方形 10"/>
        <xdr:cNvSpPr/>
      </xdr:nvSpPr>
      <xdr:spPr>
        <a:xfrm>
          <a:off x="2544536" y="39824397"/>
          <a:ext cx="1728107" cy="6222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　ニューコン（株）　</a:t>
          </a:r>
          <a:endParaRPr kumimoji="1" lang="en-US" altLang="ja-JP" sz="1100"/>
        </a:p>
        <a:p>
          <a:pPr algn="l"/>
          <a:r>
            <a:rPr kumimoji="1" lang="ja-JP" altLang="en-US" sz="1100"/>
            <a:t>         ７百万円</a:t>
          </a:r>
          <a:endParaRPr kumimoji="1" lang="en-US" altLang="ja-JP" sz="1100"/>
        </a:p>
      </xdr:txBody>
    </xdr:sp>
    <xdr:clientData/>
  </xdr:twoCellAnchor>
  <xdr:twoCellAnchor>
    <xdr:from>
      <xdr:col>32</xdr:col>
      <xdr:colOff>136072</xdr:colOff>
      <xdr:row>752</xdr:row>
      <xdr:rowOff>8658</xdr:rowOff>
    </xdr:from>
    <xdr:to>
      <xdr:col>43</xdr:col>
      <xdr:colOff>163286</xdr:colOff>
      <xdr:row>753</xdr:row>
      <xdr:rowOff>346363</xdr:rowOff>
    </xdr:to>
    <xdr:sp macro="" textlink="">
      <xdr:nvSpPr>
        <xdr:cNvPr id="12" name="正方形/長方形 11"/>
        <xdr:cNvSpPr/>
      </xdr:nvSpPr>
      <xdr:spPr>
        <a:xfrm>
          <a:off x="6667501" y="39755122"/>
          <a:ext cx="2272392" cy="69149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日立社会情報サービス（株）　</a:t>
          </a:r>
          <a:endParaRPr kumimoji="1" lang="en-US" altLang="ja-JP" sz="1100"/>
        </a:p>
        <a:p>
          <a:pPr algn="l"/>
          <a:r>
            <a:rPr kumimoji="1" lang="ja-JP" altLang="en-US" sz="1100"/>
            <a:t>         ７３百万円</a:t>
          </a:r>
          <a:endParaRPr kumimoji="1" lang="en-US" altLang="ja-JP" sz="1100"/>
        </a:p>
      </xdr:txBody>
    </xdr:sp>
    <xdr:clientData/>
  </xdr:twoCellAnchor>
  <xdr:twoCellAnchor>
    <xdr:from>
      <xdr:col>38</xdr:col>
      <xdr:colOff>27215</xdr:colOff>
      <xdr:row>31</xdr:row>
      <xdr:rowOff>13608</xdr:rowOff>
    </xdr:from>
    <xdr:to>
      <xdr:col>41</xdr:col>
      <xdr:colOff>176893</xdr:colOff>
      <xdr:row>32</xdr:row>
      <xdr:rowOff>1</xdr:rowOff>
    </xdr:to>
    <xdr:sp macro="" textlink="">
      <xdr:nvSpPr>
        <xdr:cNvPr id="9" name="テキスト ボックス 8"/>
        <xdr:cNvSpPr txBox="1"/>
      </xdr:nvSpPr>
      <xdr:spPr>
        <a:xfrm>
          <a:off x="7783286" y="11280322"/>
          <a:ext cx="7620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193222</xdr:colOff>
      <xdr:row>116</xdr:row>
      <xdr:rowOff>179615</xdr:rowOff>
    </xdr:from>
    <xdr:to>
      <xdr:col>41</xdr:col>
      <xdr:colOff>138793</xdr:colOff>
      <xdr:row>116</xdr:row>
      <xdr:rowOff>465365</xdr:rowOff>
    </xdr:to>
    <xdr:sp macro="" textlink="">
      <xdr:nvSpPr>
        <xdr:cNvPr id="13" name="テキスト ボックス 12"/>
        <xdr:cNvSpPr txBox="1"/>
      </xdr:nvSpPr>
      <xdr:spPr>
        <a:xfrm>
          <a:off x="7745186" y="14535151"/>
          <a:ext cx="7620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195944</xdr:colOff>
      <xdr:row>115</xdr:row>
      <xdr:rowOff>32658</xdr:rowOff>
    </xdr:from>
    <xdr:to>
      <xdr:col>41</xdr:col>
      <xdr:colOff>141515</xdr:colOff>
      <xdr:row>116</xdr:row>
      <xdr:rowOff>19051</xdr:rowOff>
    </xdr:to>
    <xdr:sp macro="" textlink="">
      <xdr:nvSpPr>
        <xdr:cNvPr id="14" name="テキスト ボックス 13"/>
        <xdr:cNvSpPr txBox="1"/>
      </xdr:nvSpPr>
      <xdr:spPr>
        <a:xfrm>
          <a:off x="7747908" y="14088837"/>
          <a:ext cx="7620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32658</xdr:colOff>
      <xdr:row>100</xdr:row>
      <xdr:rowOff>19051</xdr:rowOff>
    </xdr:from>
    <xdr:to>
      <xdr:col>41</xdr:col>
      <xdr:colOff>182336</xdr:colOff>
      <xdr:row>101</xdr:row>
      <xdr:rowOff>5444</xdr:rowOff>
    </xdr:to>
    <xdr:sp macro="" textlink="">
      <xdr:nvSpPr>
        <xdr:cNvPr id="15" name="テキスト ボックス 14"/>
        <xdr:cNvSpPr txBox="1"/>
      </xdr:nvSpPr>
      <xdr:spPr>
        <a:xfrm>
          <a:off x="7788729" y="13177158"/>
          <a:ext cx="7620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32658</xdr:colOff>
      <xdr:row>133</xdr:row>
      <xdr:rowOff>114301</xdr:rowOff>
    </xdr:from>
    <xdr:to>
      <xdr:col>41</xdr:col>
      <xdr:colOff>182336</xdr:colOff>
      <xdr:row>133</xdr:row>
      <xdr:rowOff>400051</xdr:rowOff>
    </xdr:to>
    <xdr:sp macro="" textlink="">
      <xdr:nvSpPr>
        <xdr:cNvPr id="16" name="テキスト ボックス 15"/>
        <xdr:cNvSpPr txBox="1"/>
      </xdr:nvSpPr>
      <xdr:spPr>
        <a:xfrm>
          <a:off x="7788729" y="16687801"/>
          <a:ext cx="7620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3" zoomScale="70" zoomScaleNormal="75" zoomScaleSheetLayoutView="70" zoomScalePageLayoutView="85" workbookViewId="0">
      <selection activeCell="AB460" sqref="AB460:AD46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298</v>
      </c>
      <c r="AT2" s="220"/>
      <c r="AU2" s="220"/>
      <c r="AV2" s="52" t="str">
        <f>IF(AW2="", "", "-")</f>
        <v/>
      </c>
      <c r="AW2" s="397"/>
      <c r="AX2" s="397"/>
    </row>
    <row r="3" spans="1:50" ht="21" customHeight="1" thickBot="1" x14ac:dyDescent="0.25">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2">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2">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x14ac:dyDescent="0.2">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589</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615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2">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0" t="s">
        <v>30</v>
      </c>
      <c r="B10" s="741"/>
      <c r="C10" s="741"/>
      <c r="D10" s="741"/>
      <c r="E10" s="741"/>
      <c r="F10" s="741"/>
      <c r="G10" s="673" t="s">
        <v>577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2">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2">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2">
      <c r="A13" s="142"/>
      <c r="B13" s="143"/>
      <c r="C13" s="143"/>
      <c r="D13" s="143"/>
      <c r="E13" s="143"/>
      <c r="F13" s="144"/>
      <c r="G13" s="743" t="s">
        <v>6</v>
      </c>
      <c r="H13" s="744"/>
      <c r="I13" s="636" t="s">
        <v>7</v>
      </c>
      <c r="J13" s="637"/>
      <c r="K13" s="637"/>
      <c r="L13" s="637"/>
      <c r="M13" s="637"/>
      <c r="N13" s="637"/>
      <c r="O13" s="638"/>
      <c r="P13" s="108">
        <v>8</v>
      </c>
      <c r="Q13" s="109"/>
      <c r="R13" s="109"/>
      <c r="S13" s="109"/>
      <c r="T13" s="109"/>
      <c r="U13" s="109"/>
      <c r="V13" s="110"/>
      <c r="W13" s="108">
        <v>12</v>
      </c>
      <c r="X13" s="109"/>
      <c r="Y13" s="109"/>
      <c r="Z13" s="109"/>
      <c r="AA13" s="109"/>
      <c r="AB13" s="109"/>
      <c r="AC13" s="110"/>
      <c r="AD13" s="108">
        <v>89</v>
      </c>
      <c r="AE13" s="109"/>
      <c r="AF13" s="109"/>
      <c r="AG13" s="109"/>
      <c r="AH13" s="109"/>
      <c r="AI13" s="109"/>
      <c r="AJ13" s="110"/>
      <c r="AK13" s="108">
        <v>15</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5"/>
      <c r="H14" s="746"/>
      <c r="I14" s="576" t="s">
        <v>8</v>
      </c>
      <c r="J14" s="630"/>
      <c r="K14" s="630"/>
      <c r="L14" s="630"/>
      <c r="M14" s="630"/>
      <c r="N14" s="630"/>
      <c r="O14" s="631"/>
      <c r="P14" s="108" t="s">
        <v>642</v>
      </c>
      <c r="Q14" s="109"/>
      <c r="R14" s="109"/>
      <c r="S14" s="109"/>
      <c r="T14" s="109"/>
      <c r="U14" s="109"/>
      <c r="V14" s="110"/>
      <c r="W14" s="108" t="s">
        <v>644</v>
      </c>
      <c r="X14" s="109"/>
      <c r="Y14" s="109"/>
      <c r="Z14" s="109"/>
      <c r="AA14" s="109"/>
      <c r="AB14" s="109"/>
      <c r="AC14" s="110"/>
      <c r="AD14" s="108" t="s">
        <v>645</v>
      </c>
      <c r="AE14" s="109"/>
      <c r="AF14" s="109"/>
      <c r="AG14" s="109"/>
      <c r="AH14" s="109"/>
      <c r="AI14" s="109"/>
      <c r="AJ14" s="110"/>
      <c r="AK14" s="108" t="s">
        <v>643</v>
      </c>
      <c r="AL14" s="109"/>
      <c r="AM14" s="109"/>
      <c r="AN14" s="109"/>
      <c r="AO14" s="109"/>
      <c r="AP14" s="109"/>
      <c r="AQ14" s="110"/>
      <c r="AR14" s="663"/>
      <c r="AS14" s="663"/>
      <c r="AT14" s="663"/>
      <c r="AU14" s="663"/>
      <c r="AV14" s="663"/>
      <c r="AW14" s="663"/>
      <c r="AX14" s="664"/>
    </row>
    <row r="15" spans="1:50" ht="21" customHeight="1" x14ac:dyDescent="0.2">
      <c r="A15" s="142"/>
      <c r="B15" s="143"/>
      <c r="C15" s="143"/>
      <c r="D15" s="143"/>
      <c r="E15" s="143"/>
      <c r="F15" s="144"/>
      <c r="G15" s="745"/>
      <c r="H15" s="746"/>
      <c r="I15" s="576" t="s">
        <v>51</v>
      </c>
      <c r="J15" s="577"/>
      <c r="K15" s="577"/>
      <c r="L15" s="577"/>
      <c r="M15" s="577"/>
      <c r="N15" s="577"/>
      <c r="O15" s="578"/>
      <c r="P15" s="108" t="s">
        <v>642</v>
      </c>
      <c r="Q15" s="109"/>
      <c r="R15" s="109"/>
      <c r="S15" s="109"/>
      <c r="T15" s="109"/>
      <c r="U15" s="109"/>
      <c r="V15" s="110"/>
      <c r="W15" s="108" t="s">
        <v>645</v>
      </c>
      <c r="X15" s="109"/>
      <c r="Y15" s="109"/>
      <c r="Z15" s="109"/>
      <c r="AA15" s="109"/>
      <c r="AB15" s="109"/>
      <c r="AC15" s="110"/>
      <c r="AD15" s="108" t="s">
        <v>646</v>
      </c>
      <c r="AE15" s="109"/>
      <c r="AF15" s="109"/>
      <c r="AG15" s="109"/>
      <c r="AH15" s="109"/>
      <c r="AI15" s="109"/>
      <c r="AJ15" s="110"/>
      <c r="AK15" s="108" t="s">
        <v>643</v>
      </c>
      <c r="AL15" s="109"/>
      <c r="AM15" s="109"/>
      <c r="AN15" s="109"/>
      <c r="AO15" s="109"/>
      <c r="AP15" s="109"/>
      <c r="AQ15" s="110"/>
      <c r="AR15" s="108"/>
      <c r="AS15" s="109"/>
      <c r="AT15" s="109"/>
      <c r="AU15" s="109"/>
      <c r="AV15" s="109"/>
      <c r="AW15" s="109"/>
      <c r="AX15" s="629"/>
    </row>
    <row r="16" spans="1:50" ht="21" customHeight="1" x14ac:dyDescent="0.2">
      <c r="A16" s="142"/>
      <c r="B16" s="143"/>
      <c r="C16" s="143"/>
      <c r="D16" s="143"/>
      <c r="E16" s="143"/>
      <c r="F16" s="144"/>
      <c r="G16" s="745"/>
      <c r="H16" s="746"/>
      <c r="I16" s="576" t="s">
        <v>52</v>
      </c>
      <c r="J16" s="577"/>
      <c r="K16" s="577"/>
      <c r="L16" s="577"/>
      <c r="M16" s="577"/>
      <c r="N16" s="577"/>
      <c r="O16" s="578"/>
      <c r="P16" s="108" t="s">
        <v>643</v>
      </c>
      <c r="Q16" s="109"/>
      <c r="R16" s="109"/>
      <c r="S16" s="109"/>
      <c r="T16" s="109"/>
      <c r="U16" s="109"/>
      <c r="V16" s="110"/>
      <c r="W16" s="108" t="s">
        <v>643</v>
      </c>
      <c r="X16" s="109"/>
      <c r="Y16" s="109"/>
      <c r="Z16" s="109"/>
      <c r="AA16" s="109"/>
      <c r="AB16" s="109"/>
      <c r="AC16" s="110"/>
      <c r="AD16" s="108" t="s">
        <v>643</v>
      </c>
      <c r="AE16" s="109"/>
      <c r="AF16" s="109"/>
      <c r="AG16" s="109"/>
      <c r="AH16" s="109"/>
      <c r="AI16" s="109"/>
      <c r="AJ16" s="110"/>
      <c r="AK16" s="108" t="s">
        <v>646</v>
      </c>
      <c r="AL16" s="109"/>
      <c r="AM16" s="109"/>
      <c r="AN16" s="109"/>
      <c r="AO16" s="109"/>
      <c r="AP16" s="109"/>
      <c r="AQ16" s="110"/>
      <c r="AR16" s="676"/>
      <c r="AS16" s="677"/>
      <c r="AT16" s="677"/>
      <c r="AU16" s="677"/>
      <c r="AV16" s="677"/>
      <c r="AW16" s="677"/>
      <c r="AX16" s="678"/>
    </row>
    <row r="17" spans="1:50" ht="24.75" customHeight="1" x14ac:dyDescent="0.2">
      <c r="A17" s="142"/>
      <c r="B17" s="143"/>
      <c r="C17" s="143"/>
      <c r="D17" s="143"/>
      <c r="E17" s="143"/>
      <c r="F17" s="144"/>
      <c r="G17" s="745"/>
      <c r="H17" s="746"/>
      <c r="I17" s="576" t="s">
        <v>50</v>
      </c>
      <c r="J17" s="630"/>
      <c r="K17" s="630"/>
      <c r="L17" s="630"/>
      <c r="M17" s="630"/>
      <c r="N17" s="630"/>
      <c r="O17" s="631"/>
      <c r="P17" s="108" t="s">
        <v>647</v>
      </c>
      <c r="Q17" s="109"/>
      <c r="R17" s="109"/>
      <c r="S17" s="109"/>
      <c r="T17" s="109"/>
      <c r="U17" s="109"/>
      <c r="V17" s="110"/>
      <c r="W17" s="108" t="s">
        <v>645</v>
      </c>
      <c r="X17" s="109"/>
      <c r="Y17" s="109"/>
      <c r="Z17" s="109"/>
      <c r="AA17" s="109"/>
      <c r="AB17" s="109"/>
      <c r="AC17" s="110"/>
      <c r="AD17" s="108" t="s">
        <v>646</v>
      </c>
      <c r="AE17" s="109"/>
      <c r="AF17" s="109"/>
      <c r="AG17" s="109"/>
      <c r="AH17" s="109"/>
      <c r="AI17" s="109"/>
      <c r="AJ17" s="110"/>
      <c r="AK17" s="108" t="s">
        <v>643</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7"/>
      <c r="H18" s="748"/>
      <c r="I18" s="735" t="s">
        <v>20</v>
      </c>
      <c r="J18" s="736"/>
      <c r="K18" s="736"/>
      <c r="L18" s="736"/>
      <c r="M18" s="736"/>
      <c r="N18" s="736"/>
      <c r="O18" s="737"/>
      <c r="P18" s="114">
        <f>SUM(P13:V17)</f>
        <v>8</v>
      </c>
      <c r="Q18" s="115"/>
      <c r="R18" s="115"/>
      <c r="S18" s="115"/>
      <c r="T18" s="115"/>
      <c r="U18" s="115"/>
      <c r="V18" s="116"/>
      <c r="W18" s="114">
        <f>SUM(W13:AC17)</f>
        <v>12</v>
      </c>
      <c r="X18" s="115"/>
      <c r="Y18" s="115"/>
      <c r="Z18" s="115"/>
      <c r="AA18" s="115"/>
      <c r="AB18" s="115"/>
      <c r="AC18" s="116"/>
      <c r="AD18" s="114">
        <f>SUM(AD13:AJ17)</f>
        <v>89</v>
      </c>
      <c r="AE18" s="115"/>
      <c r="AF18" s="115"/>
      <c r="AG18" s="115"/>
      <c r="AH18" s="115"/>
      <c r="AI18" s="115"/>
      <c r="AJ18" s="116"/>
      <c r="AK18" s="114">
        <f>SUM(AK13:AQ17)</f>
        <v>15</v>
      </c>
      <c r="AL18" s="115"/>
      <c r="AM18" s="115"/>
      <c r="AN18" s="115"/>
      <c r="AO18" s="115"/>
      <c r="AP18" s="115"/>
      <c r="AQ18" s="116"/>
      <c r="AR18" s="114">
        <f>SUM(AR13:AX17)</f>
        <v>0</v>
      </c>
      <c r="AS18" s="115"/>
      <c r="AT18" s="115"/>
      <c r="AU18" s="115"/>
      <c r="AV18" s="115"/>
      <c r="AW18" s="115"/>
      <c r="AX18" s="538"/>
    </row>
    <row r="19" spans="1:50" ht="24.75" customHeight="1" x14ac:dyDescent="0.2">
      <c r="A19" s="142"/>
      <c r="B19" s="143"/>
      <c r="C19" s="143"/>
      <c r="D19" s="143"/>
      <c r="E19" s="143"/>
      <c r="F19" s="144"/>
      <c r="G19" s="536" t="s">
        <v>9</v>
      </c>
      <c r="H19" s="537"/>
      <c r="I19" s="537"/>
      <c r="J19" s="537"/>
      <c r="K19" s="537"/>
      <c r="L19" s="537"/>
      <c r="M19" s="537"/>
      <c r="N19" s="537"/>
      <c r="O19" s="537"/>
      <c r="P19" s="108">
        <v>9</v>
      </c>
      <c r="Q19" s="109"/>
      <c r="R19" s="109"/>
      <c r="S19" s="109"/>
      <c r="T19" s="109"/>
      <c r="U19" s="109"/>
      <c r="V19" s="110"/>
      <c r="W19" s="108">
        <v>8</v>
      </c>
      <c r="X19" s="109"/>
      <c r="Y19" s="109"/>
      <c r="Z19" s="109"/>
      <c r="AA19" s="109"/>
      <c r="AB19" s="109"/>
      <c r="AC19" s="110"/>
      <c r="AD19" s="108">
        <v>83</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2">
      <c r="A20" s="142"/>
      <c r="B20" s="143"/>
      <c r="C20" s="143"/>
      <c r="D20" s="143"/>
      <c r="E20" s="143"/>
      <c r="F20" s="144"/>
      <c r="G20" s="536" t="s">
        <v>10</v>
      </c>
      <c r="H20" s="537"/>
      <c r="I20" s="537"/>
      <c r="J20" s="537"/>
      <c r="K20" s="537"/>
      <c r="L20" s="537"/>
      <c r="M20" s="537"/>
      <c r="N20" s="537"/>
      <c r="O20" s="537"/>
      <c r="P20" s="540">
        <f>IF(P18=0, "-", SUM(P19)/P18)</f>
        <v>1.125</v>
      </c>
      <c r="Q20" s="540"/>
      <c r="R20" s="540"/>
      <c r="S20" s="540"/>
      <c r="T20" s="540"/>
      <c r="U20" s="540"/>
      <c r="V20" s="540"/>
      <c r="W20" s="540">
        <f t="shared" ref="W20" si="0">IF(W18=0, "-", SUM(W19)/W18)</f>
        <v>0.66666666666666663</v>
      </c>
      <c r="X20" s="540"/>
      <c r="Y20" s="540"/>
      <c r="Z20" s="540"/>
      <c r="AA20" s="540"/>
      <c r="AB20" s="540"/>
      <c r="AC20" s="540"/>
      <c r="AD20" s="540">
        <f t="shared" ref="AD20" si="1">IF(AD18=0, "-", SUM(AD19)/AD18)</f>
        <v>0.93258426966292129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45"/>
      <c r="B21" s="146"/>
      <c r="C21" s="146"/>
      <c r="D21" s="146"/>
      <c r="E21" s="146"/>
      <c r="F21" s="147"/>
      <c r="G21" s="927" t="s">
        <v>478</v>
      </c>
      <c r="H21" s="928"/>
      <c r="I21" s="928"/>
      <c r="J21" s="928"/>
      <c r="K21" s="928"/>
      <c r="L21" s="928"/>
      <c r="M21" s="928"/>
      <c r="N21" s="928"/>
      <c r="O21" s="928"/>
      <c r="P21" s="540">
        <f>IF(P19=0, "-", SUM(P19)/SUM(P13,P14))</f>
        <v>1.125</v>
      </c>
      <c r="Q21" s="540"/>
      <c r="R21" s="540"/>
      <c r="S21" s="540"/>
      <c r="T21" s="540"/>
      <c r="U21" s="540"/>
      <c r="V21" s="540"/>
      <c r="W21" s="540">
        <f t="shared" ref="W21" si="2">IF(W19=0, "-", SUM(W19)/SUM(W13,W14))</f>
        <v>0.66666666666666663</v>
      </c>
      <c r="X21" s="540"/>
      <c r="Y21" s="540"/>
      <c r="Z21" s="540"/>
      <c r="AA21" s="540"/>
      <c r="AB21" s="540"/>
      <c r="AC21" s="540"/>
      <c r="AD21" s="540">
        <f t="shared" ref="AD21" si="3">IF(AD19=0, "-", SUM(AD19)/SUM(AD13,AD14))</f>
        <v>0.93258426966292129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610</v>
      </c>
      <c r="H23" s="187"/>
      <c r="I23" s="187"/>
      <c r="J23" s="187"/>
      <c r="K23" s="187"/>
      <c r="L23" s="187"/>
      <c r="M23" s="187"/>
      <c r="N23" s="187"/>
      <c r="O23" s="188"/>
      <c r="P23" s="105">
        <v>14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611</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633</v>
      </c>
      <c r="AR31" s="136"/>
      <c r="AS31" s="137" t="s">
        <v>355</v>
      </c>
      <c r="AT31" s="172"/>
      <c r="AU31" s="271">
        <v>31</v>
      </c>
      <c r="AV31" s="271"/>
      <c r="AW31" s="379" t="s">
        <v>300</v>
      </c>
      <c r="AX31" s="380"/>
    </row>
    <row r="32" spans="1:50" ht="23.25" customHeight="1" x14ac:dyDescent="0.2">
      <c r="A32" s="516"/>
      <c r="B32" s="514"/>
      <c r="C32" s="514"/>
      <c r="D32" s="514"/>
      <c r="E32" s="514"/>
      <c r="F32" s="515"/>
      <c r="G32" s="541" t="s">
        <v>578</v>
      </c>
      <c r="H32" s="542"/>
      <c r="I32" s="542"/>
      <c r="J32" s="542"/>
      <c r="K32" s="542"/>
      <c r="L32" s="542"/>
      <c r="M32" s="542"/>
      <c r="N32" s="542"/>
      <c r="O32" s="543"/>
      <c r="P32" s="161" t="s">
        <v>579</v>
      </c>
      <c r="Q32" s="161"/>
      <c r="R32" s="161"/>
      <c r="S32" s="161"/>
      <c r="T32" s="161"/>
      <c r="U32" s="161"/>
      <c r="V32" s="161"/>
      <c r="W32" s="161"/>
      <c r="X32" s="231"/>
      <c r="Y32" s="338" t="s">
        <v>12</v>
      </c>
      <c r="Z32" s="550"/>
      <c r="AA32" s="551"/>
      <c r="AB32" s="552" t="s">
        <v>612</v>
      </c>
      <c r="AC32" s="552"/>
      <c r="AD32" s="552"/>
      <c r="AE32" s="364">
        <v>2161</v>
      </c>
      <c r="AF32" s="365"/>
      <c r="AG32" s="365"/>
      <c r="AH32" s="365"/>
      <c r="AI32" s="364">
        <v>1847</v>
      </c>
      <c r="AJ32" s="365"/>
      <c r="AK32" s="365"/>
      <c r="AL32" s="365"/>
      <c r="AM32" s="364"/>
      <c r="AN32" s="365"/>
      <c r="AO32" s="365"/>
      <c r="AP32" s="365"/>
      <c r="AQ32" s="111" t="s">
        <v>633</v>
      </c>
      <c r="AR32" s="112"/>
      <c r="AS32" s="112"/>
      <c r="AT32" s="113"/>
      <c r="AU32" s="365" t="s">
        <v>634</v>
      </c>
      <c r="AV32" s="365"/>
      <c r="AW32" s="365"/>
      <c r="AX32" s="367"/>
    </row>
    <row r="33" spans="1:50" ht="23.25" customHeight="1" x14ac:dyDescent="0.2">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612</v>
      </c>
      <c r="AC33" s="523"/>
      <c r="AD33" s="523"/>
      <c r="AE33" s="364">
        <v>2000</v>
      </c>
      <c r="AF33" s="365"/>
      <c r="AG33" s="365"/>
      <c r="AH33" s="365"/>
      <c r="AI33" s="364">
        <v>2000</v>
      </c>
      <c r="AJ33" s="365"/>
      <c r="AK33" s="365"/>
      <c r="AL33" s="365"/>
      <c r="AM33" s="364">
        <v>1500</v>
      </c>
      <c r="AN33" s="365"/>
      <c r="AO33" s="365"/>
      <c r="AP33" s="365"/>
      <c r="AQ33" s="111" t="s">
        <v>634</v>
      </c>
      <c r="AR33" s="112"/>
      <c r="AS33" s="112"/>
      <c r="AT33" s="113"/>
      <c r="AU33" s="365">
        <v>1500</v>
      </c>
      <c r="AV33" s="365"/>
      <c r="AW33" s="365"/>
      <c r="AX33" s="367"/>
    </row>
    <row r="34" spans="1:50" ht="23.25" customHeight="1" x14ac:dyDescent="0.2">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108</v>
      </c>
      <c r="AF34" s="365"/>
      <c r="AG34" s="365"/>
      <c r="AH34" s="365"/>
      <c r="AI34" s="364">
        <v>92</v>
      </c>
      <c r="AJ34" s="365"/>
      <c r="AK34" s="365"/>
      <c r="AL34" s="365"/>
      <c r="AM34" s="364" t="s">
        <v>633</v>
      </c>
      <c r="AN34" s="365"/>
      <c r="AO34" s="365"/>
      <c r="AP34" s="365"/>
      <c r="AQ34" s="111" t="s">
        <v>635</v>
      </c>
      <c r="AR34" s="112"/>
      <c r="AS34" s="112"/>
      <c r="AT34" s="113"/>
      <c r="AU34" s="365" t="s">
        <v>633</v>
      </c>
      <c r="AV34" s="365"/>
      <c r="AW34" s="365"/>
      <c r="AX34" s="367"/>
    </row>
    <row r="35" spans="1:50" ht="23.25" customHeight="1" x14ac:dyDescent="0.2">
      <c r="A35" s="898" t="s">
        <v>506</v>
      </c>
      <c r="B35" s="899"/>
      <c r="C35" s="899"/>
      <c r="D35" s="899"/>
      <c r="E35" s="899"/>
      <c r="F35" s="900"/>
      <c r="G35" s="904" t="s">
        <v>580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2">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2">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2">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2">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2">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2">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2">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2">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2">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2">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2">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2">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2">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2">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2">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2">
      <c r="A101" s="492"/>
      <c r="B101" s="493"/>
      <c r="C101" s="493"/>
      <c r="D101" s="493"/>
      <c r="E101" s="493"/>
      <c r="F101" s="494"/>
      <c r="G101" s="161" t="s">
        <v>578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612</v>
      </c>
      <c r="AC101" s="552"/>
      <c r="AD101" s="552"/>
      <c r="AE101" s="364">
        <v>2161</v>
      </c>
      <c r="AF101" s="365"/>
      <c r="AG101" s="365"/>
      <c r="AH101" s="366"/>
      <c r="AI101" s="364">
        <v>1847</v>
      </c>
      <c r="AJ101" s="365"/>
      <c r="AK101" s="365"/>
      <c r="AL101" s="366"/>
      <c r="AM101" s="364"/>
      <c r="AN101" s="365"/>
      <c r="AO101" s="365"/>
      <c r="AP101" s="366"/>
      <c r="AQ101" s="364" t="s">
        <v>616</v>
      </c>
      <c r="AR101" s="365"/>
      <c r="AS101" s="365"/>
      <c r="AT101" s="366"/>
      <c r="AU101" s="364"/>
      <c r="AV101" s="365"/>
      <c r="AW101" s="365"/>
      <c r="AX101" s="366"/>
    </row>
    <row r="102" spans="1:60" ht="23.25" customHeight="1" x14ac:dyDescent="0.2">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612</v>
      </c>
      <c r="AC102" s="552"/>
      <c r="AD102" s="552"/>
      <c r="AE102" s="358">
        <v>2000</v>
      </c>
      <c r="AF102" s="358"/>
      <c r="AG102" s="358"/>
      <c r="AH102" s="358"/>
      <c r="AI102" s="358">
        <v>2000</v>
      </c>
      <c r="AJ102" s="358"/>
      <c r="AK102" s="358"/>
      <c r="AL102" s="358"/>
      <c r="AM102" s="358">
        <v>1500</v>
      </c>
      <c r="AN102" s="358"/>
      <c r="AO102" s="358"/>
      <c r="AP102" s="358"/>
      <c r="AQ102" s="815">
        <v>1500</v>
      </c>
      <c r="AR102" s="816"/>
      <c r="AS102" s="816"/>
      <c r="AT102" s="817"/>
      <c r="AU102" s="815"/>
      <c r="AV102" s="816"/>
      <c r="AW102" s="816"/>
      <c r="AX102" s="817"/>
    </row>
    <row r="103" spans="1:60" ht="31.5" hidden="1" customHeight="1" x14ac:dyDescent="0.2">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2">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2">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2">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351" t="s">
        <v>582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613</v>
      </c>
      <c r="AC116" s="301"/>
      <c r="AD116" s="302"/>
      <c r="AE116" s="358">
        <v>493</v>
      </c>
      <c r="AF116" s="358"/>
      <c r="AG116" s="358"/>
      <c r="AH116" s="358"/>
      <c r="AI116" s="358">
        <v>418</v>
      </c>
      <c r="AJ116" s="358"/>
      <c r="AK116" s="358"/>
      <c r="AL116" s="358"/>
      <c r="AM116" s="358"/>
      <c r="AN116" s="358"/>
      <c r="AO116" s="358"/>
      <c r="AP116" s="358"/>
      <c r="AQ116" s="364" t="s">
        <v>636</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614</v>
      </c>
      <c r="AC117" s="342"/>
      <c r="AD117" s="343"/>
      <c r="AE117" s="458" t="s">
        <v>619</v>
      </c>
      <c r="AF117" s="306"/>
      <c r="AG117" s="306"/>
      <c r="AH117" s="306"/>
      <c r="AI117" s="458" t="s">
        <v>620</v>
      </c>
      <c r="AJ117" s="306"/>
      <c r="AK117" s="306"/>
      <c r="AL117" s="306"/>
      <c r="AM117" s="306"/>
      <c r="AN117" s="306"/>
      <c r="AO117" s="306"/>
      <c r="AP117" s="306"/>
      <c r="AQ117" s="306" t="s">
        <v>567</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4" t="s">
        <v>566</v>
      </c>
      <c r="B130" s="992"/>
      <c r="C130" s="991" t="s">
        <v>358</v>
      </c>
      <c r="D130" s="992"/>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5"/>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639</v>
      </c>
      <c r="AR133" s="271"/>
      <c r="AS133" s="137" t="s">
        <v>355</v>
      </c>
      <c r="AT133" s="172"/>
      <c r="AU133" s="136">
        <v>31</v>
      </c>
      <c r="AV133" s="136"/>
      <c r="AW133" s="137" t="s">
        <v>300</v>
      </c>
      <c r="AX133" s="138"/>
    </row>
    <row r="134" spans="1:50" ht="39.75" customHeight="1" x14ac:dyDescent="0.2">
      <c r="A134" s="995"/>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621</v>
      </c>
      <c r="AC134" s="221"/>
      <c r="AD134" s="221"/>
      <c r="AE134" s="266">
        <v>2161</v>
      </c>
      <c r="AF134" s="112"/>
      <c r="AG134" s="112"/>
      <c r="AH134" s="112"/>
      <c r="AI134" s="266">
        <v>1847</v>
      </c>
      <c r="AJ134" s="112"/>
      <c r="AK134" s="112"/>
      <c r="AL134" s="112"/>
      <c r="AM134" s="266"/>
      <c r="AN134" s="112"/>
      <c r="AO134" s="112"/>
      <c r="AP134" s="112"/>
      <c r="AQ134" s="266" t="s">
        <v>640</v>
      </c>
      <c r="AR134" s="112"/>
      <c r="AS134" s="112"/>
      <c r="AT134" s="112"/>
      <c r="AU134" s="266" t="s">
        <v>639</v>
      </c>
      <c r="AV134" s="112"/>
      <c r="AW134" s="112"/>
      <c r="AX134" s="222"/>
    </row>
    <row r="135" spans="1:50" ht="39.75" customHeight="1" x14ac:dyDescent="0.2">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621</v>
      </c>
      <c r="AC135" s="133"/>
      <c r="AD135" s="133"/>
      <c r="AE135" s="266">
        <v>2000</v>
      </c>
      <c r="AF135" s="112"/>
      <c r="AG135" s="112"/>
      <c r="AH135" s="112"/>
      <c r="AI135" s="266">
        <v>2000</v>
      </c>
      <c r="AJ135" s="112"/>
      <c r="AK135" s="112"/>
      <c r="AL135" s="112"/>
      <c r="AM135" s="266">
        <v>1500</v>
      </c>
      <c r="AN135" s="112"/>
      <c r="AO135" s="112"/>
      <c r="AP135" s="112"/>
      <c r="AQ135" s="266" t="s">
        <v>641</v>
      </c>
      <c r="AR135" s="112"/>
      <c r="AS135" s="112"/>
      <c r="AT135" s="112"/>
      <c r="AU135" s="266">
        <v>1500</v>
      </c>
      <c r="AV135" s="112"/>
      <c r="AW135" s="112"/>
      <c r="AX135" s="222"/>
    </row>
    <row r="136" spans="1:50" ht="18.75" hidden="1" customHeight="1" x14ac:dyDescent="0.2">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2">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5"/>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5"/>
      <c r="B194" s="252"/>
      <c r="C194" s="251"/>
      <c r="D194" s="252"/>
      <c r="E194" s="251"/>
      <c r="F194" s="314"/>
      <c r="G194" s="230" t="s">
        <v>581</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2">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2">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2">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2">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5"/>
      <c r="B430" s="252"/>
      <c r="C430" s="249" t="s">
        <v>562</v>
      </c>
      <c r="D430" s="250"/>
      <c r="E430" s="238" t="s">
        <v>546</v>
      </c>
      <c r="F430" s="448"/>
      <c r="G430" s="240" t="s">
        <v>374</v>
      </c>
      <c r="H430" s="158"/>
      <c r="I430" s="158"/>
      <c r="J430" s="241" t="s">
        <v>589</v>
      </c>
      <c r="K430" s="242"/>
      <c r="L430" s="242"/>
      <c r="M430" s="242"/>
      <c r="N430" s="242"/>
      <c r="O430" s="242"/>
      <c r="P430" s="242"/>
      <c r="Q430" s="242"/>
      <c r="R430" s="242"/>
      <c r="S430" s="242"/>
      <c r="T430" s="243"/>
      <c r="U430" s="244" t="s">
        <v>648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2">
      <c r="A433" s="995"/>
      <c r="B433" s="252"/>
      <c r="C433" s="251"/>
      <c r="D433" s="252"/>
      <c r="E433" s="166"/>
      <c r="F433" s="167"/>
      <c r="G433" s="230" t="s">
        <v>649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651</v>
      </c>
      <c r="AC433" s="133"/>
      <c r="AD433" s="133"/>
      <c r="AE433" s="111" t="s">
        <v>589</v>
      </c>
      <c r="AF433" s="112"/>
      <c r="AG433" s="112"/>
      <c r="AH433" s="112"/>
      <c r="AI433" s="111" t="s">
        <v>589</v>
      </c>
      <c r="AJ433" s="112"/>
      <c r="AK433" s="112"/>
      <c r="AL433" s="112"/>
      <c r="AM433" s="111" t="s">
        <v>589</v>
      </c>
      <c r="AN433" s="112"/>
      <c r="AO433" s="112"/>
      <c r="AP433" s="113"/>
      <c r="AQ433" s="111" t="s">
        <v>589</v>
      </c>
      <c r="AR433" s="112"/>
      <c r="AS433" s="112"/>
      <c r="AT433" s="113"/>
      <c r="AU433" s="112" t="s">
        <v>589</v>
      </c>
      <c r="AV433" s="112"/>
      <c r="AW433" s="112"/>
      <c r="AX433" s="222"/>
    </row>
    <row r="434" spans="1:50" ht="23.25" customHeight="1" x14ac:dyDescent="0.2">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649</v>
      </c>
      <c r="AC434" s="221"/>
      <c r="AD434" s="221"/>
      <c r="AE434" s="111" t="s">
        <v>589</v>
      </c>
      <c r="AF434" s="112"/>
      <c r="AG434" s="112"/>
      <c r="AH434" s="113"/>
      <c r="AI434" s="111" t="s">
        <v>589</v>
      </c>
      <c r="AJ434" s="112"/>
      <c r="AK434" s="112"/>
      <c r="AL434" s="112"/>
      <c r="AM434" s="111" t="s">
        <v>589</v>
      </c>
      <c r="AN434" s="112"/>
      <c r="AO434" s="112"/>
      <c r="AP434" s="113"/>
      <c r="AQ434" s="111" t="s">
        <v>589</v>
      </c>
      <c r="AR434" s="112"/>
      <c r="AS434" s="112"/>
      <c r="AT434" s="113"/>
      <c r="AU434" s="112" t="s">
        <v>589</v>
      </c>
      <c r="AV434" s="112"/>
      <c r="AW434" s="112"/>
      <c r="AX434" s="222"/>
    </row>
    <row r="435" spans="1:50" ht="23.25" customHeight="1" x14ac:dyDescent="0.2">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589</v>
      </c>
      <c r="AF435" s="112"/>
      <c r="AG435" s="112"/>
      <c r="AH435" s="113"/>
      <c r="AI435" s="111" t="s">
        <v>589</v>
      </c>
      <c r="AJ435" s="112"/>
      <c r="AK435" s="112"/>
      <c r="AL435" s="112"/>
      <c r="AM435" s="111" t="s">
        <v>589</v>
      </c>
      <c r="AN435" s="112"/>
      <c r="AO435" s="112"/>
      <c r="AP435" s="113"/>
      <c r="AQ435" s="111" t="s">
        <v>589</v>
      </c>
      <c r="AR435" s="112"/>
      <c r="AS435" s="112"/>
      <c r="AT435" s="113"/>
      <c r="AU435" s="112" t="s">
        <v>589</v>
      </c>
      <c r="AV435" s="112"/>
      <c r="AW435" s="112"/>
      <c r="AX435" s="222"/>
    </row>
    <row r="436" spans="1:50" ht="18.75" hidden="1" customHeight="1" x14ac:dyDescent="0.2">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2">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2">
      <c r="A458" s="995"/>
      <c r="B458" s="252"/>
      <c r="C458" s="251"/>
      <c r="D458" s="252"/>
      <c r="E458" s="166"/>
      <c r="F458" s="167"/>
      <c r="G458" s="230" t="s">
        <v>649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649</v>
      </c>
      <c r="AC458" s="133"/>
      <c r="AD458" s="133"/>
      <c r="AE458" s="111" t="s">
        <v>589</v>
      </c>
      <c r="AF458" s="112"/>
      <c r="AG458" s="112"/>
      <c r="AH458" s="112"/>
      <c r="AI458" s="111" t="s">
        <v>589</v>
      </c>
      <c r="AJ458" s="112"/>
      <c r="AK458" s="112"/>
      <c r="AL458" s="112"/>
      <c r="AM458" s="111" t="s">
        <v>589</v>
      </c>
      <c r="AN458" s="112"/>
      <c r="AO458" s="112"/>
      <c r="AP458" s="113"/>
      <c r="AQ458" s="111" t="s">
        <v>589</v>
      </c>
      <c r="AR458" s="112"/>
      <c r="AS458" s="112"/>
      <c r="AT458" s="113"/>
      <c r="AU458" s="112" t="s">
        <v>589</v>
      </c>
      <c r="AV458" s="112"/>
      <c r="AW458" s="112"/>
      <c r="AX458" s="222"/>
    </row>
    <row r="459" spans="1:50" ht="23.25" customHeight="1" x14ac:dyDescent="0.2">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652</v>
      </c>
      <c r="AC459" s="221"/>
      <c r="AD459" s="221"/>
      <c r="AE459" s="111" t="s">
        <v>589</v>
      </c>
      <c r="AF459" s="112"/>
      <c r="AG459" s="112"/>
      <c r="AH459" s="113"/>
      <c r="AI459" s="111" t="s">
        <v>589</v>
      </c>
      <c r="AJ459" s="112"/>
      <c r="AK459" s="112"/>
      <c r="AL459" s="112"/>
      <c r="AM459" s="111" t="s">
        <v>589</v>
      </c>
      <c r="AN459" s="112"/>
      <c r="AO459" s="112"/>
      <c r="AP459" s="113"/>
      <c r="AQ459" s="111" t="s">
        <v>589</v>
      </c>
      <c r="AR459" s="112"/>
      <c r="AS459" s="112"/>
      <c r="AT459" s="113"/>
      <c r="AU459" s="112" t="s">
        <v>589</v>
      </c>
      <c r="AV459" s="112"/>
      <c r="AW459" s="112"/>
      <c r="AX459" s="222"/>
    </row>
    <row r="460" spans="1:50" ht="23.25" customHeigh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589</v>
      </c>
      <c r="AJ460" s="112"/>
      <c r="AK460" s="112"/>
      <c r="AL460" s="112"/>
      <c r="AM460" s="111" t="s">
        <v>589</v>
      </c>
      <c r="AN460" s="112"/>
      <c r="AO460" s="112"/>
      <c r="AP460" s="113"/>
      <c r="AQ460" s="111" t="s">
        <v>589</v>
      </c>
      <c r="AR460" s="112"/>
      <c r="AS460" s="112"/>
      <c r="AT460" s="113"/>
      <c r="AU460" s="112" t="s">
        <v>589</v>
      </c>
      <c r="AV460" s="112"/>
      <c r="AW460" s="112"/>
      <c r="AX460" s="222"/>
    </row>
    <row r="461" spans="1:50" ht="18.75" hidden="1" customHeight="1" x14ac:dyDescent="0.2">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2">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2">
      <c r="A698" s="995"/>
      <c r="B698" s="252"/>
      <c r="C698" s="251"/>
      <c r="D698" s="252"/>
      <c r="E698" s="160" t="s">
        <v>650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5">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2">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575</v>
      </c>
      <c r="AE702" s="897"/>
      <c r="AF702" s="897"/>
      <c r="AG702" s="886" t="s">
        <v>586</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587</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2">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596</v>
      </c>
      <c r="AE705" s="734"/>
      <c r="AF705" s="734"/>
      <c r="AG705" s="160" t="s">
        <v>637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598</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590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2">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599</v>
      </c>
      <c r="AE710" s="155"/>
      <c r="AF710" s="155"/>
      <c r="AG710" s="665" t="s">
        <v>589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2">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591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2">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589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5" t="s">
        <v>589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2">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575</v>
      </c>
      <c r="AE714" s="593"/>
      <c r="AF714" s="594"/>
      <c r="AG714" s="690" t="s">
        <v>592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2">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8"/>
      <c r="AG715" s="527" t="s">
        <v>593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599</v>
      </c>
      <c r="AE716" s="760"/>
      <c r="AF716" s="760"/>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2">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575</v>
      </c>
      <c r="AE717" s="155"/>
      <c r="AF717" s="155"/>
      <c r="AG717" s="665" t="s">
        <v>594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2">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575</v>
      </c>
      <c r="AE718" s="155"/>
      <c r="AF718" s="155"/>
      <c r="AG718" s="163" t="s">
        <v>595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0" t="s">
        <v>635</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2">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2">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2">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2">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2" t="s">
        <v>48</v>
      </c>
      <c r="B726" s="623"/>
      <c r="C726" s="443" t="s">
        <v>53</v>
      </c>
      <c r="D726" s="582"/>
      <c r="E726" s="582"/>
      <c r="F726" s="583"/>
      <c r="G726" s="798" t="s">
        <v>600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5">
      <c r="A727" s="624"/>
      <c r="B727" s="625"/>
      <c r="C727" s="696" t="s">
        <v>57</v>
      </c>
      <c r="D727" s="697"/>
      <c r="E727" s="697"/>
      <c r="F727" s="698"/>
      <c r="G727" s="796" t="s">
        <v>601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2">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5">
      <c r="A729" s="766" t="s">
        <v>638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2">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2">
      <c r="A737" s="123" t="s">
        <v>550</v>
      </c>
      <c r="B737" s="124"/>
      <c r="C737" s="124"/>
      <c r="D737" s="125"/>
      <c r="E737" s="122" t="s">
        <v>602</v>
      </c>
      <c r="F737" s="122"/>
      <c r="G737" s="122"/>
      <c r="H737" s="122"/>
      <c r="I737" s="122"/>
      <c r="J737" s="122"/>
      <c r="K737" s="122"/>
      <c r="L737" s="122"/>
      <c r="M737" s="122"/>
      <c r="N737" s="101" t="s">
        <v>543</v>
      </c>
      <c r="O737" s="101"/>
      <c r="P737" s="101"/>
      <c r="Q737" s="101"/>
      <c r="R737" s="122" t="s">
        <v>603</v>
      </c>
      <c r="S737" s="122"/>
      <c r="T737" s="122"/>
      <c r="U737" s="122"/>
      <c r="V737" s="122"/>
      <c r="W737" s="122"/>
      <c r="X737" s="122"/>
      <c r="Y737" s="122"/>
      <c r="Z737" s="122"/>
      <c r="AA737" s="101" t="s">
        <v>542</v>
      </c>
      <c r="AB737" s="101"/>
      <c r="AC737" s="101"/>
      <c r="AD737" s="101"/>
      <c r="AE737" s="122" t="s">
        <v>604</v>
      </c>
      <c r="AF737" s="122"/>
      <c r="AG737" s="122"/>
      <c r="AH737" s="122"/>
      <c r="AI737" s="122"/>
      <c r="AJ737" s="122"/>
      <c r="AK737" s="122"/>
      <c r="AL737" s="122"/>
      <c r="AM737" s="122"/>
      <c r="AN737" s="101" t="s">
        <v>541</v>
      </c>
      <c r="AO737" s="101"/>
      <c r="AP737" s="101"/>
      <c r="AQ737" s="101"/>
      <c r="AR737" s="102" t="s">
        <v>605</v>
      </c>
      <c r="AS737" s="103"/>
      <c r="AT737" s="103"/>
      <c r="AU737" s="103"/>
      <c r="AV737" s="103"/>
      <c r="AW737" s="103"/>
      <c r="AX737" s="104"/>
      <c r="AY737" s="89"/>
      <c r="AZ737" s="89"/>
    </row>
    <row r="738" spans="1:52" ht="24.75" customHeight="1" x14ac:dyDescent="0.2">
      <c r="A738" s="123" t="s">
        <v>540</v>
      </c>
      <c r="B738" s="124"/>
      <c r="C738" s="124"/>
      <c r="D738" s="125"/>
      <c r="E738" s="122" t="s">
        <v>606</v>
      </c>
      <c r="F738" s="122"/>
      <c r="G738" s="122"/>
      <c r="H738" s="122"/>
      <c r="I738" s="122"/>
      <c r="J738" s="122"/>
      <c r="K738" s="122"/>
      <c r="L738" s="122"/>
      <c r="M738" s="122"/>
      <c r="N738" s="101" t="s">
        <v>539</v>
      </c>
      <c r="O738" s="101"/>
      <c r="P738" s="101"/>
      <c r="Q738" s="101"/>
      <c r="R738" s="122" t="s">
        <v>607</v>
      </c>
      <c r="S738" s="122"/>
      <c r="T738" s="122"/>
      <c r="U738" s="122"/>
      <c r="V738" s="122"/>
      <c r="W738" s="122"/>
      <c r="X738" s="122"/>
      <c r="Y738" s="122"/>
      <c r="Z738" s="122"/>
      <c r="AA738" s="101" t="s">
        <v>538</v>
      </c>
      <c r="AB738" s="101"/>
      <c r="AC738" s="101"/>
      <c r="AD738" s="101"/>
      <c r="AE738" s="122" t="s">
        <v>608</v>
      </c>
      <c r="AF738" s="122"/>
      <c r="AG738" s="122"/>
      <c r="AH738" s="122"/>
      <c r="AI738" s="122"/>
      <c r="AJ738" s="122"/>
      <c r="AK738" s="122"/>
      <c r="AL738" s="122"/>
      <c r="AM738" s="122"/>
      <c r="AN738" s="101" t="s">
        <v>534</v>
      </c>
      <c r="AO738" s="101"/>
      <c r="AP738" s="101"/>
      <c r="AQ738" s="101"/>
      <c r="AR738" s="102" t="s">
        <v>609</v>
      </c>
      <c r="AS738" s="103"/>
      <c r="AT738" s="103"/>
      <c r="AU738" s="103"/>
      <c r="AV738" s="103"/>
      <c r="AW738" s="103"/>
      <c r="AX738" s="104"/>
    </row>
    <row r="739" spans="1:52" ht="24.75" customHeight="1" thickBot="1" x14ac:dyDescent="0.25">
      <c r="A739" s="126" t="s">
        <v>530</v>
      </c>
      <c r="B739" s="127"/>
      <c r="C739" s="127"/>
      <c r="D739" s="128"/>
      <c r="E739" s="129" t="s">
        <v>570</v>
      </c>
      <c r="F739" s="117"/>
      <c r="G739" s="117"/>
      <c r="H739" s="93" t="str">
        <f>IF(E739="", "", "(")</f>
        <v>(</v>
      </c>
      <c r="I739" s="117"/>
      <c r="J739" s="117"/>
      <c r="K739" s="93" t="str">
        <f>IF(OR(I739="　", I739=""), "", "-")</f>
        <v/>
      </c>
      <c r="L739" s="118">
        <v>288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1" t="s">
        <v>512</v>
      </c>
      <c r="B779" s="762"/>
      <c r="C779" s="762"/>
      <c r="D779" s="762"/>
      <c r="E779" s="762"/>
      <c r="F779" s="763"/>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7"/>
      <c r="B781" s="764"/>
      <c r="C781" s="764"/>
      <c r="D781" s="764"/>
      <c r="E781" s="764"/>
      <c r="F781" s="765"/>
      <c r="G781" s="449" t="s">
        <v>626</v>
      </c>
      <c r="H781" s="450"/>
      <c r="I781" s="450"/>
      <c r="J781" s="450"/>
      <c r="K781" s="451"/>
      <c r="L781" s="452" t="s">
        <v>627</v>
      </c>
      <c r="M781" s="453"/>
      <c r="N781" s="453"/>
      <c r="O781" s="453"/>
      <c r="P781" s="453"/>
      <c r="Q781" s="453"/>
      <c r="R781" s="453"/>
      <c r="S781" s="453"/>
      <c r="T781" s="453"/>
      <c r="U781" s="453"/>
      <c r="V781" s="453"/>
      <c r="W781" s="453"/>
      <c r="X781" s="454"/>
      <c r="Y781" s="455">
        <v>7</v>
      </c>
      <c r="Z781" s="456"/>
      <c r="AA781" s="456"/>
      <c r="AB781" s="558"/>
      <c r="AC781" s="449" t="s">
        <v>626</v>
      </c>
      <c r="AD781" s="450"/>
      <c r="AE781" s="450"/>
      <c r="AF781" s="450"/>
      <c r="AG781" s="451"/>
      <c r="AH781" s="452" t="s">
        <v>632</v>
      </c>
      <c r="AI781" s="453"/>
      <c r="AJ781" s="453"/>
      <c r="AK781" s="453"/>
      <c r="AL781" s="453"/>
      <c r="AM781" s="453"/>
      <c r="AN781" s="453"/>
      <c r="AO781" s="453"/>
      <c r="AP781" s="453"/>
      <c r="AQ781" s="453"/>
      <c r="AR781" s="453"/>
      <c r="AS781" s="453"/>
      <c r="AT781" s="454"/>
      <c r="AU781" s="455">
        <v>73</v>
      </c>
      <c r="AV781" s="456"/>
      <c r="AW781" s="456"/>
      <c r="AX781" s="457"/>
    </row>
    <row r="782" spans="1:50" ht="24.75" customHeight="1" x14ac:dyDescent="0.2">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2">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2">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2">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2">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2">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2">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73</v>
      </c>
      <c r="AV791" s="415"/>
      <c r="AW791" s="415"/>
      <c r="AX791" s="417"/>
    </row>
    <row r="792" spans="1:50" ht="24.75" hidden="1" customHeight="1" x14ac:dyDescent="0.2">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24" t="s">
        <v>622</v>
      </c>
      <c r="D837" s="418"/>
      <c r="E837" s="418"/>
      <c r="F837" s="418"/>
      <c r="G837" s="418"/>
      <c r="H837" s="418"/>
      <c r="I837" s="418"/>
      <c r="J837" s="419">
        <v>5011501008212</v>
      </c>
      <c r="K837" s="420"/>
      <c r="L837" s="420"/>
      <c r="M837" s="420"/>
      <c r="N837" s="420"/>
      <c r="O837" s="420"/>
      <c r="P837" s="425" t="s">
        <v>623</v>
      </c>
      <c r="Q837" s="317"/>
      <c r="R837" s="317"/>
      <c r="S837" s="317"/>
      <c r="T837" s="317"/>
      <c r="U837" s="317"/>
      <c r="V837" s="317"/>
      <c r="W837" s="317"/>
      <c r="X837" s="317"/>
      <c r="Y837" s="318">
        <v>7</v>
      </c>
      <c r="Z837" s="319"/>
      <c r="AA837" s="319"/>
      <c r="AB837" s="320"/>
      <c r="AC837" s="328" t="s">
        <v>498</v>
      </c>
      <c r="AD837" s="423"/>
      <c r="AE837" s="423"/>
      <c r="AF837" s="423"/>
      <c r="AG837" s="423"/>
      <c r="AH837" s="421">
        <v>1</v>
      </c>
      <c r="AI837" s="422"/>
      <c r="AJ837" s="422"/>
      <c r="AK837" s="422"/>
      <c r="AL837" s="325">
        <v>98.9</v>
      </c>
      <c r="AM837" s="326"/>
      <c r="AN837" s="326"/>
      <c r="AO837" s="327"/>
      <c r="AP837" s="321" t="s">
        <v>618</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2">
      <c r="A870" s="404">
        <v>1</v>
      </c>
      <c r="B870" s="404">
        <v>1</v>
      </c>
      <c r="C870" s="424" t="s">
        <v>625</v>
      </c>
      <c r="D870" s="418"/>
      <c r="E870" s="418"/>
      <c r="F870" s="418"/>
      <c r="G870" s="418"/>
      <c r="H870" s="418"/>
      <c r="I870" s="418"/>
      <c r="J870" s="419">
        <v>3010601021713</v>
      </c>
      <c r="K870" s="420"/>
      <c r="L870" s="420"/>
      <c r="M870" s="420"/>
      <c r="N870" s="420"/>
      <c r="O870" s="420"/>
      <c r="P870" s="425" t="s">
        <v>628</v>
      </c>
      <c r="Q870" s="317"/>
      <c r="R870" s="317"/>
      <c r="S870" s="317"/>
      <c r="T870" s="317"/>
      <c r="U870" s="317"/>
      <c r="V870" s="317"/>
      <c r="W870" s="317"/>
      <c r="X870" s="317"/>
      <c r="Y870" s="318">
        <v>73</v>
      </c>
      <c r="Z870" s="319"/>
      <c r="AA870" s="319"/>
      <c r="AB870" s="320"/>
      <c r="AC870" s="328" t="s">
        <v>498</v>
      </c>
      <c r="AD870" s="423"/>
      <c r="AE870" s="423"/>
      <c r="AF870" s="423"/>
      <c r="AG870" s="423"/>
      <c r="AH870" s="421">
        <v>1</v>
      </c>
      <c r="AI870" s="422"/>
      <c r="AJ870" s="422"/>
      <c r="AK870" s="422"/>
      <c r="AL870" s="325">
        <v>99.1</v>
      </c>
      <c r="AM870" s="326"/>
      <c r="AN870" s="326"/>
      <c r="AO870" s="327"/>
      <c r="AP870" s="321" t="s">
        <v>629</v>
      </c>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t="s">
        <v>624</v>
      </c>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2">
      <c r="A1102" s="404">
        <v>1</v>
      </c>
      <c r="B1102" s="404">
        <v>1</v>
      </c>
      <c r="C1102" s="894"/>
      <c r="D1102" s="894"/>
      <c r="E1102" s="261" t="s">
        <v>618</v>
      </c>
      <c r="F1102" s="893"/>
      <c r="G1102" s="893"/>
      <c r="H1102" s="893"/>
      <c r="I1102" s="893"/>
      <c r="J1102" s="419" t="s">
        <v>618</v>
      </c>
      <c r="K1102" s="420"/>
      <c r="L1102" s="420"/>
      <c r="M1102" s="420"/>
      <c r="N1102" s="420"/>
      <c r="O1102" s="420"/>
      <c r="P1102" s="425" t="s">
        <v>618</v>
      </c>
      <c r="Q1102" s="317"/>
      <c r="R1102" s="317"/>
      <c r="S1102" s="317"/>
      <c r="T1102" s="317"/>
      <c r="U1102" s="317"/>
      <c r="V1102" s="317"/>
      <c r="W1102" s="317"/>
      <c r="X1102" s="317"/>
      <c r="Y1102" s="318" t="s">
        <v>630</v>
      </c>
      <c r="Z1102" s="319"/>
      <c r="AA1102" s="319"/>
      <c r="AB1102" s="320"/>
      <c r="AC1102" s="322"/>
      <c r="AD1102" s="322"/>
      <c r="AE1102" s="322"/>
      <c r="AF1102" s="322"/>
      <c r="AG1102" s="322"/>
      <c r="AH1102" s="323" t="s">
        <v>617</v>
      </c>
      <c r="AI1102" s="324"/>
      <c r="AJ1102" s="324"/>
      <c r="AK1102" s="324"/>
      <c r="AL1102" s="325" t="s">
        <v>631</v>
      </c>
      <c r="AM1102" s="326"/>
      <c r="AN1102" s="326"/>
      <c r="AO1102" s="327"/>
      <c r="AP1102" s="321" t="s">
        <v>617</v>
      </c>
      <c r="AQ1102" s="321"/>
      <c r="AR1102" s="321"/>
      <c r="AS1102" s="321"/>
      <c r="AT1102" s="321"/>
      <c r="AU1102" s="321"/>
      <c r="AV1102" s="321"/>
      <c r="AW1102" s="321"/>
      <c r="AX1102" s="321"/>
    </row>
    <row r="1103" spans="1:50" ht="30" hidden="1" customHeight="1" x14ac:dyDescent="0.2">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4"/>
      <c r="D1110" s="894"/>
      <c r="E1110" s="893"/>
      <c r="F1110" s="893"/>
      <c r="G1110" s="893"/>
      <c r="H1110" s="893"/>
      <c r="I1110" s="893"/>
      <c r="J1110" s="419"/>
      <c r="K1110" s="420"/>
      <c r="L1110" s="420"/>
      <c r="M1110" s="420"/>
      <c r="N1110" s="420"/>
      <c r="O1110" s="420"/>
      <c r="P1110" s="317" t="s">
        <v>618</v>
      </c>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16383" man="1"/>
    <brk id="72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2">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2">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2">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2">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2">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2">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2">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2">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2">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2">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2">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2">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2">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2">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2">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2">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2">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2">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2">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2">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2019-06-06T04:58:40Z</cp:lastPrinted>
  <dcterms:created xsi:type="dcterms:W3CDTF">2012-03-13T00:50:25Z</dcterms:created>
  <dcterms:modified xsi:type="dcterms:W3CDTF">2019-06-18T12:27:05Z</dcterms:modified>
</cp:coreProperties>
</file>