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2019年度）\外部有識者点検対象事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concurrentManualCount="2"/>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<sst xmlns="http://schemas.openxmlformats.org/spreadsheetml/2006/main" count="2896" uniqueCount="660">
  <si>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</si>
  <si>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</si>
  <si>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</si>
  <si>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</si>
  <si>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</si>
  <si>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</si>
  <si>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</si>
  <si>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</si>
  <si>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</si>
  <si>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</si>
  <si>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</si>
  <si>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</si>
  <si>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</si>
  <si>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</si>
  <si>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</si>
  <si>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</si>
  <si>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</si>
  <si>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</si>
  <si>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</si>
  <si>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</si>
  <si>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</si>
  <si>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</si>
  <si>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</si>
  <si>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</si>
  <si>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</si>
  <si>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</si>
  <si>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</si>
  <si>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</si>
  <si>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</si>
  <si>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</si>
  <si>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</si>
  <si>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</si>
  <si>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</si>
  <si>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</si>
  <si>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</si>
  <si>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</si>
  <si>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</si>
  <si>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</si>
  <si>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</si>
  <si>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</si>
  <si>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</si>
  <si>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</si>
  <si>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</si>
  <si>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</si>
  <si>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</si>
  <si>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</si>
  <si>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</si>
  <si>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</si>
  <si>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</si>
  <si>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</si>
  <si>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</si>
  <si>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</si>
  <si>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</si>
  <si>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</si>
  <si>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</si>
  <si>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</si>
  <si>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</si>
  <si>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</si>
  <si>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</si>
  <si>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</si>
  <si>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</si>
  <si>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</si>
  <si>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</si>
  <si>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</si>
  <si>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</si>
  <si>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</si>
  <si>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</si>
  <si>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</si>
  <si>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</si>
  <si>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</si>
  <si>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</si>
  <si>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</si>
  <si>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</si>
  <si>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</si>
  <si>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</si>
  <si>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</si>
  <si>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</si>
  <si>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</si>
  <si>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</si>
  <si>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</si>
  <si>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</si>
  <si>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</si>
  <si>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</si>
  <si>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</si>
  <si>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</si>
  <si>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</si>
  <si>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</si>
  <si>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</si>
  <si>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</si>
  <si>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</si>
  <si>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</si>
  <si>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</si>
  <si>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</si>
  <si>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</si>
  <si>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</si>
  <si>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</si>
  <si>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</si>
  <si>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</si>
  <si>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</si>
  <si>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</si>
  <si>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</si>
  <si>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</si>
  <si>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</si>
  <si>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</si>
  <si>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</si>
  <si>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</si>
  <si>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</si>
  <si>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</si>
  <si>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</si>
  <si>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</si>
  <si>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</si>
  <si>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</si>
  <si>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</si>
  <si>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</si>
  <si>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</si>
  <si>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</si>
  <si>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</si>
  <si>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</si>
  <si>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</si>
  <si>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</si>
  <si>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</si>
  <si>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</si>
  <si>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</si>
  <si>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</si>
  <si>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</si>
  <si>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</si>
  <si>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</si>
  <si>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</si>
  <si>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</si>
  <si>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</si>
  <si>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</si>
  <si>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</si>
  <si>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</si>
  <si>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</si>
  <si>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</si>
  <si>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</si>
  <si>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</si>
  <si>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</si>
  <si>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</si>
  <si>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</si>
  <si>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</si>
  <si>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</si>
  <si>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</si>
  <si>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</si>
  <si>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</si>
  <si>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</si>
  <si>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</si>
  <si>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</si>
  <si>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</si>
  <si>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</si>
  <si>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</si>
  <si>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</si>
  <si>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</si>
  <si>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</si>
  <si>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</si>
  <si>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</si>
  <si>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</si>
  <si>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</si>
  <si>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</si>
  <si>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</si>
  <si>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</si>
  <si>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</si>
  <si>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</si>
  <si>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</si>
  <si>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</si>
  <si>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</si>
  <si>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</si>
  <si>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</si>
  <si>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</si>
  <si>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</si>
  <si>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</si>
  <si>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</si>
  <si>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</si>
  <si>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</si>
  <si>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</si>
  <si>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</si>
  <si>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</si>
  <si>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</si>
  <si>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</si>
  <si>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</si>
  <si>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</si>
  <si>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</si>
  <si>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</si>
  <si>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</si>
  <si>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</si>
  <si>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</si>
  <si>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</si>
  <si>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</si>
  <si>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</si>
  <si>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</si>
  <si>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</si>
  <si>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</si>
  <si>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</si>
  <si>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</si>
  <si>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</si>
  <si>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</si>
  <si>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</si>
  <si>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</si>
  <si>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</si>
  <si>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</si>
  <si>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</si>
  <si>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</si>
  <si>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</si>
  <si>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</si>
  <si>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</si>
  <si>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</si>
  <si>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</si>
  <si>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</si>
  <si>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</si>
  <si>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</si>
  <si>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</si>
  <si>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</si>
  <si>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</si>
  <si>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</si>
  <si>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</si>
  <si>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</si>
  <si>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</si>
  <si>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</si>
  <si>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</si>
  <si>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</si>
  <si>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</si>
  <si>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</si>
  <si>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</si>
  <si>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</si>
  <si>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</si>
  <si>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</si>
  <si>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</si>
  <si>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</si>
  <si>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</si>
  <si>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</si>
  <si>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</si>
  <si>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</si>
  <si>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</si>
  <si>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</si>
  <si>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</si>
  <si>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</si>
  <si>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</si>
  <si>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</si>
  <si>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</si>
  <si>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</si>
  <si>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</si>
  <si>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</si>
  <si>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</si>
  <si>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</si>
  <si>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</si>
  <si>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</si>
  <si>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</si>
  <si>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</si>
  <si>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</si>
  <si>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</si>
  <si>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</si>
  <si>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</si>
  <si>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</si>
  <si>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</si>
  <si>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</si>
  <si>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</si>
  <si>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</si>
  <si>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</si>
  <si>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</si>
  <si>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</si>
  <si>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</si>
  <si>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</si>
  <si>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</si>
  <si>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</si>
  <si>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</si>
  <si>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</si>
  <si>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</si>
  <si>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</si>
  <si>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</si>
  <si>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</si>
  <si>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</si>
  <si>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</si>
  <si>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</si>
  <si>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</si>
  <si>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</si>
  <si>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</si>
  <si>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</si>
  <si>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</si>
  <si>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</si>
  <si>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</si>
  <si>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</si>
  <si>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</si>
  <si>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</si>
  <si>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</si>
  <si>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</si>
  <si>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</si>
  <si>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</si>
  <si>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</si>
  <si>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</si>
  <si>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</si>
  <si>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</si>
  <si>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</si>
  <si>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</si>
  <si>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</si>
  <si>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</si>
  <si>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</si>
  <si>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</si>
  <si>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</si>
  <si>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</si>
  <si>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</si>
  <si>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</si>
  <si>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</si>
  <si>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</si>
  <si>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</si>
  <si>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</si>
  <si>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</si>
  <si>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</si>
  <si>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</si>
  <si>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</si>
  <si>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</si>
  <si>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</si>
  <si>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</si>
  <si>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</si>
  <si>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</si>
  <si>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</si>
  <si>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</si>
  <si>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</si>
  <si>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</si>
  <si>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</si>
  <si>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</si>
  <si>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</si>
  <si>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</si>
  <si>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</si>
  <si>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</si>
  <si>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</si>
  <si>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</si>
  <si>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</si>
  <si>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</si>
  <si>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</si>
  <si>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</si>
  <si>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</si>
  <si>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</si>
  <si>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</si>
  <si>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</si>
  <si>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</si>
  <si>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</si>
  <si>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</si>
  <si>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</si>
  <si>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</si>
  <si>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</si>
  <si>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</si>
  <si>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</si>
  <si>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</si>
  <si>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</si>
  <si>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</si>
  <si>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</si>
  <si>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</si>
  <si>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</si>
  <si>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</si>
  <si>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</si>
  <si>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</si>
  <si>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</si>
  <si>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</si>
  <si>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</si>
  <si>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</si>
  <si>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</si>
  <si>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</si>
  <si>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</si>
  <si>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</si>
  <si>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</si>
  <si>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</si>
  <si>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</si>
  <si>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</si>
  <si>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</si>
  <si>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</si>
  <si>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</si>
  <si>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</si>
  <si>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</si>
  <si>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</si>
  <si>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</si>
  <si>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</si>
  <si>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</si>
  <si>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</si>
  <si>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</si>
  <si>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</si>
  <si>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</si>
  <si>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</si>
  <si>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</si>
  <si>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</si>
  <si>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</si>
  <si>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</si>
  <si>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</si>
  <si>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</si>
  <si>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</si>
  <si>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</si>
  <si>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</si>
  <si>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</si>
  <si>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</si>
  <si>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</si>
  <si>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</si>
  <si>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</si>
  <si>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</si>
  <si>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</si>
  <si>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</si>
  <si>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</si>
  <si>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</si>
  <si>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</si>
  <si>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</si>
  <si>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</si>
  <si>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</si>
  <si>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</si>
  <si>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</si>
  <si>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</si>
  <si>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</si>
  <si>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</si>
  <si>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</si>
  <si>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</si>
  <si>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</si>
  <si>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</si>
  <si>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</si>
  <si>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</si>
  <si>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</si>
  <si>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</si>
  <si>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</si>
  <si>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</si>
  <si>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</si>
  <si>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</si>
  <si>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</si>
  <si>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</si>
  <si>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</si>
  <si>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</si>
  <si>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</si>
  <si>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</si>
  <si>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</si>
  <si>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</si>
  <si>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</si>
  <si>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</si>
  <si>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</si>
  <si>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</si>
  <si>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</si>
  <si>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</si>
  <si>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</si>
  <si>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</si>
  <si>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</si>
  <si>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</si>
  <si>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</si>
  <si>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</si>
  <si>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</si>
  <si>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</si>
  <si>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</si>
  <si>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</si>
  <si>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</si>
  <si>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</si>
  <si>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</si>
  <si>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</si>
  <si>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</si>
  <si>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</si>
  <si>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</si>
  <si>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</si>
  <si>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</si>
  <si>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</si>
  <si>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</si>
  <si>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</si>
  <si>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</si>
  <si>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</si>
  <si>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</si>
  <si>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</si>
  <si>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</si>
  <si>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</si>
  <si>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</si>
  <si>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</si>
  <si>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</si>
  <si>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</si>
  <si>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</si>
  <si>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</si>
  <si>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</si>
  <si>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</si>
  <si>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</si>
  <si>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</si>
  <si>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</si>
  <si>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</si>
  <si>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</si>
  <si>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</si>
  <si>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</si>
  <si>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</si>
  <si>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</si>
  <si>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</si>
  <si>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</si>
  <si>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</si>
  <si>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</si>
  <si>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</si>
  <si>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</si>
  <si>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</si>
  <si>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</si>
  <si>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</si>
  <si>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</si>
  <si>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</si>
  <si>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</si>
  <si>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</si>
  <si>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</si>
  <si>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</si>
  <si>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</si>
  <si>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</si>
  <si>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</si>
  <si>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</si>
  <si>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</si>
  <si>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</si>
  <si>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</si>
  <si>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</si>
  <si>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</si>
  <si>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</si>
  <si>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</si>
  <si>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</si>
  <si>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</si>
  <si>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</si>
  <si>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</si>
  <si>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</si>
  <si>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</si>
  <si>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</si>
  <si>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</si>
  <si>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</si>
  <si>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</si>
  <si>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</si>
  <si>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</si>
  <si>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</si>
  <si>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</si>
  <si>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</si>
  <si>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</si>
  <si>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</si>
  <si>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</si>
  <si>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</si>
  <si>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</si>
  <si>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</si>
  <si>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</si>
  <si>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</si>
  <si>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</si>
  <si>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</si>
  <si>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</si>
  <si>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</si>
  <si>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</si>
  <si>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</si>
  <si>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</si>
  <si>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</si>
  <si>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</si>
  <si>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</si>
  <si>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</si>
  <si>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</si>
  <si>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</si>
  <si>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</si>
  <si>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</si>
  <si>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</si>
  <si>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</si>
  <si>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</si>
  <si>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</si>
  <si>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</si>
  <si>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</si>
  <si>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</si>
  <si>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</si>
  <si>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</si>
  <si>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</si>
  <si>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</si>
  <si>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</si>
  <si>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</si>
  <si>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</si>
  <si>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</si>
  <si>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</si>
  <si>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</si>
  <si>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</si>
  <si>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</si>
  <si>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</si>
  <si>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</si>
  <si>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</si>
  <si>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</si>
  <si>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</si>
  <si>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</si>
  <si>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</si>
  <si>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</si>
  <si>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</si>
  <si>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</si>
  <si>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診療報酬体系見直し後の評価等にかかる調査に必要な経費（入院医療等の評価に関する調査研究）</t>
    <phoneticPr fontId="5"/>
  </si>
  <si>
    <t>保険局</t>
    <rPh sb="0" eb="3">
      <t>ホケンキョク</t>
    </rPh>
    <phoneticPr fontId="5"/>
  </si>
  <si>
    <t>医療課</t>
    <rPh sb="0" eb="3">
      <t>イリョウカ</t>
    </rPh>
    <phoneticPr fontId="5"/>
  </si>
  <si>
    <t>森光　敬子</t>
    <rPh sb="0" eb="2">
      <t>モリミツ</t>
    </rPh>
    <rPh sb="3" eb="5">
      <t>ケイコ</t>
    </rPh>
    <phoneticPr fontId="5"/>
  </si>
  <si>
    <t>○</t>
  </si>
  <si>
    <t>診療報酬調査専門組織運営要領（平成15年７月１日）
中央社会保険医療協議会了解事項</t>
    <phoneticPr fontId="5"/>
  </si>
  <si>
    <t>-</t>
  </si>
  <si>
    <t>-</t>
    <phoneticPr fontId="5"/>
  </si>
  <si>
    <t>-</t>
    <phoneticPr fontId="5"/>
  </si>
  <si>
    <t>社会保険基礎調査委託費</t>
    <rPh sb="0" eb="2">
      <t>シャカイ</t>
    </rPh>
    <rPh sb="2" eb="4">
      <t>ホケン</t>
    </rPh>
    <rPh sb="4" eb="6">
      <t>キソ</t>
    </rPh>
    <rPh sb="6" eb="8">
      <t>チョウサ</t>
    </rPh>
    <rPh sb="8" eb="11">
      <t>イタクヒ</t>
    </rPh>
    <phoneticPr fontId="5"/>
  </si>
  <si>
    <t>診療報酬改定に向けた検討を行う際の基礎となる重要な資料として、中央社会保険医療協議会等において当該調査結果を十分に活用する。</t>
    <phoneticPr fontId="5"/>
  </si>
  <si>
    <t>調査項目の活用率（調査項目のうち、中医協等の基礎資料として活用した調査項目の割合）　　（活用項目数／調査実施項目）</t>
    <rPh sb="44" eb="46">
      <t>カツヨウ</t>
    </rPh>
    <rPh sb="46" eb="49">
      <t>コウモクスウ</t>
    </rPh>
    <rPh sb="50" eb="52">
      <t>チョウサ</t>
    </rPh>
    <rPh sb="52" eb="54">
      <t>ジッシ</t>
    </rPh>
    <rPh sb="54" eb="56">
      <t>コウモク</t>
    </rPh>
    <phoneticPr fontId="5"/>
  </si>
  <si>
    <t>％</t>
    <phoneticPr fontId="5"/>
  </si>
  <si>
    <t>％</t>
    <phoneticPr fontId="5"/>
  </si>
  <si>
    <t>-</t>
    <phoneticPr fontId="5"/>
  </si>
  <si>
    <t>-</t>
    <phoneticPr fontId="5"/>
  </si>
  <si>
    <t>-</t>
    <phoneticPr fontId="5"/>
  </si>
  <si>
    <t>中央社会保険医療協議会及び入院医療等の調査・評価分科会資料</t>
    <rPh sb="0" eb="2">
      <t>チュウオウ</t>
    </rPh>
    <rPh sb="2" eb="4">
      <t>シャカイ</t>
    </rPh>
    <rPh sb="4" eb="6">
      <t>ホケン</t>
    </rPh>
    <rPh sb="6" eb="8">
      <t>イリョウ</t>
    </rPh>
    <rPh sb="8" eb="11">
      <t>キョウギカイ</t>
    </rPh>
    <rPh sb="11" eb="12">
      <t>オヨ</t>
    </rPh>
    <rPh sb="13" eb="15">
      <t>ニュウイン</t>
    </rPh>
    <rPh sb="15" eb="17">
      <t>イリョウ</t>
    </rPh>
    <rPh sb="17" eb="18">
      <t>トウ</t>
    </rPh>
    <rPh sb="19" eb="21">
      <t>チョウサ</t>
    </rPh>
    <rPh sb="22" eb="24">
      <t>ヒョウカ</t>
    </rPh>
    <rPh sb="24" eb="27">
      <t>ブンカカイ</t>
    </rPh>
    <rPh sb="27" eb="29">
      <t>シリョウ</t>
    </rPh>
    <phoneticPr fontId="5"/>
  </si>
  <si>
    <t>調査対象施設数</t>
    <phoneticPr fontId="5"/>
  </si>
  <si>
    <t>調査対象施設数</t>
    <rPh sb="0" eb="2">
      <t>チョウサ</t>
    </rPh>
    <rPh sb="2" eb="4">
      <t>タイショウ</t>
    </rPh>
    <rPh sb="4" eb="7">
      <t>シセツスウ</t>
    </rPh>
    <phoneticPr fontId="5"/>
  </si>
  <si>
    <t>単位当たりコスト　＝　X／Y
X：「執行額」
Y：「調査対象施設数」　　　　　　　　　　　　　　</t>
    <rPh sb="0" eb="2">
      <t>タンイ</t>
    </rPh>
    <rPh sb="2" eb="3">
      <t>ア</t>
    </rPh>
    <rPh sb="18" eb="20">
      <t>シッコウ</t>
    </rPh>
    <rPh sb="20" eb="21">
      <t>ガク</t>
    </rPh>
    <rPh sb="26" eb="28">
      <t>チョウサ</t>
    </rPh>
    <rPh sb="28" eb="30">
      <t>タイショウ</t>
    </rPh>
    <rPh sb="30" eb="33">
      <t>シセツスウ</t>
    </rPh>
    <phoneticPr fontId="5"/>
  </si>
  <si>
    <t>千円</t>
    <rPh sb="0" eb="2">
      <t>センエン</t>
    </rPh>
    <phoneticPr fontId="5"/>
  </si>
  <si>
    <t>X（百万円）　　/Y</t>
    <rPh sb="2" eb="4">
      <t>ヒャクマン</t>
    </rPh>
    <rPh sb="4" eb="5">
      <t>エン</t>
    </rPh>
    <phoneticPr fontId="5"/>
  </si>
  <si>
    <t>170/10,627</t>
    <phoneticPr fontId="5"/>
  </si>
  <si>
    <t>86/3,146</t>
    <phoneticPr fontId="5"/>
  </si>
  <si>
    <t>施策大目標９　全国民に必要な医療を保障できる安定的・効率的な医療保険制度を構築すること</t>
    <phoneticPr fontId="5"/>
  </si>
  <si>
    <t>施策目標Ⅰ-９-１　データヘルスの推進による保険者機能の強化等により適正かつ安定的・効率的な医療保険制度を構築すること</t>
    <phoneticPr fontId="5"/>
  </si>
  <si>
    <t>-</t>
    <phoneticPr fontId="5"/>
  </si>
  <si>
    <t>-</t>
    <phoneticPr fontId="5"/>
  </si>
  <si>
    <t>-</t>
    <phoneticPr fontId="5"/>
  </si>
  <si>
    <t>-</t>
    <phoneticPr fontId="5"/>
  </si>
  <si>
    <t>-</t>
    <phoneticPr fontId="5"/>
  </si>
  <si>
    <t>本調査は、急性期患者や長期入院患者等の入院医療の実態を調査し、次回診療報酬改定にあたっての企画立案に資する基礎資料を整備することを目的とする。</t>
    <phoneticPr fontId="5"/>
  </si>
  <si>
    <t>-</t>
    <phoneticPr fontId="5"/>
  </si>
  <si>
    <t>-</t>
    <phoneticPr fontId="5"/>
  </si>
  <si>
    <t>-</t>
    <phoneticPr fontId="5"/>
  </si>
  <si>
    <t>-</t>
    <phoneticPr fontId="5"/>
  </si>
  <si>
    <t>-</t>
    <phoneticPr fontId="5"/>
  </si>
  <si>
    <t>-</t>
    <phoneticPr fontId="5"/>
  </si>
  <si>
    <t>-</t>
    <phoneticPr fontId="5"/>
  </si>
  <si>
    <t>診療報酬改定に向けた検討を行う際に必要な基礎資料を収集することを主な目的としており、広く国民のニーズがあり、国費を投入しなければ事業目的が達成できない。</t>
    <phoneticPr fontId="5"/>
  </si>
  <si>
    <t>診療報酬改定を向けた検討を行う際の基礎となる重要な資料であり、迅速にデータの収集・分析を行う必要があることから、国で実施すべきである。</t>
    <phoneticPr fontId="5"/>
  </si>
  <si>
    <t>診療報酬改定という明確な政策目的を達成するために必要となる基礎資料を収集するものであり、優先度の高い事業である。</t>
    <phoneticPr fontId="5"/>
  </si>
  <si>
    <t>無</t>
  </si>
  <si>
    <t>‐</t>
  </si>
  <si>
    <t>-</t>
    <phoneticPr fontId="5"/>
  </si>
  <si>
    <t>一般競争入札（最低価格落札方式及び総合評価落札方式）を行うことにより、コストの削減に努めている。</t>
    <phoneticPr fontId="5"/>
  </si>
  <si>
    <t>調査の実施及びとりまとめ等、事業遂行のための必要な費目・使途に限定されている。</t>
  </si>
  <si>
    <t>-</t>
    <phoneticPr fontId="5"/>
  </si>
  <si>
    <t>診療報酬改定に向けた検討を行う際の基礎となる重要な資料として、中央社会保険医療協議会等において当該調査結果は全て活用されている。</t>
    <rPh sb="7" eb="8">
      <t>ム</t>
    </rPh>
    <rPh sb="10" eb="12">
      <t>ケントウ</t>
    </rPh>
    <rPh sb="13" eb="14">
      <t>オコナ</t>
    </rPh>
    <rPh sb="15" eb="16">
      <t>サイ</t>
    </rPh>
    <rPh sb="17" eb="19">
      <t>キソ</t>
    </rPh>
    <rPh sb="22" eb="24">
      <t>ジュウヨウ</t>
    </rPh>
    <rPh sb="25" eb="27">
      <t>シリョウ</t>
    </rPh>
    <rPh sb="31" eb="33">
      <t>チュウオウ</t>
    </rPh>
    <rPh sb="33" eb="35">
      <t>シャカイ</t>
    </rPh>
    <rPh sb="35" eb="37">
      <t>ホケン</t>
    </rPh>
    <rPh sb="37" eb="39">
      <t>イリョウ</t>
    </rPh>
    <rPh sb="39" eb="42">
      <t>キョウギカイ</t>
    </rPh>
    <rPh sb="42" eb="43">
      <t>トウ</t>
    </rPh>
    <rPh sb="47" eb="49">
      <t>トウガイ</t>
    </rPh>
    <rPh sb="49" eb="51">
      <t>チョウサ</t>
    </rPh>
    <rPh sb="51" eb="53">
      <t>ケッカ</t>
    </rPh>
    <rPh sb="54" eb="55">
      <t>スベ</t>
    </rPh>
    <rPh sb="56" eb="58">
      <t>カツヨウ</t>
    </rPh>
    <phoneticPr fontId="5"/>
  </si>
  <si>
    <t>-</t>
    <phoneticPr fontId="5"/>
  </si>
  <si>
    <t>診療報酬改定において必要とされる十分なデータを得られている。</t>
    <rPh sb="0" eb="2">
      <t>シンリョウ</t>
    </rPh>
    <rPh sb="2" eb="4">
      <t>ホウシュウ</t>
    </rPh>
    <rPh sb="4" eb="6">
      <t>カイテイ</t>
    </rPh>
    <rPh sb="10" eb="12">
      <t>ヒツヨウ</t>
    </rPh>
    <rPh sb="16" eb="18">
      <t>ジュウブン</t>
    </rPh>
    <rPh sb="23" eb="24">
      <t>エ</t>
    </rPh>
    <phoneticPr fontId="5"/>
  </si>
  <si>
    <t>調査結果は診療報酬改定に向けた検討資料等で全て活用されている。</t>
    <rPh sb="0" eb="2">
      <t>チョウサ</t>
    </rPh>
    <rPh sb="21" eb="22">
      <t>スベ</t>
    </rPh>
    <rPh sb="23" eb="25">
      <t>カツヨウ</t>
    </rPh>
    <phoneticPr fontId="5"/>
  </si>
  <si>
    <t>診療報酬体系見直し後の評価等に係る調査に必要な経費（「急性期の包括評価に係る調査に要する経費」及び「ＤＰＣ制度の見直しに係る調査経費」）</t>
    <phoneticPr fontId="5"/>
  </si>
  <si>
    <t>診療報酬体系見直し後の評価等に係る調査を実施するという観点では本事業（診療報酬体系見直し後の評価等に係る調査（入院医療等の評価にかかる調査研究）と左記に掲げる事業は類似してはいるが、調査内容、調査客体及び調査手法等が異なり、適切に役割分担ができている。</t>
    <rPh sb="20" eb="22">
      <t>ジッシ</t>
    </rPh>
    <rPh sb="27" eb="29">
      <t>カンテン</t>
    </rPh>
    <rPh sb="31" eb="32">
      <t>ホン</t>
    </rPh>
    <rPh sb="32" eb="34">
      <t>ジギョウ</t>
    </rPh>
    <rPh sb="35" eb="37">
      <t>シンリョウ</t>
    </rPh>
    <rPh sb="37" eb="39">
      <t>ホウシュウ</t>
    </rPh>
    <rPh sb="39" eb="41">
      <t>タイケイ</t>
    </rPh>
    <rPh sb="41" eb="43">
      <t>ミナオ</t>
    </rPh>
    <rPh sb="44" eb="45">
      <t>ゴ</t>
    </rPh>
    <rPh sb="46" eb="48">
      <t>ヒョウカ</t>
    </rPh>
    <rPh sb="48" eb="49">
      <t>トウ</t>
    </rPh>
    <rPh sb="50" eb="51">
      <t>カカ</t>
    </rPh>
    <rPh sb="52" eb="54">
      <t>チョウサ</t>
    </rPh>
    <rPh sb="55" eb="57">
      <t>ニュウイン</t>
    </rPh>
    <rPh sb="57" eb="59">
      <t>イリョウ</t>
    </rPh>
    <rPh sb="59" eb="60">
      <t>トウ</t>
    </rPh>
    <rPh sb="61" eb="63">
      <t>ヒョウカ</t>
    </rPh>
    <rPh sb="67" eb="69">
      <t>チョウサ</t>
    </rPh>
    <rPh sb="69" eb="71">
      <t>ケンキュウ</t>
    </rPh>
    <rPh sb="73" eb="75">
      <t>サキ</t>
    </rPh>
    <rPh sb="76" eb="77">
      <t>カカ</t>
    </rPh>
    <rPh sb="79" eb="81">
      <t>ジギョウ</t>
    </rPh>
    <phoneticPr fontId="5"/>
  </si>
  <si>
    <t>診療報酬体系見直し後の評価等に係る調査に必要な経費（診療報酬の見直しに係る意見募集に必要な経費、見直し後の診療報酬体系についての評価に係る調査及び先進医療に関する調査研究）</t>
    <phoneticPr fontId="5"/>
  </si>
  <si>
    <t>当該事業は診療報酬改定を議論する上で必要となるデータの収集・分析を行うものであり、その調査結果等については中央社会保険医療協議会等の場でも使用されており、今後も継続的な実施が必要な事業である。
調達にあたっては、従来より一般競争入札（総合評価落札方式及び最低価格落札方式）による調達を実施し、競争性を確保しているところであるが、結果的に１者入札となっている年度や事業があるため引き続き応札業者を増やすための取り組みが必要となる。
不用額が多く出ている年度については、①診療報酬改定に向けた調査は、改定を実施した年度に比較的規模の大きな調査を実施するため予算額が多くなっているが、調査項目や調査客体数等は中央社会保健医療協議会等での議論の進捗に応じて決まるため、予算要求時の調査規模との乖離が発生する場合があることや、②当初、医療機関に対して調査を行い、その結果を踏まえてデータ分析を実施する予定であったところ、事業の効率化等の観点から厚生労働省から貸与するデータを用いて分析業務のみを委託した事業があったこと、等によるものであり、特段の問題はないと判断する。</t>
    <rPh sb="0" eb="2">
      <t>トウガイ</t>
    </rPh>
    <rPh sb="2" eb="4">
      <t>ジギョウ</t>
    </rPh>
    <rPh sb="27" eb="29">
      <t>シュウシュウ</t>
    </rPh>
    <rPh sb="30" eb="32">
      <t>ブンセキ</t>
    </rPh>
    <rPh sb="33" eb="34">
      <t>オコナ</t>
    </rPh>
    <rPh sb="43" eb="45">
      <t>チョウサ</t>
    </rPh>
    <rPh sb="45" eb="47">
      <t>ケッカ</t>
    </rPh>
    <rPh sb="47" eb="48">
      <t>トウ</t>
    </rPh>
    <rPh sb="53" eb="55">
      <t>チュウオウ</t>
    </rPh>
    <rPh sb="55" eb="57">
      <t>シャカイ</t>
    </rPh>
    <rPh sb="57" eb="59">
      <t>ホケン</t>
    </rPh>
    <rPh sb="59" eb="61">
      <t>イリョウ</t>
    </rPh>
    <rPh sb="61" eb="64">
      <t>キョウギカイ</t>
    </rPh>
    <rPh sb="64" eb="65">
      <t>トウ</t>
    </rPh>
    <rPh sb="66" eb="67">
      <t>バ</t>
    </rPh>
    <rPh sb="69" eb="71">
      <t>シヨウ</t>
    </rPh>
    <rPh sb="97" eb="99">
      <t>チョウタツ</t>
    </rPh>
    <rPh sb="106" eb="108">
      <t>ジュウライ</t>
    </rPh>
    <rPh sb="110" eb="112">
      <t>イッパン</t>
    </rPh>
    <rPh sb="112" eb="114">
      <t>キョウソウ</t>
    </rPh>
    <rPh sb="114" eb="116">
      <t>ニュウサツ</t>
    </rPh>
    <rPh sb="117" eb="119">
      <t>ソウゴウ</t>
    </rPh>
    <rPh sb="119" eb="121">
      <t>ヒョウカ</t>
    </rPh>
    <rPh sb="121" eb="123">
      <t>ラクサツ</t>
    </rPh>
    <rPh sb="123" eb="125">
      <t>ホウシキ</t>
    </rPh>
    <rPh sb="125" eb="126">
      <t>オヨ</t>
    </rPh>
    <rPh sb="127" eb="129">
      <t>サイテイ</t>
    </rPh>
    <rPh sb="129" eb="131">
      <t>カカク</t>
    </rPh>
    <rPh sb="131" eb="133">
      <t>ラクサツ</t>
    </rPh>
    <rPh sb="133" eb="135">
      <t>ホウシキ</t>
    </rPh>
    <rPh sb="139" eb="141">
      <t>チョウタツ</t>
    </rPh>
    <rPh sb="142" eb="144">
      <t>ジッシ</t>
    </rPh>
    <rPh sb="146" eb="149">
      <t>キョウソウセイ</t>
    </rPh>
    <rPh sb="150" eb="152">
      <t>カクホ</t>
    </rPh>
    <rPh sb="164" eb="167">
      <t>ケッカテキ</t>
    </rPh>
    <rPh sb="169" eb="170">
      <t>シャ</t>
    </rPh>
    <rPh sb="170" eb="172">
      <t>ニュウサツ</t>
    </rPh>
    <rPh sb="178" eb="180">
      <t>ネンド</t>
    </rPh>
    <rPh sb="181" eb="183">
      <t>ジギョウ</t>
    </rPh>
    <rPh sb="188" eb="189">
      <t>ヒ</t>
    </rPh>
    <rPh sb="190" eb="191">
      <t>ツヅ</t>
    </rPh>
    <rPh sb="192" eb="194">
      <t>オウサツ</t>
    </rPh>
    <rPh sb="194" eb="196">
      <t>ギョウシャ</t>
    </rPh>
    <rPh sb="197" eb="198">
      <t>フ</t>
    </rPh>
    <rPh sb="203" eb="204">
      <t>ト</t>
    </rPh>
    <rPh sb="205" eb="206">
      <t>ク</t>
    </rPh>
    <rPh sb="208" eb="210">
      <t>ヒツヨウ</t>
    </rPh>
    <rPh sb="215" eb="218">
      <t>フヨウガク</t>
    </rPh>
    <rPh sb="219" eb="220">
      <t>オオ</t>
    </rPh>
    <rPh sb="221" eb="222">
      <t>デ</t>
    </rPh>
    <rPh sb="225" eb="227">
      <t>ネンド</t>
    </rPh>
    <rPh sb="234" eb="236">
      <t>シンリョウ</t>
    </rPh>
    <rPh sb="236" eb="238">
      <t>ホウシュウ</t>
    </rPh>
    <rPh sb="244" eb="246">
      <t>チョウサ</t>
    </rPh>
    <rPh sb="264" eb="265">
      <t>オオ</t>
    </rPh>
    <rPh sb="289" eb="291">
      <t>チョウサ</t>
    </rPh>
    <rPh sb="309" eb="312">
      <t>キョウギカイ</t>
    </rPh>
    <rPh sb="312" eb="313">
      <t>トウ</t>
    </rPh>
    <rPh sb="318" eb="320">
      <t>シンチョク</t>
    </rPh>
    <rPh sb="321" eb="322">
      <t>オウ</t>
    </rPh>
    <rPh sb="324" eb="325">
      <t>キ</t>
    </rPh>
    <rPh sb="330" eb="332">
      <t>ヨサン</t>
    </rPh>
    <rPh sb="332" eb="334">
      <t>ヨウキュウ</t>
    </rPh>
    <rPh sb="336" eb="338">
      <t>チョウサ</t>
    </rPh>
    <rPh sb="338" eb="340">
      <t>キボ</t>
    </rPh>
    <rPh sb="342" eb="344">
      <t>カイリ</t>
    </rPh>
    <rPh sb="345" eb="347">
      <t>ハッセイ</t>
    </rPh>
    <rPh sb="349" eb="351">
      <t>バアイ</t>
    </rPh>
    <rPh sb="359" eb="361">
      <t>トウショ</t>
    </rPh>
    <rPh sb="411" eb="412">
      <t>トウ</t>
    </rPh>
    <rPh sb="417" eb="419">
      <t>コウセイ</t>
    </rPh>
    <rPh sb="419" eb="422">
      <t>ロウドウショウ</t>
    </rPh>
    <rPh sb="424" eb="426">
      <t>タイヨ</t>
    </rPh>
    <rPh sb="432" eb="433">
      <t>モチ</t>
    </rPh>
    <rPh sb="435" eb="437">
      <t>ブンセキ</t>
    </rPh>
    <rPh sb="437" eb="439">
      <t>ギョウム</t>
    </rPh>
    <rPh sb="442" eb="444">
      <t>イタク</t>
    </rPh>
    <rPh sb="446" eb="448">
      <t>ジギョウ</t>
    </rPh>
    <rPh sb="455" eb="456">
      <t>トウ</t>
    </rPh>
    <phoneticPr fontId="5"/>
  </si>
  <si>
    <t>282-1</t>
    <phoneticPr fontId="5"/>
  </si>
  <si>
    <t>254</t>
    <phoneticPr fontId="5"/>
  </si>
  <si>
    <t>220</t>
    <phoneticPr fontId="5"/>
  </si>
  <si>
    <t>265</t>
    <phoneticPr fontId="5"/>
  </si>
  <si>
    <t>275</t>
    <phoneticPr fontId="5"/>
  </si>
  <si>
    <t>269</t>
    <phoneticPr fontId="5"/>
  </si>
  <si>
    <t>A.みずほ情報総研株式会社</t>
    <rPh sb="5" eb="7">
      <t>ジョウホウ</t>
    </rPh>
    <rPh sb="7" eb="9">
      <t>ソウケン</t>
    </rPh>
    <rPh sb="9" eb="13">
      <t>カブシキガイシャ</t>
    </rPh>
    <phoneticPr fontId="5"/>
  </si>
  <si>
    <t>B.株式会社日立製作所</t>
    <rPh sb="2" eb="6">
      <t>カブシキガイシャ</t>
    </rPh>
    <rPh sb="6" eb="8">
      <t>ヒタチ</t>
    </rPh>
    <rPh sb="8" eb="11">
      <t>セイサクショ</t>
    </rPh>
    <phoneticPr fontId="5"/>
  </si>
  <si>
    <t>C.デロイトトーマツコンサルティング合同会社</t>
    <rPh sb="18" eb="20">
      <t>ゴウドウ</t>
    </rPh>
    <rPh sb="20" eb="22">
      <t>ガイシャ</t>
    </rPh>
    <phoneticPr fontId="5"/>
  </si>
  <si>
    <t>みずほ情報総研株式会社</t>
    <rPh sb="3" eb="5">
      <t>ジョウホウ</t>
    </rPh>
    <rPh sb="5" eb="7">
      <t>ソウケン</t>
    </rPh>
    <rPh sb="7" eb="11">
      <t>カブシキガイシャ</t>
    </rPh>
    <phoneticPr fontId="5"/>
  </si>
  <si>
    <t>事業概要に沿った業務の実施
（「入院医療等における実態調査」に係るデータ集計・分析業務）</t>
    <rPh sb="0" eb="4">
      <t>ジギョウガイヨウ</t>
    </rPh>
    <rPh sb="5" eb="6">
      <t>ソ</t>
    </rPh>
    <rPh sb="8" eb="10">
      <t>ギョウム</t>
    </rPh>
    <rPh sb="11" eb="13">
      <t>ジッシ</t>
    </rPh>
    <rPh sb="16" eb="18">
      <t>ニュウイン</t>
    </rPh>
    <rPh sb="18" eb="20">
      <t>イリョウ</t>
    </rPh>
    <rPh sb="20" eb="21">
      <t>トウ</t>
    </rPh>
    <rPh sb="25" eb="27">
      <t>ジッタイ</t>
    </rPh>
    <rPh sb="27" eb="29">
      <t>チョウサ</t>
    </rPh>
    <rPh sb="31" eb="32">
      <t>カカ</t>
    </rPh>
    <rPh sb="36" eb="38">
      <t>シュウケイ</t>
    </rPh>
    <rPh sb="39" eb="41">
      <t>ブンセキ</t>
    </rPh>
    <rPh sb="41" eb="43">
      <t>ギョウム</t>
    </rPh>
    <phoneticPr fontId="5"/>
  </si>
  <si>
    <t>株式会社日立製作所</t>
    <rPh sb="0" eb="4">
      <t>カブシキガイシャ</t>
    </rPh>
    <rPh sb="4" eb="6">
      <t>ヒタチ</t>
    </rPh>
    <rPh sb="6" eb="9">
      <t>セイサクショ</t>
    </rPh>
    <phoneticPr fontId="5"/>
  </si>
  <si>
    <t>事業概要に沿った業務の実施
（「電子レセプトデータ等に係る集計分析業務」に係るデータ集計・分析業務）</t>
    <rPh sb="0" eb="4">
      <t>ジギョウガイヨウ</t>
    </rPh>
    <rPh sb="5" eb="6">
      <t>ソ</t>
    </rPh>
    <rPh sb="8" eb="10">
      <t>ギョウム</t>
    </rPh>
    <rPh sb="11" eb="13">
      <t>ジッシ</t>
    </rPh>
    <rPh sb="16" eb="18">
      <t>デンシ</t>
    </rPh>
    <rPh sb="25" eb="26">
      <t>トウ</t>
    </rPh>
    <rPh sb="27" eb="28">
      <t>カカワ</t>
    </rPh>
    <rPh sb="29" eb="31">
      <t>シュウケイ</t>
    </rPh>
    <rPh sb="31" eb="33">
      <t>ブンセキ</t>
    </rPh>
    <rPh sb="33" eb="35">
      <t>ギョウム</t>
    </rPh>
    <rPh sb="37" eb="38">
      <t>カカ</t>
    </rPh>
    <rPh sb="42" eb="44">
      <t>シュウケイ</t>
    </rPh>
    <rPh sb="45" eb="47">
      <t>ブンセキ</t>
    </rPh>
    <rPh sb="47" eb="49">
      <t>ギョウム</t>
    </rPh>
    <phoneticPr fontId="5"/>
  </si>
  <si>
    <t>デロイトトーマツコンサルティング合同会社</t>
    <rPh sb="16" eb="20">
      <t>ゴウドウガイシャ</t>
    </rPh>
    <phoneticPr fontId="5"/>
  </si>
  <si>
    <t>事業概要に沿った業務の実施
（「妊産婦の医療や健康管理等に関する調査」に係るデータ集計・分析業務）</t>
    <rPh sb="0" eb="4">
      <t>ジギョウガイヨウ</t>
    </rPh>
    <rPh sb="5" eb="6">
      <t>ソ</t>
    </rPh>
    <rPh sb="8" eb="10">
      <t>ギョウム</t>
    </rPh>
    <rPh sb="11" eb="13">
      <t>ジッシ</t>
    </rPh>
    <rPh sb="16" eb="19">
      <t>ニンサンプ</t>
    </rPh>
    <rPh sb="20" eb="22">
      <t>イリョウ</t>
    </rPh>
    <rPh sb="23" eb="25">
      <t>ケンコウ</t>
    </rPh>
    <rPh sb="25" eb="27">
      <t>カンリ</t>
    </rPh>
    <rPh sb="27" eb="28">
      <t>トウ</t>
    </rPh>
    <rPh sb="29" eb="30">
      <t>カン</t>
    </rPh>
    <rPh sb="32" eb="34">
      <t>チョウサ</t>
    </rPh>
    <rPh sb="36" eb="37">
      <t>カカ</t>
    </rPh>
    <rPh sb="41" eb="43">
      <t>シュウケイ</t>
    </rPh>
    <rPh sb="44" eb="46">
      <t>ブンセキ</t>
    </rPh>
    <rPh sb="46" eb="48">
      <t>ギョウム</t>
    </rPh>
    <phoneticPr fontId="5"/>
  </si>
  <si>
    <t>人件費</t>
    <rPh sb="0" eb="3">
      <t>ジンケンヒ</t>
    </rPh>
    <phoneticPr fontId="5"/>
  </si>
  <si>
    <t>経費</t>
    <rPh sb="0" eb="2">
      <t>ケイヒ</t>
    </rPh>
    <phoneticPr fontId="5"/>
  </si>
  <si>
    <t>印刷費、通信運搬費、資料費、データ入力費、委託作業費等</t>
    <rPh sb="0" eb="3">
      <t>インサツヒ</t>
    </rPh>
    <rPh sb="4" eb="6">
      <t>ツウシン</t>
    </rPh>
    <rPh sb="6" eb="9">
      <t>ウンパンヒ</t>
    </rPh>
    <rPh sb="10" eb="12">
      <t>シリョウ</t>
    </rPh>
    <rPh sb="12" eb="13">
      <t>ヒ</t>
    </rPh>
    <rPh sb="17" eb="19">
      <t>ニュウリョク</t>
    </rPh>
    <rPh sb="19" eb="20">
      <t>ヒ</t>
    </rPh>
    <rPh sb="21" eb="23">
      <t>イタク</t>
    </rPh>
    <rPh sb="23" eb="25">
      <t>サギョウ</t>
    </rPh>
    <rPh sb="25" eb="26">
      <t>ヒ</t>
    </rPh>
    <rPh sb="26" eb="27">
      <t>トウ</t>
    </rPh>
    <phoneticPr fontId="5"/>
  </si>
  <si>
    <t>一般管理費、消費税</t>
    <rPh sb="0" eb="2">
      <t>イッパン</t>
    </rPh>
    <rPh sb="2" eb="5">
      <t>カンリヒ</t>
    </rPh>
    <rPh sb="6" eb="9">
      <t>ショウヒゼイ</t>
    </rPh>
    <phoneticPr fontId="5"/>
  </si>
  <si>
    <t>86/6,554</t>
    <phoneticPr fontId="5"/>
  </si>
  <si>
    <t>集計・分析・進捗管理・報告書等作成</t>
    <rPh sb="0" eb="2">
      <t>シュウケイ</t>
    </rPh>
    <rPh sb="3" eb="5">
      <t>ブンセキ</t>
    </rPh>
    <rPh sb="6" eb="8">
      <t>シンチョク</t>
    </rPh>
    <rPh sb="8" eb="10">
      <t>カンリ</t>
    </rPh>
    <rPh sb="11" eb="14">
      <t>ホウコクショ</t>
    </rPh>
    <rPh sb="14" eb="15">
      <t>トウ</t>
    </rPh>
    <rPh sb="15" eb="17">
      <t>サクセイ</t>
    </rPh>
    <phoneticPr fontId="5"/>
  </si>
  <si>
    <t>委託作業費、機器借料　等</t>
    <rPh sb="0" eb="2">
      <t>イタク</t>
    </rPh>
    <rPh sb="2" eb="4">
      <t>サギョウ</t>
    </rPh>
    <rPh sb="4" eb="5">
      <t>ヒ</t>
    </rPh>
    <rPh sb="6" eb="8">
      <t>キキ</t>
    </rPh>
    <rPh sb="8" eb="10">
      <t>シャクリョウ</t>
    </rPh>
    <rPh sb="11" eb="12">
      <t>トウ</t>
    </rPh>
    <phoneticPr fontId="5"/>
  </si>
  <si>
    <t>作業委託費、消耗品費</t>
    <rPh sb="0" eb="2">
      <t>サギョウ</t>
    </rPh>
    <rPh sb="2" eb="5">
      <t>イタクヒ</t>
    </rPh>
    <rPh sb="6" eb="9">
      <t>ショウモウヒン</t>
    </rPh>
    <rPh sb="9" eb="10">
      <t>ヒ</t>
    </rPh>
    <phoneticPr fontId="5"/>
  </si>
  <si>
    <t>調査企画・実施、分析、進捗管理</t>
    <rPh sb="0" eb="2">
      <t>チョウサ</t>
    </rPh>
    <rPh sb="2" eb="4">
      <t>キカク</t>
    </rPh>
    <rPh sb="5" eb="7">
      <t>ジッシ</t>
    </rPh>
    <rPh sb="8" eb="10">
      <t>ブンセキ</t>
    </rPh>
    <rPh sb="11" eb="13">
      <t>シンチョク</t>
    </rPh>
    <rPh sb="13" eb="15">
      <t>カンリ</t>
    </rPh>
    <phoneticPr fontId="5"/>
  </si>
  <si>
    <t>本調査は、一般病棟入院基本料、療養病棟入院基本料、地域包括ケア病棟入院料、回復期リハビリテーション病棟入院料といった入院料の見直し等による影響の調査・検証及びそのあり方等についての検討を行うため、患者の状態像等を把握し、中央社会保険医療協議会等における議論や次期診療報酬改定の検討に資するデータを収集・分析することを目的とする。</t>
    <phoneticPr fontId="5"/>
  </si>
  <si>
    <t>平成30年度においては以下の項目について、「入院医療等における実態調査」、「電子レセプトデータ等に係る集計・分析業務」及び「妊産婦の医療や健康管理等に関する調査」を実施するとともに、必要な分析を行った。
・特定機能病院入院基本料等のその他の病棟の評価体系も含めた、入院医療機能のより適切な評価指標や測定方法等、医療機能の分化・強化、連携の推進に資する評価のあり方（再編・統合した急性期一般入院基本料、地域一般入院基本料、重症度。医療・看護必要度Ⅱの新設、在宅復帰に係る指標について、指標の定義等の見直し等の影響）
・医療資源の少ない地域における保険医療機関の実態（医療資源の少ない地域に配慮した診療報酬項目の算定状況、職員体制、患者特性、地域の医療機関との連携状況等）
・重症度、医療・看護必要度の項目、評価日、基準等のあり方
・個別の診療報酬項目の算定、又は特定の算定パターンの出現についての分析
・妊産婦に対する保健・医療体制に係る現状とニーズ</t>
    <rPh sb="103" eb="105">
      <t>トクテイ</t>
    </rPh>
    <rPh sb="105" eb="107">
      <t>キノウ</t>
    </rPh>
    <rPh sb="107" eb="109">
      <t>ビョウイン</t>
    </rPh>
    <rPh sb="109" eb="111">
      <t>ニュウイン</t>
    </rPh>
    <rPh sb="111" eb="114">
      <t>キホンリョウ</t>
    </rPh>
    <rPh sb="114" eb="115">
      <t>トウ</t>
    </rPh>
    <rPh sb="118" eb="119">
      <t>タ</t>
    </rPh>
    <rPh sb="120" eb="122">
      <t>ビョウトウ</t>
    </rPh>
    <rPh sb="123" eb="125">
      <t>ヒョウカ</t>
    </rPh>
    <rPh sb="125" eb="127">
      <t>タイケイ</t>
    </rPh>
    <rPh sb="128" eb="129">
      <t>フク</t>
    </rPh>
    <rPh sb="132" eb="134">
      <t>ニュウイン</t>
    </rPh>
    <rPh sb="134" eb="136">
      <t>イリョウ</t>
    </rPh>
    <rPh sb="136" eb="138">
      <t>キノウ</t>
    </rPh>
    <rPh sb="141" eb="143">
      <t>テキセツ</t>
    </rPh>
    <rPh sb="144" eb="146">
      <t>ヒョウカ</t>
    </rPh>
    <rPh sb="146" eb="148">
      <t>シヒョウ</t>
    </rPh>
    <rPh sb="149" eb="151">
      <t>ソクテイ</t>
    </rPh>
    <rPh sb="151" eb="153">
      <t>ホウホウ</t>
    </rPh>
    <rPh sb="153" eb="154">
      <t>トウ</t>
    </rPh>
    <rPh sb="155" eb="157">
      <t>イリョウ</t>
    </rPh>
    <rPh sb="157" eb="159">
      <t>キノウ</t>
    </rPh>
    <rPh sb="160" eb="162">
      <t>ブンカ</t>
    </rPh>
    <rPh sb="163" eb="165">
      <t>キョウカ</t>
    </rPh>
    <rPh sb="166" eb="168">
      <t>レンケイ</t>
    </rPh>
    <rPh sb="169" eb="171">
      <t>スイシン</t>
    </rPh>
    <rPh sb="172" eb="173">
      <t>シ</t>
    </rPh>
    <rPh sb="175" eb="177">
      <t>ヒョウカ</t>
    </rPh>
    <rPh sb="180" eb="181">
      <t>カタ</t>
    </rPh>
    <rPh sb="182" eb="184">
      <t>サイヘン</t>
    </rPh>
    <rPh sb="185" eb="187">
      <t>トウゴウ</t>
    </rPh>
    <rPh sb="189" eb="192">
      <t>キュウセイキ</t>
    </rPh>
    <rPh sb="192" eb="194">
      <t>イッパン</t>
    </rPh>
    <rPh sb="194" eb="196">
      <t>ニュウイン</t>
    </rPh>
    <rPh sb="196" eb="199">
      <t>キホンリョウ</t>
    </rPh>
    <rPh sb="200" eb="202">
      <t>チイキ</t>
    </rPh>
    <rPh sb="202" eb="204">
      <t>イッパン</t>
    </rPh>
    <rPh sb="204" eb="206">
      <t>ニュウイン</t>
    </rPh>
    <rPh sb="206" eb="209">
      <t>キホンリョウ</t>
    </rPh>
    <rPh sb="210" eb="213">
      <t>ジュウショウド</t>
    </rPh>
    <rPh sb="214" eb="216">
      <t>イリョウ</t>
    </rPh>
    <rPh sb="217" eb="219">
      <t>カンゴ</t>
    </rPh>
    <rPh sb="219" eb="222">
      <t>ヒツヨウド</t>
    </rPh>
    <rPh sb="224" eb="226">
      <t>シンセツ</t>
    </rPh>
    <rPh sb="227" eb="229">
      <t>ザイタク</t>
    </rPh>
    <rPh sb="229" eb="231">
      <t>フッキ</t>
    </rPh>
    <rPh sb="232" eb="233">
      <t>カカ</t>
    </rPh>
    <rPh sb="234" eb="236">
      <t>シヒョウ</t>
    </rPh>
    <rPh sb="241" eb="243">
      <t>シヒョウ</t>
    </rPh>
    <rPh sb="244" eb="246">
      <t>テイギ</t>
    </rPh>
    <rPh sb="246" eb="247">
      <t>トウ</t>
    </rPh>
    <rPh sb="248" eb="250">
      <t>ミナオ</t>
    </rPh>
    <rPh sb="251" eb="252">
      <t>トウ</t>
    </rPh>
    <rPh sb="253" eb="255">
      <t>エイキョウ</t>
    </rPh>
    <rPh sb="258" eb="260">
      <t>イリョウ</t>
    </rPh>
    <rPh sb="260" eb="262">
      <t>シゲン</t>
    </rPh>
    <rPh sb="263" eb="264">
      <t>スク</t>
    </rPh>
    <rPh sb="266" eb="268">
      <t>チイキ</t>
    </rPh>
    <rPh sb="272" eb="274">
      <t>ホケン</t>
    </rPh>
    <rPh sb="401" eb="404">
      <t>ニンサンプ</t>
    </rPh>
    <rPh sb="405" eb="406">
      <t>タイ</t>
    </rPh>
    <rPh sb="408" eb="410">
      <t>ホケン</t>
    </rPh>
    <rPh sb="411" eb="413">
      <t>イリョウ</t>
    </rPh>
    <rPh sb="413" eb="415">
      <t>タイセイ</t>
    </rPh>
    <rPh sb="416" eb="417">
      <t>カカ</t>
    </rPh>
    <rPh sb="418" eb="420">
      <t>ゲンジョウ</t>
    </rPh>
    <phoneticPr fontId="5"/>
  </si>
  <si>
    <t>274</t>
    <phoneticPr fontId="5"/>
  </si>
  <si>
    <t>-</t>
    <phoneticPr fontId="5"/>
  </si>
  <si>
    <t>-</t>
    <phoneticPr fontId="5"/>
  </si>
  <si>
    <t>127/4,300</t>
    <phoneticPr fontId="5"/>
  </si>
  <si>
    <t>一般競争入札の結果によるもの、また、一部事業について予算要求時には実施する予定であったが、その後の議論等の結果、事業を実施しなかったため。</t>
    <rPh sb="0" eb="2">
      <t>イッパン</t>
    </rPh>
    <rPh sb="2" eb="4">
      <t>キョウソウ</t>
    </rPh>
    <rPh sb="4" eb="6">
      <t>ニュウサツ</t>
    </rPh>
    <rPh sb="7" eb="9">
      <t>ケッカ</t>
    </rPh>
    <rPh sb="18" eb="20">
      <t>イチブ</t>
    </rPh>
    <rPh sb="20" eb="22">
      <t>ジギョウ</t>
    </rPh>
    <rPh sb="26" eb="28">
      <t>ヨサン</t>
    </rPh>
    <rPh sb="28" eb="30">
      <t>ヨウキュウ</t>
    </rPh>
    <rPh sb="30" eb="31">
      <t>ジ</t>
    </rPh>
    <rPh sb="33" eb="35">
      <t>ジッシ</t>
    </rPh>
    <rPh sb="37" eb="39">
      <t>ヨテイ</t>
    </rPh>
    <rPh sb="47" eb="48">
      <t>ゴ</t>
    </rPh>
    <rPh sb="49" eb="51">
      <t>ギロン</t>
    </rPh>
    <rPh sb="51" eb="52">
      <t>トウ</t>
    </rPh>
    <rPh sb="53" eb="55">
      <t>ケッカ</t>
    </rPh>
    <rPh sb="56" eb="58">
      <t>ジギョウ</t>
    </rPh>
    <rPh sb="59" eb="61">
      <t>ジッシ</t>
    </rPh>
    <phoneticPr fontId="5"/>
  </si>
  <si>
    <t>一般競争入札（最低価格落札方式及び総合評価落札方式）である。平成29年度の調達において一者応札となった事業があったことから、入札説明書を受領したが応札をしなかった事業者から応札をしなかった理由等を聴取したところ、公告期間の短さや調達要件についての指摘があったことから、平成30年度の調達では、公告期間を延長し、また、調達仕様書に応札条件の一部緩和や過去の調達における報告書の閲覧を可能とするなどの対応を行ったところ、平成30年度の調達においては一者応札となった事業はなかった。引き続き、応札事業者を増やすよう努める。</t>
    <rPh sb="30" eb="32">
      <t>ヘイセイ</t>
    </rPh>
    <rPh sb="34" eb="36">
      <t>ネンド</t>
    </rPh>
    <rPh sb="37" eb="39">
      <t>チョウタツ</t>
    </rPh>
    <rPh sb="51" eb="53">
      <t>ジギョウ</t>
    </rPh>
    <rPh sb="134" eb="136">
      <t>ヘイセイ</t>
    </rPh>
    <rPh sb="138" eb="140">
      <t>ネンド</t>
    </rPh>
    <rPh sb="141" eb="143">
      <t>チョウタツ</t>
    </rPh>
    <rPh sb="146" eb="148">
      <t>コウコク</t>
    </rPh>
    <rPh sb="148" eb="150">
      <t>キカン</t>
    </rPh>
    <rPh sb="151" eb="153">
      <t>エンチョウ</t>
    </rPh>
    <rPh sb="158" eb="160">
      <t>チョウタツ</t>
    </rPh>
    <rPh sb="160" eb="163">
      <t>シヨウショ</t>
    </rPh>
    <rPh sb="164" eb="166">
      <t>オウサツ</t>
    </rPh>
    <rPh sb="166" eb="168">
      <t>ジョウケン</t>
    </rPh>
    <rPh sb="169" eb="171">
      <t>イチブ</t>
    </rPh>
    <rPh sb="171" eb="173">
      <t>カンワ</t>
    </rPh>
    <rPh sb="174" eb="176">
      <t>カコ</t>
    </rPh>
    <rPh sb="177" eb="179">
      <t>チョウタツ</t>
    </rPh>
    <rPh sb="183" eb="186">
      <t>ホウコクショ</t>
    </rPh>
    <rPh sb="187" eb="189">
      <t>エツラン</t>
    </rPh>
    <rPh sb="190" eb="192">
      <t>カノウ</t>
    </rPh>
    <rPh sb="198" eb="200">
      <t>タイオウ</t>
    </rPh>
    <rPh sb="201" eb="202">
      <t>オコナ</t>
    </rPh>
    <rPh sb="208" eb="210">
      <t>ヘイセイ</t>
    </rPh>
    <rPh sb="212" eb="214">
      <t>ネンド</t>
    </rPh>
    <rPh sb="215" eb="217">
      <t>チョウタツ</t>
    </rPh>
    <rPh sb="222" eb="223">
      <t>イッ</t>
    </rPh>
    <rPh sb="223" eb="224">
      <t>シャ</t>
    </rPh>
    <rPh sb="224" eb="226">
      <t>オウサツ</t>
    </rPh>
    <rPh sb="238" eb="239">
      <t>ヒ</t>
    </rPh>
    <rPh sb="240" eb="241">
      <t>ツヅ</t>
    </rPh>
    <rPh sb="243" eb="245">
      <t>オウサツ</t>
    </rPh>
    <rPh sb="245" eb="248">
      <t>ジギョウシャ</t>
    </rPh>
    <rPh sb="249" eb="250">
      <t>フ</t>
    </rPh>
    <rPh sb="254" eb="255">
      <t>ツト</t>
    </rPh>
    <phoneticPr fontId="5"/>
  </si>
  <si>
    <t>一社入札となっている事業・年度があることから平成30年度の調達では、公告期間を延長し、また、調達仕様書に応札条件の一部緩和や過去の調達における報告書の閲覧を可能とするなどの対応を行ったところ、平成30年度の調達においては一者応札となった事業はなかった。引き続き、応札事業者を増やすよう努める。
不用額が発生している年度においてもその理由は妥当なものであると考えているが、厚生労働省が保有するデータを活用できる場合には活用しつつ、一方で各事業年度における具体的な調査項目や調査客体数等は中央社会保健医療協議会等の議論により決まるものであるため、その動向を踏まえつつ予算要求時の金額を精査していく。</t>
    <rPh sb="0" eb="2">
      <t>イッシャ</t>
    </rPh>
    <rPh sb="22" eb="24">
      <t>ヘイセイ</t>
    </rPh>
    <rPh sb="26" eb="28">
      <t>ネンド</t>
    </rPh>
    <rPh sb="29" eb="31">
      <t>チョウタツ</t>
    </rPh>
    <rPh sb="199" eb="201">
      <t>カツヨウ</t>
    </rPh>
    <rPh sb="204" eb="206">
      <t>バアイ</t>
    </rPh>
    <rPh sb="208" eb="210">
      <t>カツヨウ</t>
    </rPh>
    <rPh sb="214" eb="216">
      <t>イッポウ</t>
    </rPh>
    <phoneticPr fontId="5"/>
  </si>
  <si>
    <t>一般競争入札を実施し、コスト削減に努めている。</t>
    <rPh sb="0" eb="2">
      <t>イッパン</t>
    </rPh>
    <rPh sb="2" eb="4">
      <t>キョウソウ</t>
    </rPh>
    <rPh sb="4" eb="6">
      <t>ニュウサツ</t>
    </rPh>
    <rPh sb="7" eb="9">
      <t>ジッシ</t>
    </rPh>
    <rPh sb="14" eb="16">
      <t>サクゲン</t>
    </rPh>
    <rPh sb="17" eb="1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</si>
</sst>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Fill="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0</xdr:colOff>
      <xdr:row>741</xdr:row>
      <xdr:rowOff>0</xdr:rowOff>
    </xdr:from>
    <xdr:to>
      <xdr:col>48</xdr:col>
      <xdr:colOff>0</xdr:colOff>
      <xdr:row>742</xdr:row>
      <xdr:rowOff>214311</xdr:rowOff>
    </xdr:to>
    <xdr:sp macro="" textlink="">
      <xdr:nvSpPr>
        <xdr:cNvPr id="3" name="正方形/長方形 2"/>
        <xdr:cNvSpPr/>
      </xdr:nvSpPr>
      <xdr:spPr>
        <a:xfrm>
          <a:off x="1800225" y="46081950"/>
          <a:ext cx="7800975" cy="56673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厚生労働省保険局医療課</a:t>
          </a:r>
          <a:endParaRPr kumimoji="1" lang="en-US" altLang="ja-JP" sz="1100"/>
        </a:p>
        <a:p>
          <a:pPr algn="ctr"/>
          <a:r>
            <a:rPr kumimoji="1" lang="ja-JP" altLang="en-US" sz="1100"/>
            <a:t>８６百万円</a:t>
          </a:r>
        </a:p>
      </xdr:txBody>
    </xdr:sp>
    <xdr:clientData/>
  </xdr:twoCellAnchor>
  <xdr:twoCellAnchor>
    <xdr:from>
      <xdr:col>21</xdr:col>
      <xdr:colOff>95250</xdr:colOff>
      <xdr:row>743</xdr:row>
      <xdr:rowOff>0</xdr:rowOff>
    </xdr:from>
    <xdr:to>
      <xdr:col>34</xdr:col>
      <xdr:colOff>0</xdr:colOff>
      <xdr:row>744</xdr:row>
      <xdr:rowOff>11906</xdr:rowOff>
    </xdr:to>
    <xdr:sp macro="" textlink="">
      <xdr:nvSpPr>
        <xdr:cNvPr id="4" name="大かっこ 3"/>
        <xdr:cNvSpPr/>
      </xdr:nvSpPr>
      <xdr:spPr>
        <a:xfrm>
          <a:off x="4295775" y="46786800"/>
          <a:ext cx="2505075" cy="36433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本調査研究の総指揮、命令</a:t>
          </a:r>
        </a:p>
      </xdr:txBody>
    </xdr:sp>
    <xdr:clientData/>
  </xdr:twoCellAnchor>
  <xdr:twoCellAnchor>
    <xdr:from>
      <xdr:col>7</xdr:col>
      <xdr:colOff>-1</xdr:colOff>
      <xdr:row>746</xdr:row>
      <xdr:rowOff>154781</xdr:rowOff>
    </xdr:from>
    <xdr:to>
      <xdr:col>20</xdr:col>
      <xdr:colOff>141587</xdr:colOff>
      <xdr:row>749</xdr:row>
      <xdr:rowOff>0</xdr:rowOff>
    </xdr:to>
    <xdr:sp macro="" textlink="">
      <xdr:nvSpPr>
        <xdr:cNvPr id="5" name="正方形/長方形 4"/>
        <xdr:cNvSpPr/>
      </xdr:nvSpPr>
      <xdr:spPr>
        <a:xfrm>
          <a:off x="1441621" y="45398531"/>
          <a:ext cx="2818885" cy="88782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Ａ．みずほ情報総研株式会社</a:t>
          </a:r>
          <a:endParaRPr kumimoji="1" lang="en-US" altLang="ja-JP" sz="1100"/>
        </a:p>
        <a:p>
          <a:pPr algn="ctr"/>
          <a:r>
            <a:rPr kumimoji="1" lang="ja-JP" altLang="en-US" sz="1100"/>
            <a:t>７１百万円</a:t>
          </a:r>
        </a:p>
      </xdr:txBody>
    </xdr:sp>
    <xdr:clientData/>
  </xdr:twoCellAnchor>
  <xdr:twoCellAnchor>
    <xdr:from>
      <xdr:col>36</xdr:col>
      <xdr:colOff>102973</xdr:colOff>
      <xdr:row>746</xdr:row>
      <xdr:rowOff>154781</xdr:rowOff>
    </xdr:from>
    <xdr:to>
      <xdr:col>49</xdr:col>
      <xdr:colOff>283176</xdr:colOff>
      <xdr:row>749</xdr:row>
      <xdr:rowOff>0</xdr:rowOff>
    </xdr:to>
    <xdr:sp macro="" textlink="">
      <xdr:nvSpPr>
        <xdr:cNvPr id="6" name="正方形/長方形 5"/>
        <xdr:cNvSpPr/>
      </xdr:nvSpPr>
      <xdr:spPr>
        <a:xfrm>
          <a:off x="7517027" y="45398531"/>
          <a:ext cx="2857500" cy="88782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Ｃ．デロイトトーマツコンサルティング合同会社</a:t>
          </a:r>
          <a:endParaRPr kumimoji="1" lang="en-US" altLang="ja-JP" sz="1100"/>
        </a:p>
        <a:p>
          <a:pPr algn="ctr"/>
          <a:r>
            <a:rPr kumimoji="1" lang="ja-JP" altLang="en-US" sz="1100"/>
            <a:t>９百万円</a:t>
          </a:r>
        </a:p>
      </xdr:txBody>
    </xdr:sp>
    <xdr:clientData/>
  </xdr:twoCellAnchor>
  <xdr:twoCellAnchor>
    <xdr:from>
      <xdr:col>21</xdr:col>
      <xdr:colOff>102972</xdr:colOff>
      <xdr:row>746</xdr:row>
      <xdr:rowOff>154781</xdr:rowOff>
    </xdr:from>
    <xdr:to>
      <xdr:col>35</xdr:col>
      <xdr:colOff>115844</xdr:colOff>
      <xdr:row>749</xdr:row>
      <xdr:rowOff>0</xdr:rowOff>
    </xdr:to>
    <xdr:sp macro="" textlink="">
      <xdr:nvSpPr>
        <xdr:cNvPr id="7" name="正方形/長方形 6"/>
        <xdr:cNvSpPr/>
      </xdr:nvSpPr>
      <xdr:spPr>
        <a:xfrm>
          <a:off x="4427837" y="45398531"/>
          <a:ext cx="2896115" cy="88782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Ｂ．株式会社日立製作所</a:t>
          </a:r>
          <a:endParaRPr kumimoji="1" lang="en-US" altLang="ja-JP" sz="1100"/>
        </a:p>
        <a:p>
          <a:pPr algn="ctr"/>
          <a:r>
            <a:rPr kumimoji="1" lang="ja-JP" altLang="en-US" sz="1100"/>
            <a:t>６百万円</a:t>
          </a:r>
        </a:p>
      </xdr:txBody>
    </xdr:sp>
    <xdr:clientData/>
  </xdr:twoCellAnchor>
  <xdr:twoCellAnchor>
    <xdr:from>
      <xdr:col>14</xdr:col>
      <xdr:colOff>0</xdr:colOff>
      <xdr:row>743</xdr:row>
      <xdr:rowOff>341707</xdr:rowOff>
    </xdr:from>
    <xdr:to>
      <xdr:col>14</xdr:col>
      <xdr:colOff>0</xdr:colOff>
      <xdr:row>745</xdr:row>
      <xdr:rowOff>167331</xdr:rowOff>
    </xdr:to>
    <xdr:cxnSp macro="">
      <xdr:nvCxnSpPr>
        <xdr:cNvPr id="9" name="直線矢印コネクタ 8"/>
        <xdr:cNvCxnSpPr/>
      </xdr:nvCxnSpPr>
      <xdr:spPr>
        <a:xfrm>
          <a:off x="2883243" y="45379511"/>
          <a:ext cx="0" cy="520692"/>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25742</xdr:colOff>
      <xdr:row>743</xdr:row>
      <xdr:rowOff>328835</xdr:rowOff>
    </xdr:from>
    <xdr:to>
      <xdr:col>28</xdr:col>
      <xdr:colOff>25742</xdr:colOff>
      <xdr:row>745</xdr:row>
      <xdr:rowOff>154459</xdr:rowOff>
    </xdr:to>
    <xdr:cxnSp macro="">
      <xdr:nvCxnSpPr>
        <xdr:cNvPr id="11" name="直線矢印コネクタ 10"/>
        <xdr:cNvCxnSpPr/>
      </xdr:nvCxnSpPr>
      <xdr:spPr>
        <a:xfrm>
          <a:off x="5792228" y="45366639"/>
          <a:ext cx="0" cy="520692"/>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0</xdr:colOff>
      <xdr:row>743</xdr:row>
      <xdr:rowOff>341707</xdr:rowOff>
    </xdr:from>
    <xdr:to>
      <xdr:col>43</xdr:col>
      <xdr:colOff>0</xdr:colOff>
      <xdr:row>745</xdr:row>
      <xdr:rowOff>167331</xdr:rowOff>
    </xdr:to>
    <xdr:cxnSp macro="">
      <xdr:nvCxnSpPr>
        <xdr:cNvPr id="12" name="直線矢印コネクタ 11"/>
        <xdr:cNvCxnSpPr/>
      </xdr:nvCxnSpPr>
      <xdr:spPr>
        <a:xfrm>
          <a:off x="8855676" y="45379511"/>
          <a:ext cx="0" cy="520692"/>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749</xdr:row>
      <xdr:rowOff>142873</xdr:rowOff>
    </xdr:from>
    <xdr:to>
      <xdr:col>20</xdr:col>
      <xdr:colOff>128716</xdr:colOff>
      <xdr:row>755</xdr:row>
      <xdr:rowOff>0</xdr:rowOff>
    </xdr:to>
    <xdr:sp macro="" textlink="">
      <xdr:nvSpPr>
        <xdr:cNvPr id="13" name="大かっこ 12"/>
        <xdr:cNvSpPr/>
      </xdr:nvSpPr>
      <xdr:spPr>
        <a:xfrm>
          <a:off x="1441622" y="46429224"/>
          <a:ext cx="2806013" cy="19423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入院医療等における実態調査</a:t>
          </a:r>
          <a:r>
            <a:rPr kumimoji="1" lang="en-US" altLang="ja-JP" sz="1100"/>
            <a:t>】</a:t>
          </a:r>
        </a:p>
        <a:p>
          <a:pPr algn="l"/>
          <a:endParaRPr kumimoji="1" lang="en-US" altLang="ja-JP" sz="1100"/>
        </a:p>
        <a:p>
          <a:pPr algn="l"/>
          <a:r>
            <a:rPr kumimoji="1" lang="ja-JP" altLang="en-US" sz="1100"/>
            <a:t>・調査対応窓口</a:t>
          </a:r>
          <a:endParaRPr kumimoji="1" lang="en-US" altLang="ja-JP" sz="1100"/>
        </a:p>
        <a:p>
          <a:pPr algn="l"/>
          <a:r>
            <a:rPr kumimoji="1" lang="ja-JP" altLang="en-US" sz="1100"/>
            <a:t>・データ収集</a:t>
          </a:r>
          <a:endParaRPr kumimoji="1" lang="en-US" altLang="ja-JP" sz="1100"/>
        </a:p>
        <a:p>
          <a:pPr algn="l"/>
          <a:r>
            <a:rPr kumimoji="1" lang="ja-JP" altLang="en-US" sz="1100"/>
            <a:t>・調査結果分析、報告書作成等</a:t>
          </a:r>
        </a:p>
      </xdr:txBody>
    </xdr:sp>
    <xdr:clientData/>
  </xdr:twoCellAnchor>
  <xdr:twoCellAnchor>
    <xdr:from>
      <xdr:col>21</xdr:col>
      <xdr:colOff>102973</xdr:colOff>
      <xdr:row>749</xdr:row>
      <xdr:rowOff>181488</xdr:rowOff>
    </xdr:from>
    <xdr:to>
      <xdr:col>35</xdr:col>
      <xdr:colOff>193074</xdr:colOff>
      <xdr:row>755</xdr:row>
      <xdr:rowOff>0</xdr:rowOff>
    </xdr:to>
    <xdr:sp macro="" textlink="">
      <xdr:nvSpPr>
        <xdr:cNvPr id="15" name="大かっこ 14"/>
        <xdr:cNvSpPr/>
      </xdr:nvSpPr>
      <xdr:spPr>
        <a:xfrm>
          <a:off x="4427838" y="46467839"/>
          <a:ext cx="2973344" cy="19037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電子レセプトデータ等に係る集計分析業務</a:t>
          </a:r>
          <a:r>
            <a:rPr kumimoji="1" lang="en-US" altLang="ja-JP" sz="1100"/>
            <a:t>】</a:t>
          </a:r>
        </a:p>
        <a:p>
          <a:pPr algn="l"/>
          <a:endParaRPr kumimoji="1" lang="en-US" altLang="ja-JP" sz="1100"/>
        </a:p>
        <a:p>
          <a:pPr algn="l"/>
          <a:r>
            <a:rPr kumimoji="1" lang="ja-JP" altLang="en-US" sz="1100"/>
            <a:t>・データ収集</a:t>
          </a:r>
          <a:endParaRPr kumimoji="1" lang="en-US" altLang="ja-JP" sz="1100"/>
        </a:p>
        <a:p>
          <a:pPr algn="l"/>
          <a:r>
            <a:rPr kumimoji="1" lang="ja-JP" altLang="en-US" sz="1100"/>
            <a:t>・調査結果分析、報告書作成等</a:t>
          </a:r>
          <a:endParaRPr kumimoji="1" lang="en-US" altLang="ja-JP" sz="1100"/>
        </a:p>
      </xdr:txBody>
    </xdr:sp>
    <xdr:clientData/>
  </xdr:twoCellAnchor>
  <xdr:twoCellAnchor>
    <xdr:from>
      <xdr:col>36</xdr:col>
      <xdr:colOff>141588</xdr:colOff>
      <xdr:row>749</xdr:row>
      <xdr:rowOff>142873</xdr:rowOff>
    </xdr:from>
    <xdr:to>
      <xdr:col>49</xdr:col>
      <xdr:colOff>283176</xdr:colOff>
      <xdr:row>755</xdr:row>
      <xdr:rowOff>0</xdr:rowOff>
    </xdr:to>
    <xdr:sp macro="" textlink="">
      <xdr:nvSpPr>
        <xdr:cNvPr id="16" name="大かっこ 15"/>
        <xdr:cNvSpPr/>
      </xdr:nvSpPr>
      <xdr:spPr>
        <a:xfrm>
          <a:off x="7555642" y="46429224"/>
          <a:ext cx="2818885" cy="19423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妊産婦の医療や健康管理等に関する調査</a:t>
          </a:r>
          <a:r>
            <a:rPr kumimoji="1" lang="en-US" altLang="ja-JP" sz="1100"/>
            <a:t>】</a:t>
          </a:r>
        </a:p>
        <a:p>
          <a:pPr algn="l"/>
          <a:endParaRPr kumimoji="1" lang="en-US" altLang="ja-JP" sz="1100"/>
        </a:p>
        <a:p>
          <a:pPr algn="l"/>
          <a:r>
            <a:rPr kumimoji="1" lang="ja-JP" altLang="en-US" sz="1100"/>
            <a:t>・調査対応窓口</a:t>
          </a:r>
          <a:endParaRPr kumimoji="1" lang="en-US" altLang="ja-JP" sz="1100"/>
        </a:p>
        <a:p>
          <a:pPr algn="l"/>
          <a:r>
            <a:rPr kumimoji="1" lang="ja-JP" altLang="en-US" sz="1100"/>
            <a:t>・データ収集</a:t>
          </a:r>
          <a:endParaRPr kumimoji="1" lang="en-US" altLang="ja-JP" sz="1100"/>
        </a:p>
        <a:p>
          <a:pPr algn="l"/>
          <a:r>
            <a:rPr kumimoji="1" lang="ja-JP" altLang="en-US" sz="1100"/>
            <a:t>・調査結果分析、報告書作成等</a:t>
          </a:r>
        </a:p>
      </xdr:txBody>
    </xdr:sp>
    <xdr:clientData/>
  </xdr:twoCellAnchor>
  <xdr:twoCellAnchor>
    <xdr:from>
      <xdr:col>10</xdr:col>
      <xdr:colOff>25744</xdr:colOff>
      <xdr:row>745</xdr:row>
      <xdr:rowOff>270304</xdr:rowOff>
    </xdr:from>
    <xdr:to>
      <xdr:col>21</xdr:col>
      <xdr:colOff>180204</xdr:colOff>
      <xdr:row>746</xdr:row>
      <xdr:rowOff>308920</xdr:rowOff>
    </xdr:to>
    <xdr:sp macro="" textlink="">
      <xdr:nvSpPr>
        <xdr:cNvPr id="8" name="テキスト ボックス 7"/>
        <xdr:cNvSpPr txBox="1"/>
      </xdr:nvSpPr>
      <xdr:spPr>
        <a:xfrm>
          <a:off x="2085203" y="46003176"/>
          <a:ext cx="2419866" cy="386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twoCellAnchor>
    <xdr:from>
      <xdr:col>37</xdr:col>
      <xdr:colOff>203887</xdr:colOff>
      <xdr:row>745</xdr:row>
      <xdr:rowOff>178144</xdr:rowOff>
    </xdr:from>
    <xdr:to>
      <xdr:col>49</xdr:col>
      <xdr:colOff>152402</xdr:colOff>
      <xdr:row>746</xdr:row>
      <xdr:rowOff>216760</xdr:rowOff>
    </xdr:to>
    <xdr:sp macro="" textlink="">
      <xdr:nvSpPr>
        <xdr:cNvPr id="17" name="テキスト ボックス 16"/>
        <xdr:cNvSpPr txBox="1"/>
      </xdr:nvSpPr>
      <xdr:spPr>
        <a:xfrm>
          <a:off x="7823887" y="45911016"/>
          <a:ext cx="2419866" cy="386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24</xdr:col>
      <xdr:colOff>98854</xdr:colOff>
      <xdr:row>745</xdr:row>
      <xdr:rowOff>201827</xdr:rowOff>
    </xdr:from>
    <xdr:to>
      <xdr:col>36</xdr:col>
      <xdr:colOff>47369</xdr:colOff>
      <xdr:row>746</xdr:row>
      <xdr:rowOff>240443</xdr:rowOff>
    </xdr:to>
    <xdr:sp macro="" textlink="">
      <xdr:nvSpPr>
        <xdr:cNvPr id="18" name="テキスト ボックス 17"/>
        <xdr:cNvSpPr txBox="1"/>
      </xdr:nvSpPr>
      <xdr:spPr>
        <a:xfrm>
          <a:off x="5041557" y="45934699"/>
          <a:ext cx="2419866" cy="386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2" zoomScale="74" zoomScaleNormal="75" zoomScaleSheetLayoutView="74" zoomScalePageLayoutView="85" workbookViewId="0">
      <selection activeCell="AG715" sqref="AG715:AX7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0" t="s">
        <v>0</v>
      </c>
      <c r="AK2" s="950"/>
      <c r="AL2" s="950"/>
      <c r="AM2" s="950"/>
      <c r="AN2" s="950"/>
      <c r="AO2" s="951"/>
      <c r="AP2" s="951"/>
      <c r="AQ2" s="951"/>
      <c r="AR2" s="79" t="str">
        <f>IF(OR(AO2="　", AO2=""), "", "-")</f>
        <v/>
      </c>
      <c r="AS2" s="952">
        <v>292</v>
      </c>
      <c r="AT2" s="952"/>
      <c r="AU2" s="952"/>
      <c r="AV2" s="52" t="str">
        <f>IF(AW2="", "", "-")</f>
        <v/>
      </c>
      <c r="AW2" s="923"/>
      <c r="AX2" s="923"/>
    </row>
    <row r="3" spans="1:50" ht="21" customHeight="1" thickBot="1" x14ac:dyDescent="0.2">
      <c r="A3" s="877" t="s">
        <v>542</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568</v>
      </c>
      <c r="AK3" s="879"/>
      <c r="AL3" s="879"/>
      <c r="AM3" s="879"/>
      <c r="AN3" s="879"/>
      <c r="AO3" s="879"/>
      <c r="AP3" s="879"/>
      <c r="AQ3" s="879"/>
      <c r="AR3" s="879"/>
      <c r="AS3" s="879"/>
      <c r="AT3" s="879"/>
      <c r="AU3" s="879"/>
      <c r="AV3" s="879"/>
      <c r="AW3" s="879"/>
      <c r="AX3" s="24" t="s">
        <v>65</v>
      </c>
    </row>
    <row r="4" spans="1:50" ht="24.75" customHeight="1" x14ac:dyDescent="0.15">
      <c r="A4" s="711" t="s">
        <v>25</v>
      </c>
      <c r="B4" s="712"/>
      <c r="C4" s="712"/>
      <c r="D4" s="712"/>
      <c r="E4" s="712"/>
      <c r="F4" s="712"/>
      <c r="G4" s="689" t="s">
        <v>569</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570</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9" t="s">
        <v>179</v>
      </c>
      <c r="H5" s="850"/>
      <c r="I5" s="850"/>
      <c r="J5" s="850"/>
      <c r="K5" s="850"/>
      <c r="L5" s="850"/>
      <c r="M5" s="851" t="s">
        <v>66</v>
      </c>
      <c r="N5" s="852"/>
      <c r="O5" s="852"/>
      <c r="P5" s="852"/>
      <c r="Q5" s="852"/>
      <c r="R5" s="853"/>
      <c r="S5" s="854" t="s">
        <v>131</v>
      </c>
      <c r="T5" s="850"/>
      <c r="U5" s="850"/>
      <c r="V5" s="850"/>
      <c r="W5" s="850"/>
      <c r="X5" s="855"/>
      <c r="Y5" s="705" t="s">
        <v>3</v>
      </c>
      <c r="Z5" s="543"/>
      <c r="AA5" s="543"/>
      <c r="AB5" s="543"/>
      <c r="AC5" s="543"/>
      <c r="AD5" s="544"/>
      <c r="AE5" s="706" t="s">
        <v>571</v>
      </c>
      <c r="AF5" s="706"/>
      <c r="AG5" s="706"/>
      <c r="AH5" s="706"/>
      <c r="AI5" s="706"/>
      <c r="AJ5" s="706"/>
      <c r="AK5" s="706"/>
      <c r="AL5" s="706"/>
      <c r="AM5" s="706"/>
      <c r="AN5" s="706"/>
      <c r="AO5" s="706"/>
      <c r="AP5" s="707"/>
      <c r="AQ5" s="708" t="s">
        <v>572</v>
      </c>
      <c r="AR5" s="709"/>
      <c r="AS5" s="709"/>
      <c r="AT5" s="709"/>
      <c r="AU5" s="709"/>
      <c r="AV5" s="709"/>
      <c r="AW5" s="709"/>
      <c r="AX5" s="710"/>
    </row>
    <row r="6" spans="1:50" ht="39" customHeight="1" x14ac:dyDescent="0.15">
      <c r="A6" s="713" t="s">
        <v>4</v>
      </c>
      <c r="B6" s="714"/>
      <c r="C6" s="714"/>
      <c r="D6" s="714"/>
      <c r="E6" s="714"/>
      <c r="F6" s="714"/>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34" t="s">
        <v>514</v>
      </c>
      <c r="Z7" s="443"/>
      <c r="AA7" s="443"/>
      <c r="AB7" s="443"/>
      <c r="AC7" s="443"/>
      <c r="AD7" s="935"/>
      <c r="AE7" s="924" t="s">
        <v>576</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495" t="s">
        <v>378</v>
      </c>
      <c r="B8" s="496"/>
      <c r="C8" s="496"/>
      <c r="D8" s="496"/>
      <c r="E8" s="496"/>
      <c r="F8" s="497"/>
      <c r="G8" s="953" t="str">
        <f>入力規則等!A28</f>
        <v>科学技術・イノベーション</v>
      </c>
      <c r="H8" s="727"/>
      <c r="I8" s="727"/>
      <c r="J8" s="727"/>
      <c r="K8" s="727"/>
      <c r="L8" s="727"/>
      <c r="M8" s="727"/>
      <c r="N8" s="727"/>
      <c r="O8" s="727"/>
      <c r="P8" s="727"/>
      <c r="Q8" s="727"/>
      <c r="R8" s="727"/>
      <c r="S8" s="727"/>
      <c r="T8" s="727"/>
      <c r="U8" s="727"/>
      <c r="V8" s="727"/>
      <c r="W8" s="727"/>
      <c r="X8" s="954"/>
      <c r="Y8" s="856" t="s">
        <v>379</v>
      </c>
      <c r="Z8" s="857"/>
      <c r="AA8" s="857"/>
      <c r="AB8" s="857"/>
      <c r="AC8" s="857"/>
      <c r="AD8" s="858"/>
      <c r="AE8" s="726" t="str">
        <f>入力規則等!K13</f>
        <v>社会保障</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9" t="s">
        <v>23</v>
      </c>
      <c r="B9" s="860"/>
      <c r="C9" s="860"/>
      <c r="D9" s="860"/>
      <c r="E9" s="860"/>
      <c r="F9" s="860"/>
      <c r="G9" s="861" t="s">
        <v>650</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143.25" customHeight="1" x14ac:dyDescent="0.15">
      <c r="A10" s="667" t="s">
        <v>30</v>
      </c>
      <c r="B10" s="668"/>
      <c r="C10" s="668"/>
      <c r="D10" s="668"/>
      <c r="E10" s="668"/>
      <c r="F10" s="668"/>
      <c r="G10" s="764" t="s">
        <v>651</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67" t="s">
        <v>5</v>
      </c>
      <c r="B11" s="668"/>
      <c r="C11" s="668"/>
      <c r="D11" s="668"/>
      <c r="E11" s="668"/>
      <c r="F11" s="669"/>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55" t="s">
        <v>24</v>
      </c>
      <c r="B12" s="956"/>
      <c r="C12" s="956"/>
      <c r="D12" s="956"/>
      <c r="E12" s="956"/>
      <c r="F12" s="957"/>
      <c r="G12" s="770"/>
      <c r="H12" s="771"/>
      <c r="I12" s="771"/>
      <c r="J12" s="771"/>
      <c r="K12" s="771"/>
      <c r="L12" s="771"/>
      <c r="M12" s="771"/>
      <c r="N12" s="771"/>
      <c r="O12" s="771"/>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9"/>
    </row>
    <row r="13" spans="1:50" ht="21" customHeight="1" x14ac:dyDescent="0.15">
      <c r="A13" s="619"/>
      <c r="B13" s="620"/>
      <c r="C13" s="620"/>
      <c r="D13" s="620"/>
      <c r="E13" s="620"/>
      <c r="F13" s="621"/>
      <c r="G13" s="730" t="s">
        <v>6</v>
      </c>
      <c r="H13" s="731"/>
      <c r="I13" s="774" t="s">
        <v>7</v>
      </c>
      <c r="J13" s="775"/>
      <c r="K13" s="775"/>
      <c r="L13" s="775"/>
      <c r="M13" s="775"/>
      <c r="N13" s="775"/>
      <c r="O13" s="776"/>
      <c r="P13" s="664">
        <v>219</v>
      </c>
      <c r="Q13" s="665"/>
      <c r="R13" s="665"/>
      <c r="S13" s="665"/>
      <c r="T13" s="665"/>
      <c r="U13" s="665"/>
      <c r="V13" s="666"/>
      <c r="W13" s="664">
        <v>136</v>
      </c>
      <c r="X13" s="665"/>
      <c r="Y13" s="665"/>
      <c r="Z13" s="665"/>
      <c r="AA13" s="665"/>
      <c r="AB13" s="665"/>
      <c r="AC13" s="666"/>
      <c r="AD13" s="664">
        <v>250</v>
      </c>
      <c r="AE13" s="665"/>
      <c r="AF13" s="665"/>
      <c r="AG13" s="665"/>
      <c r="AH13" s="665"/>
      <c r="AI13" s="665"/>
      <c r="AJ13" s="666"/>
      <c r="AK13" s="664">
        <v>127</v>
      </c>
      <c r="AL13" s="665"/>
      <c r="AM13" s="665"/>
      <c r="AN13" s="665"/>
      <c r="AO13" s="665"/>
      <c r="AP13" s="665"/>
      <c r="AQ13" s="666"/>
      <c r="AR13" s="931"/>
      <c r="AS13" s="932"/>
      <c r="AT13" s="932"/>
      <c r="AU13" s="932"/>
      <c r="AV13" s="932"/>
      <c r="AW13" s="932"/>
      <c r="AX13" s="933"/>
    </row>
    <row r="14" spans="1:50" ht="21" customHeight="1" x14ac:dyDescent="0.15">
      <c r="A14" s="619"/>
      <c r="B14" s="620"/>
      <c r="C14" s="620"/>
      <c r="D14" s="620"/>
      <c r="E14" s="620"/>
      <c r="F14" s="621"/>
      <c r="G14" s="732"/>
      <c r="H14" s="733"/>
      <c r="I14" s="718" t="s">
        <v>8</v>
      </c>
      <c r="J14" s="772"/>
      <c r="K14" s="772"/>
      <c r="L14" s="772"/>
      <c r="M14" s="772"/>
      <c r="N14" s="772"/>
      <c r="O14" s="773"/>
      <c r="P14" s="664" t="s">
        <v>577</v>
      </c>
      <c r="Q14" s="665"/>
      <c r="R14" s="665"/>
      <c r="S14" s="665"/>
      <c r="T14" s="665"/>
      <c r="U14" s="665"/>
      <c r="V14" s="666"/>
      <c r="W14" s="664" t="s">
        <v>575</v>
      </c>
      <c r="X14" s="665"/>
      <c r="Y14" s="665"/>
      <c r="Z14" s="665"/>
      <c r="AA14" s="665"/>
      <c r="AB14" s="665"/>
      <c r="AC14" s="666"/>
      <c r="AD14" s="664" t="s">
        <v>575</v>
      </c>
      <c r="AE14" s="665"/>
      <c r="AF14" s="665"/>
      <c r="AG14" s="665"/>
      <c r="AH14" s="665"/>
      <c r="AI14" s="665"/>
      <c r="AJ14" s="666"/>
      <c r="AK14" s="664" t="s">
        <v>575</v>
      </c>
      <c r="AL14" s="665"/>
      <c r="AM14" s="665"/>
      <c r="AN14" s="665"/>
      <c r="AO14" s="665"/>
      <c r="AP14" s="665"/>
      <c r="AQ14" s="666"/>
      <c r="AR14" s="798"/>
      <c r="AS14" s="798"/>
      <c r="AT14" s="798"/>
      <c r="AU14" s="798"/>
      <c r="AV14" s="798"/>
      <c r="AW14" s="798"/>
      <c r="AX14" s="799"/>
    </row>
    <row r="15" spans="1:50" ht="21" customHeight="1" x14ac:dyDescent="0.15">
      <c r="A15" s="619"/>
      <c r="B15" s="620"/>
      <c r="C15" s="620"/>
      <c r="D15" s="620"/>
      <c r="E15" s="620"/>
      <c r="F15" s="621"/>
      <c r="G15" s="732"/>
      <c r="H15" s="733"/>
      <c r="I15" s="718" t="s">
        <v>51</v>
      </c>
      <c r="J15" s="719"/>
      <c r="K15" s="719"/>
      <c r="L15" s="719"/>
      <c r="M15" s="719"/>
      <c r="N15" s="719"/>
      <c r="O15" s="720"/>
      <c r="P15" s="664" t="s">
        <v>575</v>
      </c>
      <c r="Q15" s="665"/>
      <c r="R15" s="665"/>
      <c r="S15" s="665"/>
      <c r="T15" s="665"/>
      <c r="U15" s="665"/>
      <c r="V15" s="666"/>
      <c r="W15" s="664" t="s">
        <v>575</v>
      </c>
      <c r="X15" s="665"/>
      <c r="Y15" s="665"/>
      <c r="Z15" s="665"/>
      <c r="AA15" s="665"/>
      <c r="AB15" s="665"/>
      <c r="AC15" s="666"/>
      <c r="AD15" s="664" t="s">
        <v>575</v>
      </c>
      <c r="AE15" s="665"/>
      <c r="AF15" s="665"/>
      <c r="AG15" s="665"/>
      <c r="AH15" s="665"/>
      <c r="AI15" s="665"/>
      <c r="AJ15" s="666"/>
      <c r="AK15" s="664" t="s">
        <v>575</v>
      </c>
      <c r="AL15" s="665"/>
      <c r="AM15" s="665"/>
      <c r="AN15" s="665"/>
      <c r="AO15" s="665"/>
      <c r="AP15" s="665"/>
      <c r="AQ15" s="666"/>
      <c r="AR15" s="664"/>
      <c r="AS15" s="665"/>
      <c r="AT15" s="665"/>
      <c r="AU15" s="665"/>
      <c r="AV15" s="665"/>
      <c r="AW15" s="665"/>
      <c r="AX15" s="816"/>
    </row>
    <row r="16" spans="1:50" ht="21" customHeight="1" x14ac:dyDescent="0.15">
      <c r="A16" s="619"/>
      <c r="B16" s="620"/>
      <c r="C16" s="620"/>
      <c r="D16" s="620"/>
      <c r="E16" s="620"/>
      <c r="F16" s="621"/>
      <c r="G16" s="732"/>
      <c r="H16" s="733"/>
      <c r="I16" s="718" t="s">
        <v>52</v>
      </c>
      <c r="J16" s="719"/>
      <c r="K16" s="719"/>
      <c r="L16" s="719"/>
      <c r="M16" s="719"/>
      <c r="N16" s="719"/>
      <c r="O16" s="720"/>
      <c r="P16" s="664" t="s">
        <v>575</v>
      </c>
      <c r="Q16" s="665"/>
      <c r="R16" s="665"/>
      <c r="S16" s="665"/>
      <c r="T16" s="665"/>
      <c r="U16" s="665"/>
      <c r="V16" s="666"/>
      <c r="W16" s="664" t="s">
        <v>575</v>
      </c>
      <c r="X16" s="665"/>
      <c r="Y16" s="665"/>
      <c r="Z16" s="665"/>
      <c r="AA16" s="665"/>
      <c r="AB16" s="665"/>
      <c r="AC16" s="666"/>
      <c r="AD16" s="664" t="s">
        <v>575</v>
      </c>
      <c r="AE16" s="665"/>
      <c r="AF16" s="665"/>
      <c r="AG16" s="665"/>
      <c r="AH16" s="665"/>
      <c r="AI16" s="665"/>
      <c r="AJ16" s="666"/>
      <c r="AK16" s="664" t="s">
        <v>575</v>
      </c>
      <c r="AL16" s="665"/>
      <c r="AM16" s="665"/>
      <c r="AN16" s="665"/>
      <c r="AO16" s="665"/>
      <c r="AP16" s="665"/>
      <c r="AQ16" s="666"/>
      <c r="AR16" s="767"/>
      <c r="AS16" s="768"/>
      <c r="AT16" s="768"/>
      <c r="AU16" s="768"/>
      <c r="AV16" s="768"/>
      <c r="AW16" s="768"/>
      <c r="AX16" s="769"/>
    </row>
    <row r="17" spans="1:50" ht="24.75" customHeight="1" x14ac:dyDescent="0.15">
      <c r="A17" s="619"/>
      <c r="B17" s="620"/>
      <c r="C17" s="620"/>
      <c r="D17" s="620"/>
      <c r="E17" s="620"/>
      <c r="F17" s="621"/>
      <c r="G17" s="732"/>
      <c r="H17" s="733"/>
      <c r="I17" s="718" t="s">
        <v>50</v>
      </c>
      <c r="J17" s="772"/>
      <c r="K17" s="772"/>
      <c r="L17" s="772"/>
      <c r="M17" s="772"/>
      <c r="N17" s="772"/>
      <c r="O17" s="773"/>
      <c r="P17" s="664" t="s">
        <v>575</v>
      </c>
      <c r="Q17" s="665"/>
      <c r="R17" s="665"/>
      <c r="S17" s="665"/>
      <c r="T17" s="665"/>
      <c r="U17" s="665"/>
      <c r="V17" s="666"/>
      <c r="W17" s="664" t="s">
        <v>575</v>
      </c>
      <c r="X17" s="665"/>
      <c r="Y17" s="665"/>
      <c r="Z17" s="665"/>
      <c r="AA17" s="665"/>
      <c r="AB17" s="665"/>
      <c r="AC17" s="666"/>
      <c r="AD17" s="664" t="s">
        <v>575</v>
      </c>
      <c r="AE17" s="665"/>
      <c r="AF17" s="665"/>
      <c r="AG17" s="665"/>
      <c r="AH17" s="665"/>
      <c r="AI17" s="665"/>
      <c r="AJ17" s="666"/>
      <c r="AK17" s="664" t="s">
        <v>575</v>
      </c>
      <c r="AL17" s="665"/>
      <c r="AM17" s="665"/>
      <c r="AN17" s="665"/>
      <c r="AO17" s="665"/>
      <c r="AP17" s="665"/>
      <c r="AQ17" s="666"/>
      <c r="AR17" s="929"/>
      <c r="AS17" s="929"/>
      <c r="AT17" s="929"/>
      <c r="AU17" s="929"/>
      <c r="AV17" s="929"/>
      <c r="AW17" s="929"/>
      <c r="AX17" s="930"/>
    </row>
    <row r="18" spans="1:50" ht="24.75" customHeight="1" x14ac:dyDescent="0.15">
      <c r="A18" s="619"/>
      <c r="B18" s="620"/>
      <c r="C18" s="620"/>
      <c r="D18" s="620"/>
      <c r="E18" s="620"/>
      <c r="F18" s="621"/>
      <c r="G18" s="734"/>
      <c r="H18" s="735"/>
      <c r="I18" s="723" t="s">
        <v>20</v>
      </c>
      <c r="J18" s="724"/>
      <c r="K18" s="724"/>
      <c r="L18" s="724"/>
      <c r="M18" s="724"/>
      <c r="N18" s="724"/>
      <c r="O18" s="725"/>
      <c r="P18" s="890">
        <f>SUM(P13:V17)</f>
        <v>219</v>
      </c>
      <c r="Q18" s="891"/>
      <c r="R18" s="891"/>
      <c r="S18" s="891"/>
      <c r="T18" s="891"/>
      <c r="U18" s="891"/>
      <c r="V18" s="892"/>
      <c r="W18" s="890">
        <f>SUM(W13:AC17)</f>
        <v>136</v>
      </c>
      <c r="X18" s="891"/>
      <c r="Y18" s="891"/>
      <c r="Z18" s="891"/>
      <c r="AA18" s="891"/>
      <c r="AB18" s="891"/>
      <c r="AC18" s="892"/>
      <c r="AD18" s="890">
        <f>SUM(AD13:AJ17)</f>
        <v>250</v>
      </c>
      <c r="AE18" s="891"/>
      <c r="AF18" s="891"/>
      <c r="AG18" s="891"/>
      <c r="AH18" s="891"/>
      <c r="AI18" s="891"/>
      <c r="AJ18" s="892"/>
      <c r="AK18" s="890">
        <f>SUM(AK13:AQ17)</f>
        <v>127</v>
      </c>
      <c r="AL18" s="891"/>
      <c r="AM18" s="891"/>
      <c r="AN18" s="891"/>
      <c r="AO18" s="891"/>
      <c r="AP18" s="891"/>
      <c r="AQ18" s="892"/>
      <c r="AR18" s="890">
        <f>SUM(AR13:AX17)</f>
        <v>0</v>
      </c>
      <c r="AS18" s="891"/>
      <c r="AT18" s="891"/>
      <c r="AU18" s="891"/>
      <c r="AV18" s="891"/>
      <c r="AW18" s="891"/>
      <c r="AX18" s="893"/>
    </row>
    <row r="19" spans="1:50" ht="24.75" customHeight="1" x14ac:dyDescent="0.15">
      <c r="A19" s="619"/>
      <c r="B19" s="620"/>
      <c r="C19" s="620"/>
      <c r="D19" s="620"/>
      <c r="E19" s="620"/>
      <c r="F19" s="621"/>
      <c r="G19" s="888" t="s">
        <v>9</v>
      </c>
      <c r="H19" s="889"/>
      <c r="I19" s="889"/>
      <c r="J19" s="889"/>
      <c r="K19" s="889"/>
      <c r="L19" s="889"/>
      <c r="M19" s="889"/>
      <c r="N19" s="889"/>
      <c r="O19" s="889"/>
      <c r="P19" s="664">
        <v>170</v>
      </c>
      <c r="Q19" s="665"/>
      <c r="R19" s="665"/>
      <c r="S19" s="665"/>
      <c r="T19" s="665"/>
      <c r="U19" s="665"/>
      <c r="V19" s="666"/>
      <c r="W19" s="664">
        <v>86</v>
      </c>
      <c r="X19" s="665"/>
      <c r="Y19" s="665"/>
      <c r="Z19" s="665"/>
      <c r="AA19" s="665"/>
      <c r="AB19" s="665"/>
      <c r="AC19" s="666"/>
      <c r="AD19" s="664">
        <v>86</v>
      </c>
      <c r="AE19" s="665"/>
      <c r="AF19" s="665"/>
      <c r="AG19" s="665"/>
      <c r="AH19" s="665"/>
      <c r="AI19" s="665"/>
      <c r="AJ19" s="666"/>
      <c r="AK19" s="330"/>
      <c r="AL19" s="330"/>
      <c r="AM19" s="330"/>
      <c r="AN19" s="330"/>
      <c r="AO19" s="330"/>
      <c r="AP19" s="330"/>
      <c r="AQ19" s="330"/>
      <c r="AR19" s="330"/>
      <c r="AS19" s="330"/>
      <c r="AT19" s="330"/>
      <c r="AU19" s="330"/>
      <c r="AV19" s="330"/>
      <c r="AW19" s="330"/>
      <c r="AX19" s="332"/>
    </row>
    <row r="20" spans="1:50" ht="24.75" customHeight="1" x14ac:dyDescent="0.15">
      <c r="A20" s="619"/>
      <c r="B20" s="620"/>
      <c r="C20" s="620"/>
      <c r="D20" s="620"/>
      <c r="E20" s="620"/>
      <c r="F20" s="621"/>
      <c r="G20" s="888" t="s">
        <v>10</v>
      </c>
      <c r="H20" s="889"/>
      <c r="I20" s="889"/>
      <c r="J20" s="889"/>
      <c r="K20" s="889"/>
      <c r="L20" s="889"/>
      <c r="M20" s="889"/>
      <c r="N20" s="889"/>
      <c r="O20" s="889"/>
      <c r="P20" s="318">
        <f>IF(P18=0, "-", SUM(P19)/P18)</f>
        <v>0.77625570776255703</v>
      </c>
      <c r="Q20" s="318"/>
      <c r="R20" s="318"/>
      <c r="S20" s="318"/>
      <c r="T20" s="318"/>
      <c r="U20" s="318"/>
      <c r="V20" s="318"/>
      <c r="W20" s="318">
        <f t="shared" ref="W20" si="0">IF(W18=0, "-", SUM(W19)/W18)</f>
        <v>0.63235294117647056</v>
      </c>
      <c r="X20" s="318"/>
      <c r="Y20" s="318"/>
      <c r="Z20" s="318"/>
      <c r="AA20" s="318"/>
      <c r="AB20" s="318"/>
      <c r="AC20" s="318"/>
      <c r="AD20" s="318">
        <f t="shared" ref="AD20" si="1">IF(AD18=0, "-", SUM(AD19)/AD18)</f>
        <v>0.34399999999999997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9"/>
      <c r="B21" s="860"/>
      <c r="C21" s="860"/>
      <c r="D21" s="860"/>
      <c r="E21" s="860"/>
      <c r="F21" s="958"/>
      <c r="G21" s="316" t="s">
        <v>477</v>
      </c>
      <c r="H21" s="317"/>
      <c r="I21" s="317"/>
      <c r="J21" s="317"/>
      <c r="K21" s="317"/>
      <c r="L21" s="317"/>
      <c r="M21" s="317"/>
      <c r="N21" s="317"/>
      <c r="O21" s="317"/>
      <c r="P21" s="318">
        <f>IF(P19=0, "-", SUM(P19)/SUM(P13,P14))</f>
        <v>0.77625570776255703</v>
      </c>
      <c r="Q21" s="318"/>
      <c r="R21" s="318"/>
      <c r="S21" s="318"/>
      <c r="T21" s="318"/>
      <c r="U21" s="318"/>
      <c r="V21" s="318"/>
      <c r="W21" s="318">
        <f t="shared" ref="W21" si="2">IF(W19=0, "-", SUM(W19)/SUM(W13,W14))</f>
        <v>0.63235294117647056</v>
      </c>
      <c r="X21" s="318"/>
      <c r="Y21" s="318"/>
      <c r="Z21" s="318"/>
      <c r="AA21" s="318"/>
      <c r="AB21" s="318"/>
      <c r="AC21" s="318"/>
      <c r="AD21" s="318">
        <f t="shared" ref="AD21" si="3">IF(AD19=0, "-", SUM(AD19)/SUM(AD13,AD14))</f>
        <v>0.34399999999999997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6" t="s">
        <v>558</v>
      </c>
      <c r="B22" s="977"/>
      <c r="C22" s="977"/>
      <c r="D22" s="977"/>
      <c r="E22" s="977"/>
      <c r="F22" s="978"/>
      <c r="G22" s="963" t="s">
        <v>456</v>
      </c>
      <c r="H22" s="222"/>
      <c r="I22" s="222"/>
      <c r="J22" s="222"/>
      <c r="K22" s="222"/>
      <c r="L22" s="222"/>
      <c r="M22" s="222"/>
      <c r="N22" s="222"/>
      <c r="O22" s="223"/>
      <c r="P22" s="948" t="s">
        <v>519</v>
      </c>
      <c r="Q22" s="222"/>
      <c r="R22" s="222"/>
      <c r="S22" s="222"/>
      <c r="T22" s="222"/>
      <c r="U22" s="222"/>
      <c r="V22" s="223"/>
      <c r="W22" s="948" t="s">
        <v>515</v>
      </c>
      <c r="X22" s="222"/>
      <c r="Y22" s="222"/>
      <c r="Z22" s="222"/>
      <c r="AA22" s="222"/>
      <c r="AB22" s="222"/>
      <c r="AC22" s="223"/>
      <c r="AD22" s="948" t="s">
        <v>455</v>
      </c>
      <c r="AE22" s="222"/>
      <c r="AF22" s="222"/>
      <c r="AG22" s="222"/>
      <c r="AH22" s="222"/>
      <c r="AI22" s="222"/>
      <c r="AJ22" s="222"/>
      <c r="AK22" s="222"/>
      <c r="AL22" s="222"/>
      <c r="AM22" s="222"/>
      <c r="AN22" s="222"/>
      <c r="AO22" s="222"/>
      <c r="AP22" s="222"/>
      <c r="AQ22" s="222"/>
      <c r="AR22" s="222"/>
      <c r="AS22" s="222"/>
      <c r="AT22" s="222"/>
      <c r="AU22" s="222"/>
      <c r="AV22" s="222"/>
      <c r="AW22" s="222"/>
      <c r="AX22" s="985"/>
    </row>
    <row r="23" spans="1:50" ht="25.5" customHeight="1" x14ac:dyDescent="0.15">
      <c r="A23" s="979"/>
      <c r="B23" s="980"/>
      <c r="C23" s="980"/>
      <c r="D23" s="980"/>
      <c r="E23" s="980"/>
      <c r="F23" s="981"/>
      <c r="G23" s="964" t="s">
        <v>578</v>
      </c>
      <c r="H23" s="965"/>
      <c r="I23" s="965"/>
      <c r="J23" s="965"/>
      <c r="K23" s="965"/>
      <c r="L23" s="965"/>
      <c r="M23" s="965"/>
      <c r="N23" s="965"/>
      <c r="O23" s="966"/>
      <c r="P23" s="931">
        <v>127</v>
      </c>
      <c r="Q23" s="932"/>
      <c r="R23" s="932"/>
      <c r="S23" s="932"/>
      <c r="T23" s="932"/>
      <c r="U23" s="932"/>
      <c r="V23" s="949"/>
      <c r="W23" s="931"/>
      <c r="X23" s="932"/>
      <c r="Y23" s="932"/>
      <c r="Z23" s="932"/>
      <c r="AA23" s="932"/>
      <c r="AB23" s="932"/>
      <c r="AC23" s="949"/>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67"/>
      <c r="H24" s="968"/>
      <c r="I24" s="968"/>
      <c r="J24" s="968"/>
      <c r="K24" s="968"/>
      <c r="L24" s="968"/>
      <c r="M24" s="968"/>
      <c r="N24" s="968"/>
      <c r="O24" s="969"/>
      <c r="P24" s="664"/>
      <c r="Q24" s="665"/>
      <c r="R24" s="665"/>
      <c r="S24" s="665"/>
      <c r="T24" s="665"/>
      <c r="U24" s="665"/>
      <c r="V24" s="666"/>
      <c r="W24" s="664"/>
      <c r="X24" s="665"/>
      <c r="Y24" s="665"/>
      <c r="Z24" s="665"/>
      <c r="AA24" s="665"/>
      <c r="AB24" s="665"/>
      <c r="AC24" s="666"/>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67"/>
      <c r="H25" s="968"/>
      <c r="I25" s="968"/>
      <c r="J25" s="968"/>
      <c r="K25" s="968"/>
      <c r="L25" s="968"/>
      <c r="M25" s="968"/>
      <c r="N25" s="968"/>
      <c r="O25" s="969"/>
      <c r="P25" s="664"/>
      <c r="Q25" s="665"/>
      <c r="R25" s="665"/>
      <c r="S25" s="665"/>
      <c r="T25" s="665"/>
      <c r="U25" s="665"/>
      <c r="V25" s="666"/>
      <c r="W25" s="664"/>
      <c r="X25" s="665"/>
      <c r="Y25" s="665"/>
      <c r="Z25" s="665"/>
      <c r="AA25" s="665"/>
      <c r="AB25" s="665"/>
      <c r="AC25" s="666"/>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67"/>
      <c r="H26" s="968"/>
      <c r="I26" s="968"/>
      <c r="J26" s="968"/>
      <c r="K26" s="968"/>
      <c r="L26" s="968"/>
      <c r="M26" s="968"/>
      <c r="N26" s="968"/>
      <c r="O26" s="969"/>
      <c r="P26" s="664"/>
      <c r="Q26" s="665"/>
      <c r="R26" s="665"/>
      <c r="S26" s="665"/>
      <c r="T26" s="665"/>
      <c r="U26" s="665"/>
      <c r="V26" s="666"/>
      <c r="W26" s="664"/>
      <c r="X26" s="665"/>
      <c r="Y26" s="665"/>
      <c r="Z26" s="665"/>
      <c r="AA26" s="665"/>
      <c r="AB26" s="665"/>
      <c r="AC26" s="666"/>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979"/>
      <c r="B27" s="980"/>
      <c r="C27" s="980"/>
      <c r="D27" s="980"/>
      <c r="E27" s="980"/>
      <c r="F27" s="981"/>
      <c r="G27" s="967"/>
      <c r="H27" s="968"/>
      <c r="I27" s="968"/>
      <c r="J27" s="968"/>
      <c r="K27" s="968"/>
      <c r="L27" s="968"/>
      <c r="M27" s="968"/>
      <c r="N27" s="968"/>
      <c r="O27" s="969"/>
      <c r="P27" s="664"/>
      <c r="Q27" s="665"/>
      <c r="R27" s="665"/>
      <c r="S27" s="665"/>
      <c r="T27" s="665"/>
      <c r="U27" s="665"/>
      <c r="V27" s="666"/>
      <c r="W27" s="664"/>
      <c r="X27" s="665"/>
      <c r="Y27" s="665"/>
      <c r="Z27" s="665"/>
      <c r="AA27" s="665"/>
      <c r="AB27" s="665"/>
      <c r="AC27" s="666"/>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70" t="s">
        <v>460</v>
      </c>
      <c r="H28" s="971"/>
      <c r="I28" s="971"/>
      <c r="J28" s="971"/>
      <c r="K28" s="971"/>
      <c r="L28" s="971"/>
      <c r="M28" s="971"/>
      <c r="N28" s="971"/>
      <c r="O28" s="972"/>
      <c r="P28" s="890">
        <f>P29-SUM(P23:P27)</f>
        <v>0</v>
      </c>
      <c r="Q28" s="891"/>
      <c r="R28" s="891"/>
      <c r="S28" s="891"/>
      <c r="T28" s="891"/>
      <c r="U28" s="891"/>
      <c r="V28" s="892"/>
      <c r="W28" s="890">
        <f>W29-SUM(W23:W27)</f>
        <v>0</v>
      </c>
      <c r="X28" s="891"/>
      <c r="Y28" s="891"/>
      <c r="Z28" s="891"/>
      <c r="AA28" s="891"/>
      <c r="AB28" s="891"/>
      <c r="AC28" s="892"/>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457</v>
      </c>
      <c r="H29" s="974"/>
      <c r="I29" s="974"/>
      <c r="J29" s="974"/>
      <c r="K29" s="974"/>
      <c r="L29" s="974"/>
      <c r="M29" s="974"/>
      <c r="N29" s="974"/>
      <c r="O29" s="975"/>
      <c r="P29" s="664">
        <f>AK13</f>
        <v>127</v>
      </c>
      <c r="Q29" s="665"/>
      <c r="R29" s="665"/>
      <c r="S29" s="665"/>
      <c r="T29" s="665"/>
      <c r="U29" s="665"/>
      <c r="V29" s="666"/>
      <c r="W29" s="945">
        <f>AR13</f>
        <v>0</v>
      </c>
      <c r="X29" s="946"/>
      <c r="Y29" s="946"/>
      <c r="Z29" s="946"/>
      <c r="AA29" s="946"/>
      <c r="AB29" s="946"/>
      <c r="AC29" s="947"/>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71" t="s">
        <v>472</v>
      </c>
      <c r="B30" s="872"/>
      <c r="C30" s="872"/>
      <c r="D30" s="872"/>
      <c r="E30" s="872"/>
      <c r="F30" s="873"/>
      <c r="G30" s="783" t="s">
        <v>265</v>
      </c>
      <c r="H30" s="784"/>
      <c r="I30" s="784"/>
      <c r="J30" s="784"/>
      <c r="K30" s="784"/>
      <c r="L30" s="784"/>
      <c r="M30" s="784"/>
      <c r="N30" s="784"/>
      <c r="O30" s="785"/>
      <c r="P30" s="867" t="s">
        <v>59</v>
      </c>
      <c r="Q30" s="784"/>
      <c r="R30" s="784"/>
      <c r="S30" s="784"/>
      <c r="T30" s="784"/>
      <c r="U30" s="784"/>
      <c r="V30" s="784"/>
      <c r="W30" s="784"/>
      <c r="X30" s="785"/>
      <c r="Y30" s="864"/>
      <c r="Z30" s="865"/>
      <c r="AA30" s="866"/>
      <c r="AB30" s="868" t="s">
        <v>11</v>
      </c>
      <c r="AC30" s="869"/>
      <c r="AD30" s="870"/>
      <c r="AE30" s="868" t="s">
        <v>534</v>
      </c>
      <c r="AF30" s="869"/>
      <c r="AG30" s="869"/>
      <c r="AH30" s="870"/>
      <c r="AI30" s="868" t="s">
        <v>531</v>
      </c>
      <c r="AJ30" s="869"/>
      <c r="AK30" s="869"/>
      <c r="AL30" s="870"/>
      <c r="AM30" s="927" t="s">
        <v>526</v>
      </c>
      <c r="AN30" s="927"/>
      <c r="AO30" s="927"/>
      <c r="AP30" s="868"/>
      <c r="AQ30" s="777" t="s">
        <v>354</v>
      </c>
      <c r="AR30" s="778"/>
      <c r="AS30" s="778"/>
      <c r="AT30" s="779"/>
      <c r="AU30" s="784" t="s">
        <v>253</v>
      </c>
      <c r="AV30" s="784"/>
      <c r="AW30" s="784"/>
      <c r="AX30" s="928"/>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v>31</v>
      </c>
      <c r="AR31" s="200"/>
      <c r="AS31" s="133" t="s">
        <v>355</v>
      </c>
      <c r="AT31" s="134"/>
      <c r="AU31" s="199" t="s">
        <v>583</v>
      </c>
      <c r="AV31" s="199"/>
      <c r="AW31" s="398" t="s">
        <v>300</v>
      </c>
      <c r="AX31" s="399"/>
    </row>
    <row r="32" spans="1:50" ht="27" customHeight="1" x14ac:dyDescent="0.15">
      <c r="A32" s="403"/>
      <c r="B32" s="401"/>
      <c r="C32" s="401"/>
      <c r="D32" s="401"/>
      <c r="E32" s="401"/>
      <c r="F32" s="402"/>
      <c r="G32" s="567" t="s">
        <v>579</v>
      </c>
      <c r="H32" s="568"/>
      <c r="I32" s="568"/>
      <c r="J32" s="568"/>
      <c r="K32" s="568"/>
      <c r="L32" s="568"/>
      <c r="M32" s="568"/>
      <c r="N32" s="568"/>
      <c r="O32" s="569"/>
      <c r="P32" s="125" t="s">
        <v>580</v>
      </c>
      <c r="Q32" s="105"/>
      <c r="R32" s="105"/>
      <c r="S32" s="105"/>
      <c r="T32" s="105"/>
      <c r="U32" s="105"/>
      <c r="V32" s="105"/>
      <c r="W32" s="105"/>
      <c r="X32" s="106"/>
      <c r="Y32" s="471" t="s">
        <v>12</v>
      </c>
      <c r="Z32" s="531"/>
      <c r="AA32" s="532"/>
      <c r="AB32" s="461" t="s">
        <v>582</v>
      </c>
      <c r="AC32" s="461"/>
      <c r="AD32" s="461"/>
      <c r="AE32" s="218">
        <v>100</v>
      </c>
      <c r="AF32" s="219"/>
      <c r="AG32" s="219"/>
      <c r="AH32" s="219"/>
      <c r="AI32" s="218">
        <v>100</v>
      </c>
      <c r="AJ32" s="219"/>
      <c r="AK32" s="219"/>
      <c r="AL32" s="219"/>
      <c r="AM32" s="218">
        <v>100</v>
      </c>
      <c r="AN32" s="219"/>
      <c r="AO32" s="219"/>
      <c r="AP32" s="219"/>
      <c r="AQ32" s="340" t="s">
        <v>583</v>
      </c>
      <c r="AR32" s="207"/>
      <c r="AS32" s="207"/>
      <c r="AT32" s="341"/>
      <c r="AU32" s="219" t="s">
        <v>583</v>
      </c>
      <c r="AV32" s="219"/>
      <c r="AW32" s="219"/>
      <c r="AX32" s="221"/>
    </row>
    <row r="33" spans="1:50" ht="27" customHeight="1" x14ac:dyDescent="0.15">
      <c r="A33" s="404"/>
      <c r="B33" s="405"/>
      <c r="C33" s="405"/>
      <c r="D33" s="405"/>
      <c r="E33" s="405"/>
      <c r="F33" s="406"/>
      <c r="G33" s="570"/>
      <c r="H33" s="571"/>
      <c r="I33" s="571"/>
      <c r="J33" s="571"/>
      <c r="K33" s="571"/>
      <c r="L33" s="571"/>
      <c r="M33" s="571"/>
      <c r="N33" s="571"/>
      <c r="O33" s="572"/>
      <c r="P33" s="167"/>
      <c r="Q33" s="108"/>
      <c r="R33" s="108"/>
      <c r="S33" s="108"/>
      <c r="T33" s="108"/>
      <c r="U33" s="108"/>
      <c r="V33" s="108"/>
      <c r="W33" s="108"/>
      <c r="X33" s="109"/>
      <c r="Y33" s="415" t="s">
        <v>54</v>
      </c>
      <c r="Z33" s="416"/>
      <c r="AA33" s="417"/>
      <c r="AB33" s="523" t="s">
        <v>581</v>
      </c>
      <c r="AC33" s="523"/>
      <c r="AD33" s="523"/>
      <c r="AE33" s="218">
        <v>100</v>
      </c>
      <c r="AF33" s="219"/>
      <c r="AG33" s="219"/>
      <c r="AH33" s="219"/>
      <c r="AI33" s="218">
        <v>100</v>
      </c>
      <c r="AJ33" s="219"/>
      <c r="AK33" s="219"/>
      <c r="AL33" s="219"/>
      <c r="AM33" s="218">
        <v>100</v>
      </c>
      <c r="AN33" s="219"/>
      <c r="AO33" s="219"/>
      <c r="AP33" s="219"/>
      <c r="AQ33" s="340">
        <v>100</v>
      </c>
      <c r="AR33" s="207"/>
      <c r="AS33" s="207"/>
      <c r="AT33" s="341"/>
      <c r="AU33" s="219" t="s">
        <v>584</v>
      </c>
      <c r="AV33" s="219"/>
      <c r="AW33" s="219"/>
      <c r="AX33" s="221"/>
    </row>
    <row r="34" spans="1:50" ht="27" customHeight="1" x14ac:dyDescent="0.15">
      <c r="A34" s="403"/>
      <c r="B34" s="401"/>
      <c r="C34" s="401"/>
      <c r="D34" s="401"/>
      <c r="E34" s="401"/>
      <c r="F34" s="402"/>
      <c r="G34" s="573"/>
      <c r="H34" s="574"/>
      <c r="I34" s="574"/>
      <c r="J34" s="574"/>
      <c r="K34" s="574"/>
      <c r="L34" s="574"/>
      <c r="M34" s="574"/>
      <c r="N34" s="574"/>
      <c r="O34" s="575"/>
      <c r="P34" s="127"/>
      <c r="Q34" s="111"/>
      <c r="R34" s="111"/>
      <c r="S34" s="111"/>
      <c r="T34" s="111"/>
      <c r="U34" s="111"/>
      <c r="V34" s="111"/>
      <c r="W34" s="111"/>
      <c r="X34" s="112"/>
      <c r="Y34" s="415" t="s">
        <v>13</v>
      </c>
      <c r="Z34" s="416"/>
      <c r="AA34" s="417"/>
      <c r="AB34" s="559" t="s">
        <v>301</v>
      </c>
      <c r="AC34" s="559"/>
      <c r="AD34" s="559"/>
      <c r="AE34" s="218">
        <v>100</v>
      </c>
      <c r="AF34" s="219"/>
      <c r="AG34" s="219"/>
      <c r="AH34" s="219"/>
      <c r="AI34" s="218">
        <v>100</v>
      </c>
      <c r="AJ34" s="219"/>
      <c r="AK34" s="219"/>
      <c r="AL34" s="219"/>
      <c r="AM34" s="218">
        <v>100</v>
      </c>
      <c r="AN34" s="219"/>
      <c r="AO34" s="219"/>
      <c r="AP34" s="219"/>
      <c r="AQ34" s="340" t="s">
        <v>584</v>
      </c>
      <c r="AR34" s="207"/>
      <c r="AS34" s="207"/>
      <c r="AT34" s="341"/>
      <c r="AU34" s="219" t="s">
        <v>585</v>
      </c>
      <c r="AV34" s="219"/>
      <c r="AW34" s="219"/>
      <c r="AX34" s="221"/>
    </row>
    <row r="35" spans="1:50" ht="23.25" customHeight="1" x14ac:dyDescent="0.15">
      <c r="A35" s="226" t="s">
        <v>504</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0" t="s">
        <v>472</v>
      </c>
      <c r="B37" s="781"/>
      <c r="C37" s="781"/>
      <c r="D37" s="781"/>
      <c r="E37" s="781"/>
      <c r="F37" s="78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22"/>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0" t="s">
        <v>472</v>
      </c>
      <c r="B44" s="781"/>
      <c r="C44" s="781"/>
      <c r="D44" s="781"/>
      <c r="E44" s="781"/>
      <c r="F44" s="78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22"/>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36" t="s">
        <v>253</v>
      </c>
      <c r="AV51" s="936"/>
      <c r="AW51" s="936"/>
      <c r="AX51" s="937"/>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36" t="s">
        <v>253</v>
      </c>
      <c r="AV58" s="936"/>
      <c r="AW58" s="936"/>
      <c r="AX58" s="937"/>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4"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5"/>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6"/>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902"/>
      <c r="AF77" s="903"/>
      <c r="AG77" s="903"/>
      <c r="AH77" s="903"/>
      <c r="AI77" s="902"/>
      <c r="AJ77" s="903"/>
      <c r="AK77" s="903"/>
      <c r="AL77" s="903"/>
      <c r="AM77" s="902"/>
      <c r="AN77" s="903"/>
      <c r="AO77" s="903"/>
      <c r="AP77" s="903"/>
      <c r="AQ77" s="340"/>
      <c r="AR77" s="207"/>
      <c r="AS77" s="207"/>
      <c r="AT77" s="341"/>
      <c r="AU77" s="219"/>
      <c r="AV77" s="219"/>
      <c r="AW77" s="219"/>
      <c r="AX77" s="221"/>
    </row>
    <row r="78" spans="1:50" ht="69.75" hidden="1" customHeight="1" x14ac:dyDescent="0.15">
      <c r="A78" s="335" t="s">
        <v>507</v>
      </c>
      <c r="B78" s="336"/>
      <c r="C78" s="336"/>
      <c r="D78" s="336"/>
      <c r="E78" s="333" t="s">
        <v>450</v>
      </c>
      <c r="F78" s="334"/>
      <c r="G78" s="57" t="s">
        <v>357</v>
      </c>
      <c r="H78" s="590"/>
      <c r="I78" s="591"/>
      <c r="J78" s="591"/>
      <c r="K78" s="591"/>
      <c r="L78" s="591"/>
      <c r="M78" s="591"/>
      <c r="N78" s="591"/>
      <c r="O78" s="592"/>
      <c r="P78" s="147"/>
      <c r="Q78" s="147"/>
      <c r="R78" s="147"/>
      <c r="S78" s="147"/>
      <c r="T78" s="147"/>
      <c r="U78" s="147"/>
      <c r="V78" s="147"/>
      <c r="W78" s="147"/>
      <c r="X78" s="147"/>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467</v>
      </c>
      <c r="AP79" s="279"/>
      <c r="AQ79" s="279"/>
      <c r="AR79" s="81" t="s">
        <v>465</v>
      </c>
      <c r="AS79" s="278"/>
      <c r="AT79" s="279"/>
      <c r="AU79" s="279"/>
      <c r="AV79" s="279"/>
      <c r="AW79" s="279"/>
      <c r="AX79" s="959"/>
    </row>
    <row r="80" spans="1:50" ht="18.75" hidden="1" customHeight="1" x14ac:dyDescent="0.15">
      <c r="A80" s="874"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5"/>
      <c r="B82" s="527"/>
      <c r="C82" s="428"/>
      <c r="D82" s="428"/>
      <c r="E82" s="428"/>
      <c r="F82" s="429"/>
      <c r="G82" s="683"/>
      <c r="H82" s="683"/>
      <c r="I82" s="683"/>
      <c r="J82" s="683"/>
      <c r="K82" s="683"/>
      <c r="L82" s="683"/>
      <c r="M82" s="683"/>
      <c r="N82" s="683"/>
      <c r="O82" s="683"/>
      <c r="P82" s="683"/>
      <c r="Q82" s="683"/>
      <c r="R82" s="683"/>
      <c r="S82" s="683"/>
      <c r="T82" s="683"/>
      <c r="U82" s="683"/>
      <c r="V82" s="683"/>
      <c r="W82" s="683"/>
      <c r="X82" s="683"/>
      <c r="Y82" s="683"/>
      <c r="Z82" s="683"/>
      <c r="AA82" s="684"/>
      <c r="AB82" s="896"/>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7"/>
    </row>
    <row r="83" spans="1:60" ht="22.5" hidden="1" customHeight="1" x14ac:dyDescent="0.15">
      <c r="A83" s="875"/>
      <c r="B83" s="527"/>
      <c r="C83" s="428"/>
      <c r="D83" s="428"/>
      <c r="E83" s="428"/>
      <c r="F83" s="429"/>
      <c r="G83" s="685"/>
      <c r="H83" s="685"/>
      <c r="I83" s="685"/>
      <c r="J83" s="685"/>
      <c r="K83" s="685"/>
      <c r="L83" s="685"/>
      <c r="M83" s="685"/>
      <c r="N83" s="685"/>
      <c r="O83" s="685"/>
      <c r="P83" s="685"/>
      <c r="Q83" s="685"/>
      <c r="R83" s="685"/>
      <c r="S83" s="685"/>
      <c r="T83" s="685"/>
      <c r="U83" s="685"/>
      <c r="V83" s="685"/>
      <c r="W83" s="685"/>
      <c r="X83" s="685"/>
      <c r="Y83" s="685"/>
      <c r="Z83" s="685"/>
      <c r="AA83" s="686"/>
      <c r="AB83" s="898"/>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9"/>
    </row>
    <row r="84" spans="1:60" ht="19.5" hidden="1" customHeight="1" x14ac:dyDescent="0.15">
      <c r="A84" s="875"/>
      <c r="B84" s="528"/>
      <c r="C84" s="529"/>
      <c r="D84" s="529"/>
      <c r="E84" s="529"/>
      <c r="F84" s="530"/>
      <c r="G84" s="687"/>
      <c r="H84" s="687"/>
      <c r="I84" s="687"/>
      <c r="J84" s="687"/>
      <c r="K84" s="687"/>
      <c r="L84" s="687"/>
      <c r="M84" s="687"/>
      <c r="N84" s="687"/>
      <c r="O84" s="687"/>
      <c r="P84" s="687"/>
      <c r="Q84" s="687"/>
      <c r="R84" s="687"/>
      <c r="S84" s="687"/>
      <c r="T84" s="687"/>
      <c r="U84" s="687"/>
      <c r="V84" s="687"/>
      <c r="W84" s="687"/>
      <c r="X84" s="687"/>
      <c r="Y84" s="687"/>
      <c r="Z84" s="687"/>
      <c r="AA84" s="688"/>
      <c r="AB84" s="900"/>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901"/>
    </row>
    <row r="85" spans="1:60" ht="18.75" hidden="1" customHeight="1" x14ac:dyDescent="0.15">
      <c r="A85" s="87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5"/>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7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5"/>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6"/>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7" t="s">
        <v>13</v>
      </c>
      <c r="Z99" s="908"/>
      <c r="AA99" s="909"/>
      <c r="AB99" s="904" t="s">
        <v>14</v>
      </c>
      <c r="AC99" s="905"/>
      <c r="AD99" s="906"/>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4"/>
      <c r="Z100" s="865"/>
      <c r="AA100" s="866"/>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587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218">
        <v>10627</v>
      </c>
      <c r="AF101" s="219"/>
      <c r="AG101" s="219"/>
      <c r="AH101" s="220"/>
      <c r="AI101" s="218">
        <v>3146</v>
      </c>
      <c r="AJ101" s="219"/>
      <c r="AK101" s="219"/>
      <c r="AL101" s="220"/>
      <c r="AM101" s="218">
        <v>6554</v>
      </c>
      <c r="AN101" s="219"/>
      <c r="AO101" s="219"/>
      <c r="AP101" s="220"/>
      <c r="AQ101" s="218" t="s">
        <v>583</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418">
        <v>10665</v>
      </c>
      <c r="AF102" s="418"/>
      <c r="AG102" s="418"/>
      <c r="AH102" s="418"/>
      <c r="AI102" s="418">
        <v>2372</v>
      </c>
      <c r="AJ102" s="418"/>
      <c r="AK102" s="418"/>
      <c r="AL102" s="418"/>
      <c r="AM102" s="418">
        <v>10627</v>
      </c>
      <c r="AN102" s="418"/>
      <c r="AO102" s="418"/>
      <c r="AP102" s="418"/>
      <c r="AQ102" s="273">
        <v>4300</v>
      </c>
      <c r="AR102" s="274"/>
      <c r="AS102" s="274"/>
      <c r="AT102" s="319"/>
      <c r="AU102" s="273"/>
      <c r="AV102" s="274"/>
      <c r="AW102" s="274"/>
      <c r="AX102" s="319"/>
    </row>
    <row r="103" spans="1:60" ht="31.5" hidden="1"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534</v>
      </c>
      <c r="AF115" s="416"/>
      <c r="AG115" s="416"/>
      <c r="AH115" s="417"/>
      <c r="AI115" s="415" t="s">
        <v>531</v>
      </c>
      <c r="AJ115" s="416"/>
      <c r="AK115" s="416"/>
      <c r="AL115" s="417"/>
      <c r="AM115" s="415" t="s">
        <v>526</v>
      </c>
      <c r="AN115" s="416"/>
      <c r="AO115" s="416"/>
      <c r="AP115" s="417"/>
      <c r="AQ115" s="594" t="s">
        <v>521</v>
      </c>
      <c r="AR115" s="595"/>
      <c r="AS115" s="595"/>
      <c r="AT115" s="595"/>
      <c r="AU115" s="595"/>
      <c r="AV115" s="595"/>
      <c r="AW115" s="595"/>
      <c r="AX115" s="596"/>
    </row>
    <row r="116" spans="1:50" ht="23.25" customHeight="1" x14ac:dyDescent="0.15">
      <c r="A116" s="439"/>
      <c r="B116" s="440"/>
      <c r="C116" s="440"/>
      <c r="D116" s="440"/>
      <c r="E116" s="440"/>
      <c r="F116" s="441"/>
      <c r="G116" s="393" t="s">
        <v>589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590</v>
      </c>
      <c r="AC116" s="546"/>
      <c r="AD116" s="547"/>
      <c r="AE116" s="418">
        <v>16</v>
      </c>
      <c r="AF116" s="418"/>
      <c r="AG116" s="418"/>
      <c r="AH116" s="418"/>
      <c r="AI116" s="418">
        <v>27</v>
      </c>
      <c r="AJ116" s="418"/>
      <c r="AK116" s="418"/>
      <c r="AL116" s="418"/>
      <c r="AM116" s="418">
        <v>13</v>
      </c>
      <c r="AN116" s="418"/>
      <c r="AO116" s="418"/>
      <c r="AP116" s="418"/>
      <c r="AQ116" s="218">
        <v>29</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591</v>
      </c>
      <c r="AC117" s="473"/>
      <c r="AD117" s="474"/>
      <c r="AE117" s="554" t="s">
        <v>592</v>
      </c>
      <c r="AF117" s="554"/>
      <c r="AG117" s="554"/>
      <c r="AH117" s="554"/>
      <c r="AI117" s="554" t="s">
        <v>593</v>
      </c>
      <c r="AJ117" s="554"/>
      <c r="AK117" s="554"/>
      <c r="AL117" s="554"/>
      <c r="AM117" s="554" t="s">
        <v>645</v>
      </c>
      <c r="AN117" s="554"/>
      <c r="AO117" s="554"/>
      <c r="AP117" s="554"/>
      <c r="AQ117" s="554" t="s">
        <v>655</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534</v>
      </c>
      <c r="AF118" s="416"/>
      <c r="AG118" s="416"/>
      <c r="AH118" s="417"/>
      <c r="AI118" s="415" t="s">
        <v>531</v>
      </c>
      <c r="AJ118" s="416"/>
      <c r="AK118" s="416"/>
      <c r="AL118" s="417"/>
      <c r="AM118" s="415" t="s">
        <v>526</v>
      </c>
      <c r="AN118" s="416"/>
      <c r="AO118" s="416"/>
      <c r="AP118" s="417"/>
      <c r="AQ118" s="594" t="s">
        <v>521</v>
      </c>
      <c r="AR118" s="595"/>
      <c r="AS118" s="595"/>
      <c r="AT118" s="595"/>
      <c r="AU118" s="595"/>
      <c r="AV118" s="595"/>
      <c r="AW118" s="595"/>
      <c r="AX118" s="596"/>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481</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534</v>
      </c>
      <c r="AF121" s="416"/>
      <c r="AG121" s="416"/>
      <c r="AH121" s="417"/>
      <c r="AI121" s="415" t="s">
        <v>531</v>
      </c>
      <c r="AJ121" s="416"/>
      <c r="AK121" s="416"/>
      <c r="AL121" s="417"/>
      <c r="AM121" s="415" t="s">
        <v>526</v>
      </c>
      <c r="AN121" s="416"/>
      <c r="AO121" s="416"/>
      <c r="AP121" s="417"/>
      <c r="AQ121" s="594" t="s">
        <v>521</v>
      </c>
      <c r="AR121" s="595"/>
      <c r="AS121" s="595"/>
      <c r="AT121" s="595"/>
      <c r="AU121" s="595"/>
      <c r="AV121" s="595"/>
      <c r="AW121" s="595"/>
      <c r="AX121" s="596"/>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535</v>
      </c>
      <c r="AF124" s="416"/>
      <c r="AG124" s="416"/>
      <c r="AH124" s="417"/>
      <c r="AI124" s="415" t="s">
        <v>531</v>
      </c>
      <c r="AJ124" s="416"/>
      <c r="AK124" s="416"/>
      <c r="AL124" s="417"/>
      <c r="AM124" s="415" t="s">
        <v>526</v>
      </c>
      <c r="AN124" s="416"/>
      <c r="AO124" s="416"/>
      <c r="AP124" s="417"/>
      <c r="AQ124" s="594" t="s">
        <v>521</v>
      </c>
      <c r="AR124" s="595"/>
      <c r="AS124" s="595"/>
      <c r="AT124" s="595"/>
      <c r="AU124" s="595"/>
      <c r="AV124" s="595"/>
      <c r="AW124" s="595"/>
      <c r="AX124" s="596"/>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41"/>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42"/>
      <c r="Y126" s="471" t="s">
        <v>49</v>
      </c>
      <c r="Z126" s="446"/>
      <c r="AA126" s="447"/>
      <c r="AB126" s="472" t="s">
        <v>481</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8"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8"/>
      <c r="Z127" s="939"/>
      <c r="AA127" s="940"/>
      <c r="AB127" s="247" t="s">
        <v>11</v>
      </c>
      <c r="AC127" s="248"/>
      <c r="AD127" s="249"/>
      <c r="AE127" s="415" t="s">
        <v>534</v>
      </c>
      <c r="AF127" s="416"/>
      <c r="AG127" s="416"/>
      <c r="AH127" s="417"/>
      <c r="AI127" s="415" t="s">
        <v>531</v>
      </c>
      <c r="AJ127" s="416"/>
      <c r="AK127" s="416"/>
      <c r="AL127" s="417"/>
      <c r="AM127" s="415" t="s">
        <v>526</v>
      </c>
      <c r="AN127" s="416"/>
      <c r="AO127" s="416"/>
      <c r="AP127" s="417"/>
      <c r="AQ127" s="594" t="s">
        <v>521</v>
      </c>
      <c r="AR127" s="595"/>
      <c r="AS127" s="595"/>
      <c r="AT127" s="595"/>
      <c r="AU127" s="595"/>
      <c r="AV127" s="595"/>
      <c r="AW127" s="595"/>
      <c r="AX127" s="596"/>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481</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564</v>
      </c>
      <c r="B130" s="185"/>
      <c r="C130" s="184" t="s">
        <v>358</v>
      </c>
      <c r="D130" s="185"/>
      <c r="E130" s="169" t="s">
        <v>387</v>
      </c>
      <c r="F130" s="170"/>
      <c r="G130" s="171" t="s">
        <v>594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583</v>
      </c>
      <c r="AR133" s="199"/>
      <c r="AS133" s="133" t="s">
        <v>355</v>
      </c>
      <c r="AT133" s="134"/>
      <c r="AU133" s="200" t="s">
        <v>599</v>
      </c>
      <c r="AV133" s="200"/>
      <c r="AW133" s="133" t="s">
        <v>300</v>
      </c>
      <c r="AX133" s="195"/>
    </row>
    <row r="134" spans="1:50" ht="39.75" customHeight="1" x14ac:dyDescent="0.15">
      <c r="A134" s="189"/>
      <c r="B134" s="186"/>
      <c r="C134" s="180"/>
      <c r="D134" s="186"/>
      <c r="E134" s="180"/>
      <c r="F134" s="181"/>
      <c r="G134" s="104" t="s">
        <v>596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597</v>
      </c>
      <c r="AC134" s="205"/>
      <c r="AD134" s="205"/>
      <c r="AE134" s="206" t="s">
        <v>583</v>
      </c>
      <c r="AF134" s="207"/>
      <c r="AG134" s="207"/>
      <c r="AH134" s="207"/>
      <c r="AI134" s="206" t="s">
        <v>583</v>
      </c>
      <c r="AJ134" s="207"/>
      <c r="AK134" s="207"/>
      <c r="AL134" s="207"/>
      <c r="AM134" s="206" t="s">
        <v>583</v>
      </c>
      <c r="AN134" s="207"/>
      <c r="AO134" s="207"/>
      <c r="AP134" s="207"/>
      <c r="AQ134" s="206" t="s">
        <v>598</v>
      </c>
      <c r="AR134" s="207"/>
      <c r="AS134" s="207"/>
      <c r="AT134" s="207"/>
      <c r="AU134" s="206" t="s">
        <v>600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583</v>
      </c>
      <c r="AC135" s="213"/>
      <c r="AD135" s="213"/>
      <c r="AE135" s="206" t="s">
        <v>583</v>
      </c>
      <c r="AF135" s="207"/>
      <c r="AG135" s="207"/>
      <c r="AH135" s="207"/>
      <c r="AI135" s="206" t="s">
        <v>583</v>
      </c>
      <c r="AJ135" s="207"/>
      <c r="AK135" s="207"/>
      <c r="AL135" s="207"/>
      <c r="AM135" s="206" t="s">
        <v>583</v>
      </c>
      <c r="AN135" s="207"/>
      <c r="AO135" s="207"/>
      <c r="AP135" s="207"/>
      <c r="AQ135" s="206" t="s">
        <v>583</v>
      </c>
      <c r="AR135" s="207"/>
      <c r="AS135" s="207"/>
      <c r="AT135" s="207"/>
      <c r="AU135" s="206" t="s">
        <v>583</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43"/>
      <c r="E430" s="174" t="s">
        <v>544</v>
      </c>
      <c r="F430" s="910"/>
      <c r="G430" s="911" t="s">
        <v>374</v>
      </c>
      <c r="H430" s="123"/>
      <c r="I430" s="123"/>
      <c r="J430" s="912"/>
      <c r="K430" s="913"/>
      <c r="L430" s="913"/>
      <c r="M430" s="913"/>
      <c r="N430" s="913"/>
      <c r="O430" s="913"/>
      <c r="P430" s="913"/>
      <c r="Q430" s="913"/>
      <c r="R430" s="913"/>
      <c r="S430" s="913"/>
      <c r="T430" s="914"/>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5"/>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3" t="s">
        <v>605</v>
      </c>
      <c r="AR432" s="200"/>
      <c r="AS432" s="133" t="s">
        <v>355</v>
      </c>
      <c r="AT432" s="134"/>
      <c r="AU432" s="200" t="s">
        <v>583</v>
      </c>
      <c r="AV432" s="200"/>
      <c r="AW432" s="133" t="s">
        <v>300</v>
      </c>
      <c r="AX432" s="195"/>
    </row>
    <row r="433" spans="1:50" ht="23.25" customHeight="1" x14ac:dyDescent="0.15">
      <c r="A433" s="189"/>
      <c r="B433" s="186"/>
      <c r="C433" s="180"/>
      <c r="D433" s="186"/>
      <c r="E433" s="342"/>
      <c r="F433" s="343"/>
      <c r="G433" s="104" t="s">
        <v>583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602</v>
      </c>
      <c r="AC433" s="213"/>
      <c r="AD433" s="213"/>
      <c r="AE433" s="340" t="s">
        <v>604</v>
      </c>
      <c r="AF433" s="207"/>
      <c r="AG433" s="207"/>
      <c r="AH433" s="207"/>
      <c r="AI433" s="340" t="s">
        <v>604</v>
      </c>
      <c r="AJ433" s="207"/>
      <c r="AK433" s="207"/>
      <c r="AL433" s="207"/>
      <c r="AM433" s="340" t="s">
        <v>583</v>
      </c>
      <c r="AN433" s="207"/>
      <c r="AO433" s="207"/>
      <c r="AP433" s="341"/>
      <c r="AQ433" s="340" t="s">
        <v>583</v>
      </c>
      <c r="AR433" s="207"/>
      <c r="AS433" s="207"/>
      <c r="AT433" s="341"/>
      <c r="AU433" s="207" t="s">
        <v>583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603</v>
      </c>
      <c r="AC434" s="205"/>
      <c r="AD434" s="205"/>
      <c r="AE434" s="340" t="s">
        <v>583</v>
      </c>
      <c r="AF434" s="207"/>
      <c r="AG434" s="207"/>
      <c r="AH434" s="341"/>
      <c r="AI434" s="340" t="s">
        <v>583</v>
      </c>
      <c r="AJ434" s="207"/>
      <c r="AK434" s="207"/>
      <c r="AL434" s="207"/>
      <c r="AM434" s="340" t="s">
        <v>583</v>
      </c>
      <c r="AN434" s="207"/>
      <c r="AO434" s="207"/>
      <c r="AP434" s="341"/>
      <c r="AQ434" s="340" t="s">
        <v>605</v>
      </c>
      <c r="AR434" s="207"/>
      <c r="AS434" s="207"/>
      <c r="AT434" s="341"/>
      <c r="AU434" s="207" t="s">
        <v>606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583</v>
      </c>
      <c r="AF435" s="207"/>
      <c r="AG435" s="207"/>
      <c r="AH435" s="341"/>
      <c r="AI435" s="340" t="s">
        <v>576</v>
      </c>
      <c r="AJ435" s="207"/>
      <c r="AK435" s="207"/>
      <c r="AL435" s="207"/>
      <c r="AM435" s="340" t="s">
        <v>605</v>
      </c>
      <c r="AN435" s="207"/>
      <c r="AO435" s="207"/>
      <c r="AP435" s="341"/>
      <c r="AQ435" s="340" t="s">
        <v>583</v>
      </c>
      <c r="AR435" s="207"/>
      <c r="AS435" s="207"/>
      <c r="AT435" s="341"/>
      <c r="AU435" s="207" t="s">
        <v>583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3" t="s">
        <v>583</v>
      </c>
      <c r="AR457" s="200"/>
      <c r="AS457" s="133" t="s">
        <v>355</v>
      </c>
      <c r="AT457" s="134"/>
      <c r="AU457" s="200" t="s">
        <v>576</v>
      </c>
      <c r="AV457" s="200"/>
      <c r="AW457" s="133" t="s">
        <v>300</v>
      </c>
      <c r="AX457" s="195"/>
    </row>
    <row r="458" spans="1:50" ht="23.25" customHeight="1" x14ac:dyDescent="0.15">
      <c r="A458" s="189"/>
      <c r="B458" s="186"/>
      <c r="C458" s="180"/>
      <c r="D458" s="186"/>
      <c r="E458" s="342"/>
      <c r="F458" s="343"/>
      <c r="G458" s="104" t="s">
        <v>583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583</v>
      </c>
      <c r="AC458" s="213"/>
      <c r="AD458" s="213"/>
      <c r="AE458" s="340" t="s">
        <v>607</v>
      </c>
      <c r="AF458" s="207"/>
      <c r="AG458" s="207"/>
      <c r="AH458" s="207"/>
      <c r="AI458" s="340" t="s">
        <v>583</v>
      </c>
      <c r="AJ458" s="207"/>
      <c r="AK458" s="207"/>
      <c r="AL458" s="207"/>
      <c r="AM458" s="340" t="s">
        <v>583</v>
      </c>
      <c r="AN458" s="207"/>
      <c r="AO458" s="207"/>
      <c r="AP458" s="341"/>
      <c r="AQ458" s="340" t="s">
        <v>606</v>
      </c>
      <c r="AR458" s="207"/>
      <c r="AS458" s="207"/>
      <c r="AT458" s="341"/>
      <c r="AU458" s="207" t="s">
        <v>583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583</v>
      </c>
      <c r="AC459" s="205"/>
      <c r="AD459" s="205"/>
      <c r="AE459" s="340" t="s">
        <v>583</v>
      </c>
      <c r="AF459" s="207"/>
      <c r="AG459" s="207"/>
      <c r="AH459" s="341"/>
      <c r="AI459" s="340" t="s">
        <v>583</v>
      </c>
      <c r="AJ459" s="207"/>
      <c r="AK459" s="207"/>
      <c r="AL459" s="207"/>
      <c r="AM459" s="340" t="s">
        <v>606</v>
      </c>
      <c r="AN459" s="207"/>
      <c r="AO459" s="207"/>
      <c r="AP459" s="341"/>
      <c r="AQ459" s="340" t="s">
        <v>606</v>
      </c>
      <c r="AR459" s="207"/>
      <c r="AS459" s="207"/>
      <c r="AT459" s="341"/>
      <c r="AU459" s="207" t="s">
        <v>608</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583</v>
      </c>
      <c r="AF460" s="207"/>
      <c r="AG460" s="207"/>
      <c r="AH460" s="341"/>
      <c r="AI460" s="340" t="s">
        <v>583</v>
      </c>
      <c r="AJ460" s="207"/>
      <c r="AK460" s="207"/>
      <c r="AL460" s="207"/>
      <c r="AM460" s="340" t="s">
        <v>583</v>
      </c>
      <c r="AN460" s="207"/>
      <c r="AO460" s="207"/>
      <c r="AP460" s="341"/>
      <c r="AQ460" s="340" t="s">
        <v>583</v>
      </c>
      <c r="AR460" s="207"/>
      <c r="AS460" s="207"/>
      <c r="AT460" s="341"/>
      <c r="AU460" s="207" t="s">
        <v>604</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11" t="s">
        <v>374</v>
      </c>
      <c r="H484" s="123"/>
      <c r="I484" s="123"/>
      <c r="J484" s="912"/>
      <c r="K484" s="913"/>
      <c r="L484" s="913"/>
      <c r="M484" s="913"/>
      <c r="N484" s="913"/>
      <c r="O484" s="913"/>
      <c r="P484" s="913"/>
      <c r="Q484" s="913"/>
      <c r="R484" s="913"/>
      <c r="S484" s="913"/>
      <c r="T484" s="914"/>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5"/>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11" t="s">
        <v>374</v>
      </c>
      <c r="H538" s="123"/>
      <c r="I538" s="123"/>
      <c r="J538" s="912"/>
      <c r="K538" s="913"/>
      <c r="L538" s="913"/>
      <c r="M538" s="913"/>
      <c r="N538" s="913"/>
      <c r="O538" s="913"/>
      <c r="P538" s="913"/>
      <c r="Q538" s="913"/>
      <c r="R538" s="913"/>
      <c r="S538" s="913"/>
      <c r="T538" s="914"/>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5"/>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11" t="s">
        <v>374</v>
      </c>
      <c r="H592" s="123"/>
      <c r="I592" s="123"/>
      <c r="J592" s="912"/>
      <c r="K592" s="913"/>
      <c r="L592" s="913"/>
      <c r="M592" s="913"/>
      <c r="N592" s="913"/>
      <c r="O592" s="913"/>
      <c r="P592" s="913"/>
      <c r="Q592" s="913"/>
      <c r="R592" s="913"/>
      <c r="S592" s="913"/>
      <c r="T592" s="914"/>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5"/>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11" t="s">
        <v>374</v>
      </c>
      <c r="H646" s="123"/>
      <c r="I646" s="123"/>
      <c r="J646" s="912"/>
      <c r="K646" s="913"/>
      <c r="L646" s="913"/>
      <c r="M646" s="913"/>
      <c r="N646" s="913"/>
      <c r="O646" s="913"/>
      <c r="P646" s="913"/>
      <c r="Q646" s="913"/>
      <c r="R646" s="913"/>
      <c r="S646" s="913"/>
      <c r="T646" s="914"/>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5"/>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4" t="s">
        <v>31</v>
      </c>
      <c r="AH701" s="382"/>
      <c r="AI701" s="382"/>
      <c r="AJ701" s="382"/>
      <c r="AK701" s="382"/>
      <c r="AL701" s="382"/>
      <c r="AM701" s="382"/>
      <c r="AN701" s="382"/>
      <c r="AO701" s="382"/>
      <c r="AP701" s="382"/>
      <c r="AQ701" s="382"/>
      <c r="AR701" s="382"/>
      <c r="AS701" s="382"/>
      <c r="AT701" s="382"/>
      <c r="AU701" s="382"/>
      <c r="AV701" s="382"/>
      <c r="AW701" s="382"/>
      <c r="AX701" s="835"/>
    </row>
    <row r="702" spans="1:50" ht="48" customHeight="1" x14ac:dyDescent="0.15">
      <c r="A702" s="882" t="s">
        <v>259</v>
      </c>
      <c r="B702" s="883"/>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5" t="s">
        <v>573</v>
      </c>
      <c r="AE702" s="346"/>
      <c r="AF702" s="346"/>
      <c r="AG702" s="385" t="s">
        <v>609</v>
      </c>
      <c r="AH702" s="386"/>
      <c r="AI702" s="386"/>
      <c r="AJ702" s="386"/>
      <c r="AK702" s="386"/>
      <c r="AL702" s="386"/>
      <c r="AM702" s="386"/>
      <c r="AN702" s="386"/>
      <c r="AO702" s="386"/>
      <c r="AP702" s="386"/>
      <c r="AQ702" s="386"/>
      <c r="AR702" s="386"/>
      <c r="AS702" s="386"/>
      <c r="AT702" s="386"/>
      <c r="AU702" s="386"/>
      <c r="AV702" s="386"/>
      <c r="AW702" s="386"/>
      <c r="AX702" s="387"/>
    </row>
    <row r="703" spans="1:50" ht="48" customHeight="1" x14ac:dyDescent="0.15">
      <c r="A703" s="884"/>
      <c r="B703" s="885"/>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392"/>
      <c r="AD703" s="328" t="s">
        <v>573</v>
      </c>
      <c r="AE703" s="329"/>
      <c r="AF703" s="329"/>
      <c r="AG703" s="101" t="s">
        <v>610</v>
      </c>
      <c r="AH703" s="102"/>
      <c r="AI703" s="102"/>
      <c r="AJ703" s="102"/>
      <c r="AK703" s="102"/>
      <c r="AL703" s="102"/>
      <c r="AM703" s="102"/>
      <c r="AN703" s="102"/>
      <c r="AO703" s="102"/>
      <c r="AP703" s="102"/>
      <c r="AQ703" s="102"/>
      <c r="AR703" s="102"/>
      <c r="AS703" s="102"/>
      <c r="AT703" s="102"/>
      <c r="AU703" s="102"/>
      <c r="AV703" s="102"/>
      <c r="AW703" s="102"/>
      <c r="AX703" s="103"/>
    </row>
    <row r="704" spans="1:50" ht="48" customHeight="1" x14ac:dyDescent="0.15">
      <c r="A704" s="886"/>
      <c r="B704" s="887"/>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573</v>
      </c>
      <c r="AE704" s="793"/>
      <c r="AF704" s="793"/>
      <c r="AG704" s="167" t="s">
        <v>611</v>
      </c>
      <c r="AH704" s="108"/>
      <c r="AI704" s="108"/>
      <c r="AJ704" s="108"/>
      <c r="AK704" s="108"/>
      <c r="AL704" s="108"/>
      <c r="AM704" s="108"/>
      <c r="AN704" s="108"/>
      <c r="AO704" s="108"/>
      <c r="AP704" s="108"/>
      <c r="AQ704" s="108"/>
      <c r="AR704" s="108"/>
      <c r="AS704" s="108"/>
      <c r="AT704" s="108"/>
      <c r="AU704" s="108"/>
      <c r="AV704" s="108"/>
      <c r="AW704" s="108"/>
      <c r="AX704" s="168"/>
    </row>
    <row r="705" spans="1:50" ht="54.75" customHeight="1" x14ac:dyDescent="0.15">
      <c r="A705" s="647" t="s">
        <v>39</v>
      </c>
      <c r="B705" s="648"/>
      <c r="C705" s="831" t="s">
        <v>41</v>
      </c>
      <c r="D705" s="832"/>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3"/>
      <c r="AD705" s="721" t="s">
        <v>573</v>
      </c>
      <c r="AE705" s="722"/>
      <c r="AF705" s="722"/>
      <c r="AG705" s="125" t="s">
        <v>657</v>
      </c>
      <c r="AH705" s="105"/>
      <c r="AI705" s="105"/>
      <c r="AJ705" s="105"/>
      <c r="AK705" s="105"/>
      <c r="AL705" s="105"/>
      <c r="AM705" s="105"/>
      <c r="AN705" s="105"/>
      <c r="AO705" s="105"/>
      <c r="AP705" s="105"/>
      <c r="AQ705" s="105"/>
      <c r="AR705" s="105"/>
      <c r="AS705" s="105"/>
      <c r="AT705" s="105"/>
      <c r="AU705" s="105"/>
      <c r="AV705" s="105"/>
      <c r="AW705" s="105"/>
      <c r="AX705" s="126"/>
    </row>
    <row r="706" spans="1:50" ht="54.75" customHeight="1" x14ac:dyDescent="0.15">
      <c r="A706" s="649"/>
      <c r="B706" s="650"/>
      <c r="C706" s="804"/>
      <c r="D706" s="805"/>
      <c r="E706" s="739" t="s">
        <v>505</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8" t="s">
        <v>612</v>
      </c>
      <c r="AE706" s="329"/>
      <c r="AF706" s="670"/>
      <c r="AG706" s="167"/>
      <c r="AH706" s="108"/>
      <c r="AI706" s="108"/>
      <c r="AJ706" s="108"/>
      <c r="AK706" s="108"/>
      <c r="AL706" s="108"/>
      <c r="AM706" s="108"/>
      <c r="AN706" s="108"/>
      <c r="AO706" s="108"/>
      <c r="AP706" s="108"/>
      <c r="AQ706" s="108"/>
      <c r="AR706" s="108"/>
      <c r="AS706" s="108"/>
      <c r="AT706" s="108"/>
      <c r="AU706" s="108"/>
      <c r="AV706" s="108"/>
      <c r="AW706" s="108"/>
      <c r="AX706" s="168"/>
    </row>
    <row r="707" spans="1:50" ht="54.75" customHeight="1" x14ac:dyDescent="0.15">
      <c r="A707" s="649"/>
      <c r="B707" s="650"/>
      <c r="C707" s="806"/>
      <c r="D707" s="807"/>
      <c r="E707" s="742" t="s">
        <v>438</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5" t="s">
        <v>612</v>
      </c>
      <c r="AE707" s="846"/>
      <c r="AF707" s="84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9"/>
      <c r="B708" s="651"/>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07" t="s">
        <v>613</v>
      </c>
      <c r="AE708" s="608"/>
      <c r="AF708" s="608"/>
      <c r="AG708" s="751" t="s">
        <v>614</v>
      </c>
      <c r="AH708" s="880"/>
      <c r="AI708" s="880"/>
      <c r="AJ708" s="880"/>
      <c r="AK708" s="880"/>
      <c r="AL708" s="880"/>
      <c r="AM708" s="880"/>
      <c r="AN708" s="880"/>
      <c r="AO708" s="880"/>
      <c r="AP708" s="880"/>
      <c r="AQ708" s="880"/>
      <c r="AR708" s="880"/>
      <c r="AS708" s="880"/>
      <c r="AT708" s="880"/>
      <c r="AU708" s="880"/>
      <c r="AV708" s="880"/>
      <c r="AW708" s="880"/>
      <c r="AX708" s="881"/>
    </row>
    <row r="709" spans="1:50" ht="26.25" customHeight="1" x14ac:dyDescent="0.15">
      <c r="A709" s="649"/>
      <c r="B709" s="651"/>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615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9"/>
      <c r="B710" s="651"/>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613</v>
      </c>
      <c r="AE710" s="329"/>
      <c r="AF710" s="329"/>
      <c r="AG710" s="101" t="s">
        <v>614</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9"/>
      <c r="B711" s="651"/>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8"/>
      <c r="AD711" s="328" t="s">
        <v>573</v>
      </c>
      <c r="AE711" s="329"/>
      <c r="AF711" s="329"/>
      <c r="AG711" s="754" t="s">
        <v>616</v>
      </c>
      <c r="AH711" s="628"/>
      <c r="AI711" s="628"/>
      <c r="AJ711" s="628"/>
      <c r="AK711" s="628"/>
      <c r="AL711" s="628"/>
      <c r="AM711" s="628"/>
      <c r="AN711" s="628"/>
      <c r="AO711" s="628"/>
      <c r="AP711" s="628"/>
      <c r="AQ711" s="628"/>
      <c r="AR711" s="628"/>
      <c r="AS711" s="628"/>
      <c r="AT711" s="628"/>
      <c r="AU711" s="628"/>
      <c r="AV711" s="628"/>
      <c r="AW711" s="628"/>
      <c r="AX711" s="629"/>
    </row>
    <row r="712" spans="1:50" ht="52.5" customHeight="1" x14ac:dyDescent="0.15">
      <c r="A712" s="649"/>
      <c r="B712" s="651"/>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8"/>
      <c r="AD712" s="792" t="s">
        <v>573</v>
      </c>
      <c r="AE712" s="793"/>
      <c r="AF712" s="793"/>
      <c r="AG712" s="820" t="s">
        <v>656</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49"/>
      <c r="B713" s="651"/>
      <c r="C713" s="960" t="s">
        <v>470</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28" t="s">
        <v>613</v>
      </c>
      <c r="AE713" s="329"/>
      <c r="AF713" s="670"/>
      <c r="AG713" s="101" t="s">
        <v>617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2"/>
      <c r="B714" s="653"/>
      <c r="C714" s="654" t="s">
        <v>446</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7" t="s">
        <v>573</v>
      </c>
      <c r="AE714" s="818"/>
      <c r="AF714" s="819"/>
      <c r="AG714" s="745" t="s">
        <v>659</v>
      </c>
      <c r="AH714" s="746"/>
      <c r="AI714" s="746"/>
      <c r="AJ714" s="746"/>
      <c r="AK714" s="746"/>
      <c r="AL714" s="746"/>
      <c r="AM714" s="746"/>
      <c r="AN714" s="746"/>
      <c r="AO714" s="746"/>
      <c r="AP714" s="746"/>
      <c r="AQ714" s="746"/>
      <c r="AR714" s="746"/>
      <c r="AS714" s="746"/>
      <c r="AT714" s="746"/>
      <c r="AU714" s="746"/>
      <c r="AV714" s="746"/>
      <c r="AW714" s="746"/>
      <c r="AX714" s="747"/>
    </row>
    <row r="715" spans="1:50" ht="47.25" customHeight="1" x14ac:dyDescent="0.15">
      <c r="A715" s="647" t="s">
        <v>40</v>
      </c>
      <c r="B715" s="794"/>
      <c r="C715" s="795" t="s">
        <v>447</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07" t="s">
        <v>573</v>
      </c>
      <c r="AE715" s="608"/>
      <c r="AF715" s="663"/>
      <c r="AG715" s="751" t="s">
        <v>618</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15">
      <c r="A716" s="649"/>
      <c r="B716" s="651"/>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3" t="s">
        <v>613</v>
      </c>
      <c r="AE716" s="634"/>
      <c r="AF716" s="634"/>
      <c r="AG716" s="101" t="s">
        <v>619</v>
      </c>
      <c r="AH716" s="628"/>
      <c r="AI716" s="628"/>
      <c r="AJ716" s="628"/>
      <c r="AK716" s="628"/>
      <c r="AL716" s="628"/>
      <c r="AM716" s="628"/>
      <c r="AN716" s="628"/>
      <c r="AO716" s="628"/>
      <c r="AP716" s="628"/>
      <c r="AQ716" s="628"/>
      <c r="AR716" s="628"/>
      <c r="AS716" s="628"/>
      <c r="AT716" s="628"/>
      <c r="AU716" s="628"/>
      <c r="AV716" s="628"/>
      <c r="AW716" s="628"/>
      <c r="AX716" s="629"/>
    </row>
    <row r="717" spans="1:50" ht="27" customHeight="1" x14ac:dyDescent="0.15">
      <c r="A717" s="649"/>
      <c r="B717" s="651"/>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754" t="s">
        <v>620</v>
      </c>
      <c r="AH717" s="628"/>
      <c r="AI717" s="628"/>
      <c r="AJ717" s="628"/>
      <c r="AK717" s="628"/>
      <c r="AL717" s="628"/>
      <c r="AM717" s="628"/>
      <c r="AN717" s="628"/>
      <c r="AO717" s="628"/>
      <c r="AP717" s="628"/>
      <c r="AQ717" s="628"/>
      <c r="AR717" s="628"/>
      <c r="AS717" s="628"/>
      <c r="AT717" s="628"/>
      <c r="AU717" s="628"/>
      <c r="AV717" s="628"/>
      <c r="AW717" s="628"/>
      <c r="AX717" s="629"/>
    </row>
    <row r="718" spans="1:50" ht="27" customHeight="1" x14ac:dyDescent="0.15">
      <c r="A718" s="652"/>
      <c r="B718" s="653"/>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127" t="s">
        <v>621</v>
      </c>
      <c r="AH718" s="612"/>
      <c r="AI718" s="612"/>
      <c r="AJ718" s="612"/>
      <c r="AK718" s="612"/>
      <c r="AL718" s="612"/>
      <c r="AM718" s="612"/>
      <c r="AN718" s="612"/>
      <c r="AO718" s="612"/>
      <c r="AP718" s="612"/>
      <c r="AQ718" s="612"/>
      <c r="AR718" s="612"/>
      <c r="AS718" s="612"/>
      <c r="AT718" s="612"/>
      <c r="AU718" s="612"/>
      <c r="AV718" s="612"/>
      <c r="AW718" s="612"/>
      <c r="AX718" s="613"/>
    </row>
    <row r="719" spans="1:50" ht="41.25" customHeight="1" x14ac:dyDescent="0.15">
      <c r="A719" s="786" t="s">
        <v>58</v>
      </c>
      <c r="B719" s="787"/>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07" t="s">
        <v>573</v>
      </c>
      <c r="AE719" s="608"/>
      <c r="AF719" s="608"/>
      <c r="AG719" s="125" t="s">
        <v>623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8"/>
      <c r="B720" s="789"/>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47.25" customHeight="1" x14ac:dyDescent="0.15">
      <c r="A721" s="788"/>
      <c r="B721" s="789"/>
      <c r="C721" s="296" t="s">
        <v>568</v>
      </c>
      <c r="D721" s="297"/>
      <c r="E721" s="297"/>
      <c r="F721" s="298"/>
      <c r="G721" s="287"/>
      <c r="H721" s="288"/>
      <c r="I721" s="83" t="str">
        <f>IF(OR(G721="　", G721=""), "", "-")</f>
        <v/>
      </c>
      <c r="J721" s="291">
        <v>291</v>
      </c>
      <c r="K721" s="291"/>
      <c r="L721" s="83" t="str">
        <f>IF(M721="","","-")</f>
        <v/>
      </c>
      <c r="M721" s="84"/>
      <c r="N721" s="304" t="s">
        <v>622</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47.25" customHeight="1" x14ac:dyDescent="0.15">
      <c r="A722" s="788"/>
      <c r="B722" s="789"/>
      <c r="C722" s="296" t="s">
        <v>568</v>
      </c>
      <c r="D722" s="297"/>
      <c r="E722" s="297"/>
      <c r="F722" s="298"/>
      <c r="G722" s="287"/>
      <c r="H722" s="288"/>
      <c r="I722" s="83" t="str">
        <f t="shared" ref="I722:I725" si="4">IF(OR(G722="　", G722=""), "", "-")</f>
        <v/>
      </c>
      <c r="J722" s="291">
        <v>290</v>
      </c>
      <c r="K722" s="291"/>
      <c r="L722" s="83" t="str">
        <f t="shared" ref="L722:L725" si="5">IF(M722="","","-")</f>
        <v/>
      </c>
      <c r="M722" s="84"/>
      <c r="N722" s="304" t="s">
        <v>624</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8"/>
      <c r="B723" s="78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8"/>
      <c r="B724" s="78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0"/>
      <c r="B725" s="79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20" customHeight="1" x14ac:dyDescent="0.15">
      <c r="A726" s="647" t="s">
        <v>48</v>
      </c>
      <c r="B726" s="812"/>
      <c r="C726" s="825" t="s">
        <v>53</v>
      </c>
      <c r="D726" s="847"/>
      <c r="E726" s="847"/>
      <c r="F726" s="848"/>
      <c r="G726" s="580" t="s">
        <v>625</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105" customHeight="1" thickBot="1" x14ac:dyDescent="0.2">
      <c r="A727" s="813"/>
      <c r="B727" s="814"/>
      <c r="C727" s="758" t="s">
        <v>57</v>
      </c>
      <c r="D727" s="759"/>
      <c r="E727" s="759"/>
      <c r="F727" s="760"/>
      <c r="G727" s="578" t="s">
        <v>658</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67.5" customHeight="1" thickBot="1" x14ac:dyDescent="0.2">
      <c r="A729" s="641"/>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67.5" customHeight="1" thickBot="1" x14ac:dyDescent="0.2">
      <c r="A731" s="809"/>
      <c r="B731" s="810"/>
      <c r="C731" s="810"/>
      <c r="D731" s="810"/>
      <c r="E731" s="811"/>
      <c r="F731" s="736"/>
      <c r="G731" s="737"/>
      <c r="H731" s="737"/>
      <c r="I731" s="737"/>
      <c r="J731" s="737"/>
      <c r="K731" s="737"/>
      <c r="L731" s="737"/>
      <c r="M731" s="737"/>
      <c r="N731" s="737"/>
      <c r="O731" s="737"/>
      <c r="P731" s="737"/>
      <c r="Q731" s="737"/>
      <c r="R731" s="737"/>
      <c r="S731" s="737"/>
      <c r="T731" s="737"/>
      <c r="U731" s="737"/>
      <c r="V731" s="737"/>
      <c r="W731" s="737"/>
      <c r="X731" s="737"/>
      <c r="Y731" s="737"/>
      <c r="Z731" s="737"/>
      <c r="AA731" s="737"/>
      <c r="AB731" s="737"/>
      <c r="AC731" s="737"/>
      <c r="AD731" s="737"/>
      <c r="AE731" s="737"/>
      <c r="AF731" s="737"/>
      <c r="AG731" s="737"/>
      <c r="AH731" s="737"/>
      <c r="AI731" s="737"/>
      <c r="AJ731" s="737"/>
      <c r="AK731" s="737"/>
      <c r="AL731" s="737"/>
      <c r="AM731" s="737"/>
      <c r="AN731" s="737"/>
      <c r="AO731" s="737"/>
      <c r="AP731" s="737"/>
      <c r="AQ731" s="737"/>
      <c r="AR731" s="737"/>
      <c r="AS731" s="737"/>
      <c r="AT731" s="737"/>
      <c r="AU731" s="737"/>
      <c r="AV731" s="737"/>
      <c r="AW731" s="737"/>
      <c r="AX731" s="738"/>
    </row>
    <row r="732" spans="1:50"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66" customHeight="1" thickBot="1" x14ac:dyDescent="0.2">
      <c r="A733" s="680"/>
      <c r="B733" s="681"/>
      <c r="C733" s="681"/>
      <c r="D733" s="681"/>
      <c r="E733" s="682"/>
      <c r="F733" s="644"/>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57" t="s">
        <v>475</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1003" t="s">
        <v>548</v>
      </c>
      <c r="B737" s="210"/>
      <c r="C737" s="210"/>
      <c r="D737" s="211"/>
      <c r="E737" s="1002" t="s">
        <v>626</v>
      </c>
      <c r="F737" s="1002"/>
      <c r="G737" s="1002"/>
      <c r="H737" s="1002"/>
      <c r="I737" s="1002"/>
      <c r="J737" s="1002"/>
      <c r="K737" s="1002"/>
      <c r="L737" s="1002"/>
      <c r="M737" s="1002"/>
      <c r="N737" s="365" t="s">
        <v>541</v>
      </c>
      <c r="O737" s="365"/>
      <c r="P737" s="365"/>
      <c r="Q737" s="365"/>
      <c r="R737" s="1002" t="s">
        <v>627</v>
      </c>
      <c r="S737" s="1002"/>
      <c r="T737" s="1002"/>
      <c r="U737" s="1002"/>
      <c r="V737" s="1002"/>
      <c r="W737" s="1002"/>
      <c r="X737" s="1002"/>
      <c r="Y737" s="1002"/>
      <c r="Z737" s="1002"/>
      <c r="AA737" s="365" t="s">
        <v>540</v>
      </c>
      <c r="AB737" s="365"/>
      <c r="AC737" s="365"/>
      <c r="AD737" s="365"/>
      <c r="AE737" s="1002" t="s">
        <v>628</v>
      </c>
      <c r="AF737" s="1002"/>
      <c r="AG737" s="1002"/>
      <c r="AH737" s="1002"/>
      <c r="AI737" s="1002"/>
      <c r="AJ737" s="1002"/>
      <c r="AK737" s="1002"/>
      <c r="AL737" s="1002"/>
      <c r="AM737" s="1002"/>
      <c r="AN737" s="365" t="s">
        <v>539</v>
      </c>
      <c r="AO737" s="365"/>
      <c r="AP737" s="365"/>
      <c r="AQ737" s="365"/>
      <c r="AR737" s="994"/>
      <c r="AS737" s="995"/>
      <c r="AT737" s="995"/>
      <c r="AU737" s="995"/>
      <c r="AV737" s="995"/>
      <c r="AW737" s="995"/>
      <c r="AX737" s="996"/>
      <c r="AY737" s="89"/>
      <c r="AZ737" s="89"/>
    </row>
    <row r="738" spans="1:52" ht="24.75" customHeight="1" x14ac:dyDescent="0.15">
      <c r="A738" s="1003" t="s">
        <v>538</v>
      </c>
      <c r="B738" s="210"/>
      <c r="C738" s="210"/>
      <c r="D738" s="211"/>
      <c r="E738" s="1002" t="s">
        <v>629</v>
      </c>
      <c r="F738" s="1002"/>
      <c r="G738" s="1002"/>
      <c r="H738" s="1002"/>
      <c r="I738" s="1002"/>
      <c r="J738" s="1002"/>
      <c r="K738" s="1002"/>
      <c r="L738" s="1002"/>
      <c r="M738" s="1002"/>
      <c r="N738" s="365" t="s">
        <v>537</v>
      </c>
      <c r="O738" s="365"/>
      <c r="P738" s="365"/>
      <c r="Q738" s="365"/>
      <c r="R738" s="1002" t="s">
        <v>630</v>
      </c>
      <c r="S738" s="1002"/>
      <c r="T738" s="1002"/>
      <c r="U738" s="1002"/>
      <c r="V738" s="1002"/>
      <c r="W738" s="1002"/>
      <c r="X738" s="1002"/>
      <c r="Y738" s="1002"/>
      <c r="Z738" s="1002"/>
      <c r="AA738" s="365" t="s">
        <v>536</v>
      </c>
      <c r="AB738" s="365"/>
      <c r="AC738" s="365"/>
      <c r="AD738" s="365"/>
      <c r="AE738" s="1002" t="s">
        <v>631</v>
      </c>
      <c r="AF738" s="1002"/>
      <c r="AG738" s="1002"/>
      <c r="AH738" s="1002"/>
      <c r="AI738" s="1002"/>
      <c r="AJ738" s="1002"/>
      <c r="AK738" s="1002"/>
      <c r="AL738" s="1002"/>
      <c r="AM738" s="1002"/>
      <c r="AN738" s="365" t="s">
        <v>532</v>
      </c>
      <c r="AO738" s="365"/>
      <c r="AP738" s="365"/>
      <c r="AQ738" s="365"/>
      <c r="AR738" s="994" t="s">
        <v>652</v>
      </c>
      <c r="AS738" s="995"/>
      <c r="AT738" s="995"/>
      <c r="AU738" s="995"/>
      <c r="AV738" s="995"/>
      <c r="AW738" s="995"/>
      <c r="AX738" s="996"/>
    </row>
    <row r="739" spans="1:52" ht="24.75" customHeight="1" thickBot="1" x14ac:dyDescent="0.2">
      <c r="A739" s="1004" t="s">
        <v>528</v>
      </c>
      <c r="B739" s="1005"/>
      <c r="C739" s="1005"/>
      <c r="D739" s="1006"/>
      <c r="E739" s="1007" t="s">
        <v>568</v>
      </c>
      <c r="F739" s="997"/>
      <c r="G739" s="997"/>
      <c r="H739" s="93" t="str">
        <f>IF(E739="", "", "(")</f>
        <v>(</v>
      </c>
      <c r="I739" s="997"/>
      <c r="J739" s="997"/>
      <c r="K739" s="93" t="str">
        <f>IF(OR(I739="　", I739=""), "", "-")</f>
        <v/>
      </c>
      <c r="L739" s="998">
        <v>282</v>
      </c>
      <c r="M739" s="998"/>
      <c r="N739" s="94" t="str">
        <f>IF(O739="", "", "-")</f>
        <v/>
      </c>
      <c r="O739" s="95"/>
      <c r="P739" s="94" t="str">
        <f>IF(E739="", "", ")")</f>
        <v>)</v>
      </c>
      <c r="Q739" s="1007"/>
      <c r="R739" s="997"/>
      <c r="S739" s="997"/>
      <c r="T739" s="93" t="str">
        <f>IF(Q739="", "", "(")</f>
        <v/>
      </c>
      <c r="U739" s="997"/>
      <c r="V739" s="997"/>
      <c r="W739" s="93" t="str">
        <f>IF(OR(U739="　", U739=""), "", "-")</f>
        <v/>
      </c>
      <c r="X739" s="998"/>
      <c r="Y739" s="998"/>
      <c r="Z739" s="94" t="str">
        <f>IF(AA739="", "", "-")</f>
        <v/>
      </c>
      <c r="AA739" s="95"/>
      <c r="AB739" s="94" t="str">
        <f>IF(Q739="", "", ")")</f>
        <v/>
      </c>
      <c r="AC739" s="1007"/>
      <c r="AD739" s="997"/>
      <c r="AE739" s="997"/>
      <c r="AF739" s="93" t="str">
        <f>IF(AC739="", "", "(")</f>
        <v/>
      </c>
      <c r="AG739" s="997"/>
      <c r="AH739" s="997"/>
      <c r="AI739" s="93" t="str">
        <f>IF(OR(AG739="　", AG739=""), "", "-")</f>
        <v/>
      </c>
      <c r="AJ739" s="998"/>
      <c r="AK739" s="998"/>
      <c r="AL739" s="94" t="str">
        <f>IF(AM739="", "", "-")</f>
        <v/>
      </c>
      <c r="AM739" s="95"/>
      <c r="AN739" s="94" t="str">
        <f>IF(AC739="", "", ")")</f>
        <v/>
      </c>
      <c r="AO739" s="999"/>
      <c r="AP739" s="1000"/>
      <c r="AQ739" s="1000"/>
      <c r="AR739" s="1000"/>
      <c r="AS739" s="1000"/>
      <c r="AT739" s="1000"/>
      <c r="AU739" s="1000"/>
      <c r="AV739" s="1000"/>
      <c r="AW739" s="1000"/>
      <c r="AX739" s="1001"/>
    </row>
    <row r="740" spans="1:52" ht="28.35" customHeight="1" x14ac:dyDescent="0.15">
      <c r="A740" s="619" t="s">
        <v>508</v>
      </c>
      <c r="B740" s="620"/>
      <c r="C740" s="620"/>
      <c r="D740" s="620"/>
      <c r="E740" s="620"/>
      <c r="F740" s="621"/>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5" t="s">
        <v>510</v>
      </c>
      <c r="B779" s="636"/>
      <c r="C779" s="636"/>
      <c r="D779" s="636"/>
      <c r="E779" s="636"/>
      <c r="F779" s="637"/>
      <c r="G779" s="598" t="s">
        <v>632</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633</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803"/>
    </row>
    <row r="780" spans="1:50" ht="24.75" customHeight="1" x14ac:dyDescent="0.15">
      <c r="A780" s="638"/>
      <c r="B780" s="639"/>
      <c r="C780" s="639"/>
      <c r="D780" s="639"/>
      <c r="E780" s="639"/>
      <c r="F780" s="640"/>
      <c r="G780" s="825" t="s">
        <v>17</v>
      </c>
      <c r="H780" s="675"/>
      <c r="I780" s="675"/>
      <c r="J780" s="675"/>
      <c r="K780" s="675"/>
      <c r="L780" s="674" t="s">
        <v>18</v>
      </c>
      <c r="M780" s="675"/>
      <c r="N780" s="675"/>
      <c r="O780" s="675"/>
      <c r="P780" s="675"/>
      <c r="Q780" s="675"/>
      <c r="R780" s="675"/>
      <c r="S780" s="675"/>
      <c r="T780" s="675"/>
      <c r="U780" s="675"/>
      <c r="V780" s="675"/>
      <c r="W780" s="675"/>
      <c r="X780" s="676"/>
      <c r="Y780" s="660" t="s">
        <v>19</v>
      </c>
      <c r="Z780" s="661"/>
      <c r="AA780" s="661"/>
      <c r="AB780" s="808"/>
      <c r="AC780" s="825" t="s">
        <v>17</v>
      </c>
      <c r="AD780" s="675"/>
      <c r="AE780" s="675"/>
      <c r="AF780" s="675"/>
      <c r="AG780" s="675"/>
      <c r="AH780" s="674" t="s">
        <v>18</v>
      </c>
      <c r="AI780" s="675"/>
      <c r="AJ780" s="675"/>
      <c r="AK780" s="675"/>
      <c r="AL780" s="675"/>
      <c r="AM780" s="675"/>
      <c r="AN780" s="675"/>
      <c r="AO780" s="675"/>
      <c r="AP780" s="675"/>
      <c r="AQ780" s="675"/>
      <c r="AR780" s="675"/>
      <c r="AS780" s="675"/>
      <c r="AT780" s="676"/>
      <c r="AU780" s="660" t="s">
        <v>19</v>
      </c>
      <c r="AV780" s="661"/>
      <c r="AW780" s="661"/>
      <c r="AX780" s="662"/>
    </row>
    <row r="781" spans="1:50" ht="24.75" customHeight="1" x14ac:dyDescent="0.15">
      <c r="A781" s="638"/>
      <c r="B781" s="639"/>
      <c r="C781" s="639"/>
      <c r="D781" s="639"/>
      <c r="E781" s="639"/>
      <c r="F781" s="640"/>
      <c r="G781" s="677" t="s">
        <v>641</v>
      </c>
      <c r="H781" s="678"/>
      <c r="I781" s="678"/>
      <c r="J781" s="678"/>
      <c r="K781" s="679"/>
      <c r="L781" s="671" t="s">
        <v>649</v>
      </c>
      <c r="M781" s="672"/>
      <c r="N781" s="672"/>
      <c r="O781" s="672"/>
      <c r="P781" s="672"/>
      <c r="Q781" s="672"/>
      <c r="R781" s="672"/>
      <c r="S781" s="672"/>
      <c r="T781" s="672"/>
      <c r="U781" s="672"/>
      <c r="V781" s="672"/>
      <c r="W781" s="672"/>
      <c r="X781" s="673"/>
      <c r="Y781" s="388">
        <v>29.6</v>
      </c>
      <c r="Z781" s="389"/>
      <c r="AA781" s="389"/>
      <c r="AB781" s="815"/>
      <c r="AC781" s="677" t="s">
        <v>641</v>
      </c>
      <c r="AD781" s="678"/>
      <c r="AE781" s="678"/>
      <c r="AF781" s="678"/>
      <c r="AG781" s="679"/>
      <c r="AH781" s="671" t="s">
        <v>646</v>
      </c>
      <c r="AI781" s="672"/>
      <c r="AJ781" s="672"/>
      <c r="AK781" s="672"/>
      <c r="AL781" s="672"/>
      <c r="AM781" s="672"/>
      <c r="AN781" s="672"/>
      <c r="AO781" s="672"/>
      <c r="AP781" s="672"/>
      <c r="AQ781" s="672"/>
      <c r="AR781" s="672"/>
      <c r="AS781" s="672"/>
      <c r="AT781" s="673"/>
      <c r="AU781" s="388">
        <v>4.9000000000000004</v>
      </c>
      <c r="AV781" s="389"/>
      <c r="AW781" s="389"/>
      <c r="AX781" s="390"/>
    </row>
    <row r="782" spans="1:50" ht="24.75" customHeight="1" x14ac:dyDescent="0.15">
      <c r="A782" s="638"/>
      <c r="B782" s="639"/>
      <c r="C782" s="639"/>
      <c r="D782" s="639"/>
      <c r="E782" s="639"/>
      <c r="F782" s="640"/>
      <c r="G782" s="609" t="s">
        <v>642</v>
      </c>
      <c r="H782" s="610"/>
      <c r="I782" s="610"/>
      <c r="J782" s="610"/>
      <c r="K782" s="611"/>
      <c r="L782" s="601" t="s">
        <v>643</v>
      </c>
      <c r="M782" s="602"/>
      <c r="N782" s="602"/>
      <c r="O782" s="602"/>
      <c r="P782" s="602"/>
      <c r="Q782" s="602"/>
      <c r="R782" s="602"/>
      <c r="S782" s="602"/>
      <c r="T782" s="602"/>
      <c r="U782" s="602"/>
      <c r="V782" s="602"/>
      <c r="W782" s="602"/>
      <c r="X782" s="603"/>
      <c r="Y782" s="604">
        <v>28.2</v>
      </c>
      <c r="Z782" s="605"/>
      <c r="AA782" s="605"/>
      <c r="AB782" s="617"/>
      <c r="AC782" s="609" t="s">
        <v>642</v>
      </c>
      <c r="AD782" s="610"/>
      <c r="AE782" s="610"/>
      <c r="AF782" s="610"/>
      <c r="AG782" s="611"/>
      <c r="AH782" s="601" t="s">
        <v>647</v>
      </c>
      <c r="AI782" s="602"/>
      <c r="AJ782" s="602"/>
      <c r="AK782" s="602"/>
      <c r="AL782" s="602"/>
      <c r="AM782" s="602"/>
      <c r="AN782" s="602"/>
      <c r="AO782" s="602"/>
      <c r="AP782" s="602"/>
      <c r="AQ782" s="602"/>
      <c r="AR782" s="602"/>
      <c r="AS782" s="602"/>
      <c r="AT782" s="603"/>
      <c r="AU782" s="604">
        <v>0.8</v>
      </c>
      <c r="AV782" s="605"/>
      <c r="AW782" s="605"/>
      <c r="AX782" s="606"/>
    </row>
    <row r="783" spans="1:50" ht="24.75" customHeight="1" x14ac:dyDescent="0.15">
      <c r="A783" s="638"/>
      <c r="B783" s="639"/>
      <c r="C783" s="639"/>
      <c r="D783" s="639"/>
      <c r="E783" s="639"/>
      <c r="F783" s="640"/>
      <c r="G783" s="609" t="s">
        <v>196</v>
      </c>
      <c r="H783" s="610"/>
      <c r="I783" s="610"/>
      <c r="J783" s="610"/>
      <c r="K783" s="611"/>
      <c r="L783" s="601" t="s">
        <v>644</v>
      </c>
      <c r="M783" s="602"/>
      <c r="N783" s="602"/>
      <c r="O783" s="602"/>
      <c r="P783" s="602"/>
      <c r="Q783" s="602"/>
      <c r="R783" s="602"/>
      <c r="S783" s="602"/>
      <c r="T783" s="602"/>
      <c r="U783" s="602"/>
      <c r="V783" s="602"/>
      <c r="W783" s="602"/>
      <c r="X783" s="603"/>
      <c r="Y783" s="604">
        <v>13.4</v>
      </c>
      <c r="Z783" s="605"/>
      <c r="AA783" s="605"/>
      <c r="AB783" s="617"/>
      <c r="AC783" s="609" t="s">
        <v>196</v>
      </c>
      <c r="AD783" s="610"/>
      <c r="AE783" s="610"/>
      <c r="AF783" s="610"/>
      <c r="AG783" s="611"/>
      <c r="AH783" s="601" t="s">
        <v>644</v>
      </c>
      <c r="AI783" s="602"/>
      <c r="AJ783" s="602"/>
      <c r="AK783" s="602"/>
      <c r="AL783" s="602"/>
      <c r="AM783" s="602"/>
      <c r="AN783" s="602"/>
      <c r="AO783" s="602"/>
      <c r="AP783" s="602"/>
      <c r="AQ783" s="602"/>
      <c r="AR783" s="602"/>
      <c r="AS783" s="602"/>
      <c r="AT783" s="603"/>
      <c r="AU783" s="604">
        <v>0.4</v>
      </c>
      <c r="AV783" s="605"/>
      <c r="AW783" s="605"/>
      <c r="AX783" s="606"/>
    </row>
    <row r="784" spans="1:50" ht="24.75" customHeight="1" x14ac:dyDescent="0.15">
      <c r="A784" s="638"/>
      <c r="B784" s="639"/>
      <c r="C784" s="639"/>
      <c r="D784" s="639"/>
      <c r="E784" s="639"/>
      <c r="F784" s="640"/>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7"/>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8"/>
      <c r="B785" s="639"/>
      <c r="C785" s="639"/>
      <c r="D785" s="639"/>
      <c r="E785" s="639"/>
      <c r="F785" s="640"/>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7"/>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8"/>
      <c r="B786" s="639"/>
      <c r="C786" s="639"/>
      <c r="D786" s="639"/>
      <c r="E786" s="639"/>
      <c r="F786" s="640"/>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7"/>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8"/>
      <c r="B787" s="639"/>
      <c r="C787" s="639"/>
      <c r="D787" s="639"/>
      <c r="E787" s="639"/>
      <c r="F787" s="640"/>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7"/>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8"/>
      <c r="B788" s="639"/>
      <c r="C788" s="639"/>
      <c r="D788" s="639"/>
      <c r="E788" s="639"/>
      <c r="F788" s="640"/>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7"/>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8"/>
      <c r="B789" s="639"/>
      <c r="C789" s="639"/>
      <c r="D789" s="639"/>
      <c r="E789" s="639"/>
      <c r="F789" s="640"/>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7"/>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8"/>
      <c r="B790" s="639"/>
      <c r="C790" s="639"/>
      <c r="D790" s="639"/>
      <c r="E790" s="639"/>
      <c r="F790" s="640"/>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7"/>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8"/>
      <c r="B791" s="639"/>
      <c r="C791" s="639"/>
      <c r="D791" s="639"/>
      <c r="E791" s="639"/>
      <c r="F791" s="640"/>
      <c r="G791" s="836" t="s">
        <v>20</v>
      </c>
      <c r="H791" s="837"/>
      <c r="I791" s="837"/>
      <c r="J791" s="837"/>
      <c r="K791" s="837"/>
      <c r="L791" s="838"/>
      <c r="M791" s="839"/>
      <c r="N791" s="839"/>
      <c r="O791" s="839"/>
      <c r="P791" s="839"/>
      <c r="Q791" s="839"/>
      <c r="R791" s="839"/>
      <c r="S791" s="839"/>
      <c r="T791" s="839"/>
      <c r="U791" s="839"/>
      <c r="V791" s="839"/>
      <c r="W791" s="839"/>
      <c r="X791" s="840"/>
      <c r="Y791" s="841">
        <f>SUM(Y781:AB790)</f>
        <v>71.2</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6.1000000000000005</v>
      </c>
      <c r="AV791" s="842"/>
      <c r="AW791" s="842"/>
      <c r="AX791" s="844"/>
    </row>
    <row r="792" spans="1:50" ht="24.75" customHeight="1" x14ac:dyDescent="0.15">
      <c r="A792" s="638"/>
      <c r="B792" s="639"/>
      <c r="C792" s="639"/>
      <c r="D792" s="639"/>
      <c r="E792" s="639"/>
      <c r="F792" s="640"/>
      <c r="G792" s="598" t="s">
        <v>634</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803"/>
    </row>
    <row r="793" spans="1:50" ht="24.75" customHeight="1" x14ac:dyDescent="0.15">
      <c r="A793" s="638"/>
      <c r="B793" s="639"/>
      <c r="C793" s="639"/>
      <c r="D793" s="639"/>
      <c r="E793" s="639"/>
      <c r="F793" s="640"/>
      <c r="G793" s="825" t="s">
        <v>17</v>
      </c>
      <c r="H793" s="675"/>
      <c r="I793" s="675"/>
      <c r="J793" s="675"/>
      <c r="K793" s="675"/>
      <c r="L793" s="674" t="s">
        <v>18</v>
      </c>
      <c r="M793" s="675"/>
      <c r="N793" s="675"/>
      <c r="O793" s="675"/>
      <c r="P793" s="675"/>
      <c r="Q793" s="675"/>
      <c r="R793" s="675"/>
      <c r="S793" s="675"/>
      <c r="T793" s="675"/>
      <c r="U793" s="675"/>
      <c r="V793" s="675"/>
      <c r="W793" s="675"/>
      <c r="X793" s="676"/>
      <c r="Y793" s="660" t="s">
        <v>19</v>
      </c>
      <c r="Z793" s="661"/>
      <c r="AA793" s="661"/>
      <c r="AB793" s="808"/>
      <c r="AC793" s="825" t="s">
        <v>17</v>
      </c>
      <c r="AD793" s="675"/>
      <c r="AE793" s="675"/>
      <c r="AF793" s="675"/>
      <c r="AG793" s="675"/>
      <c r="AH793" s="674" t="s">
        <v>18</v>
      </c>
      <c r="AI793" s="675"/>
      <c r="AJ793" s="675"/>
      <c r="AK793" s="675"/>
      <c r="AL793" s="675"/>
      <c r="AM793" s="675"/>
      <c r="AN793" s="675"/>
      <c r="AO793" s="675"/>
      <c r="AP793" s="675"/>
      <c r="AQ793" s="675"/>
      <c r="AR793" s="675"/>
      <c r="AS793" s="675"/>
      <c r="AT793" s="676"/>
      <c r="AU793" s="660" t="s">
        <v>19</v>
      </c>
      <c r="AV793" s="661"/>
      <c r="AW793" s="661"/>
      <c r="AX793" s="662"/>
    </row>
    <row r="794" spans="1:50" ht="24.75" customHeight="1" x14ac:dyDescent="0.15">
      <c r="A794" s="638"/>
      <c r="B794" s="639"/>
      <c r="C794" s="639"/>
      <c r="D794" s="639"/>
      <c r="E794" s="639"/>
      <c r="F794" s="640"/>
      <c r="G794" s="677" t="s">
        <v>641</v>
      </c>
      <c r="H794" s="678"/>
      <c r="I794" s="678"/>
      <c r="J794" s="678"/>
      <c r="K794" s="679"/>
      <c r="L794" s="671" t="s">
        <v>649</v>
      </c>
      <c r="M794" s="672"/>
      <c r="N794" s="672"/>
      <c r="O794" s="672"/>
      <c r="P794" s="672"/>
      <c r="Q794" s="672"/>
      <c r="R794" s="672"/>
      <c r="S794" s="672"/>
      <c r="T794" s="672"/>
      <c r="U794" s="672"/>
      <c r="V794" s="672"/>
      <c r="W794" s="672"/>
      <c r="X794" s="673"/>
      <c r="Y794" s="388">
        <v>5.2</v>
      </c>
      <c r="Z794" s="389"/>
      <c r="AA794" s="389"/>
      <c r="AB794" s="815"/>
      <c r="AC794" s="677"/>
      <c r="AD794" s="678"/>
      <c r="AE794" s="678"/>
      <c r="AF794" s="678"/>
      <c r="AG794" s="679"/>
      <c r="AH794" s="671"/>
      <c r="AI794" s="672"/>
      <c r="AJ794" s="672"/>
      <c r="AK794" s="672"/>
      <c r="AL794" s="672"/>
      <c r="AM794" s="672"/>
      <c r="AN794" s="672"/>
      <c r="AO794" s="672"/>
      <c r="AP794" s="672"/>
      <c r="AQ794" s="672"/>
      <c r="AR794" s="672"/>
      <c r="AS794" s="672"/>
      <c r="AT794" s="673"/>
      <c r="AU794" s="388"/>
      <c r="AV794" s="389"/>
      <c r="AW794" s="389"/>
      <c r="AX794" s="390"/>
    </row>
    <row r="795" spans="1:50" ht="24.75" customHeight="1" x14ac:dyDescent="0.15">
      <c r="A795" s="638"/>
      <c r="B795" s="639"/>
      <c r="C795" s="639"/>
      <c r="D795" s="639"/>
      <c r="E795" s="639"/>
      <c r="F795" s="640"/>
      <c r="G795" s="609" t="s">
        <v>642</v>
      </c>
      <c r="H795" s="610"/>
      <c r="I795" s="610"/>
      <c r="J795" s="610"/>
      <c r="K795" s="611"/>
      <c r="L795" s="601" t="s">
        <v>648</v>
      </c>
      <c r="M795" s="602"/>
      <c r="N795" s="602"/>
      <c r="O795" s="602"/>
      <c r="P795" s="602"/>
      <c r="Q795" s="602"/>
      <c r="R795" s="602"/>
      <c r="S795" s="602"/>
      <c r="T795" s="602"/>
      <c r="U795" s="602"/>
      <c r="V795" s="602"/>
      <c r="W795" s="602"/>
      <c r="X795" s="603"/>
      <c r="Y795" s="604">
        <v>3</v>
      </c>
      <c r="Z795" s="605"/>
      <c r="AA795" s="605"/>
      <c r="AB795" s="617"/>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customHeight="1" x14ac:dyDescent="0.15">
      <c r="A796" s="638"/>
      <c r="B796" s="639"/>
      <c r="C796" s="639"/>
      <c r="D796" s="639"/>
      <c r="E796" s="639"/>
      <c r="F796" s="640"/>
      <c r="G796" s="609" t="s">
        <v>196</v>
      </c>
      <c r="H796" s="610"/>
      <c r="I796" s="610"/>
      <c r="J796" s="610"/>
      <c r="K796" s="611"/>
      <c r="L796" s="601" t="s">
        <v>644</v>
      </c>
      <c r="M796" s="602"/>
      <c r="N796" s="602"/>
      <c r="O796" s="602"/>
      <c r="P796" s="602"/>
      <c r="Q796" s="602"/>
      <c r="R796" s="602"/>
      <c r="S796" s="602"/>
      <c r="T796" s="602"/>
      <c r="U796" s="602"/>
      <c r="V796" s="602"/>
      <c r="W796" s="602"/>
      <c r="X796" s="603"/>
      <c r="Y796" s="604">
        <v>0.6</v>
      </c>
      <c r="Z796" s="605"/>
      <c r="AA796" s="605"/>
      <c r="AB796" s="617"/>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customHeight="1" x14ac:dyDescent="0.15">
      <c r="A797" s="638"/>
      <c r="B797" s="639"/>
      <c r="C797" s="639"/>
      <c r="D797" s="639"/>
      <c r="E797" s="639"/>
      <c r="F797" s="640"/>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7"/>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customHeight="1" x14ac:dyDescent="0.15">
      <c r="A798" s="638"/>
      <c r="B798" s="639"/>
      <c r="C798" s="639"/>
      <c r="D798" s="639"/>
      <c r="E798" s="639"/>
      <c r="F798" s="640"/>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7"/>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customHeight="1" x14ac:dyDescent="0.15">
      <c r="A799" s="638"/>
      <c r="B799" s="639"/>
      <c r="C799" s="639"/>
      <c r="D799" s="639"/>
      <c r="E799" s="639"/>
      <c r="F799" s="640"/>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7"/>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customHeight="1" x14ac:dyDescent="0.15">
      <c r="A800" s="638"/>
      <c r="B800" s="639"/>
      <c r="C800" s="639"/>
      <c r="D800" s="639"/>
      <c r="E800" s="639"/>
      <c r="F800" s="640"/>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7"/>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customHeight="1" x14ac:dyDescent="0.15">
      <c r="A801" s="638"/>
      <c r="B801" s="639"/>
      <c r="C801" s="639"/>
      <c r="D801" s="639"/>
      <c r="E801" s="639"/>
      <c r="F801" s="640"/>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7"/>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customHeight="1" x14ac:dyDescent="0.15">
      <c r="A802" s="638"/>
      <c r="B802" s="639"/>
      <c r="C802" s="639"/>
      <c r="D802" s="639"/>
      <c r="E802" s="639"/>
      <c r="F802" s="640"/>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7"/>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customHeight="1" x14ac:dyDescent="0.15">
      <c r="A803" s="638"/>
      <c r="B803" s="639"/>
      <c r="C803" s="639"/>
      <c r="D803" s="639"/>
      <c r="E803" s="639"/>
      <c r="F803" s="640"/>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7"/>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15">
      <c r="A804" s="638"/>
      <c r="B804" s="639"/>
      <c r="C804" s="639"/>
      <c r="D804" s="639"/>
      <c r="E804" s="639"/>
      <c r="F804" s="640"/>
      <c r="G804" s="836" t="s">
        <v>20</v>
      </c>
      <c r="H804" s="837"/>
      <c r="I804" s="837"/>
      <c r="J804" s="837"/>
      <c r="K804" s="837"/>
      <c r="L804" s="838"/>
      <c r="M804" s="839"/>
      <c r="N804" s="839"/>
      <c r="O804" s="839"/>
      <c r="P804" s="839"/>
      <c r="Q804" s="839"/>
      <c r="R804" s="839"/>
      <c r="S804" s="839"/>
      <c r="T804" s="839"/>
      <c r="U804" s="839"/>
      <c r="V804" s="839"/>
      <c r="W804" s="839"/>
      <c r="X804" s="840"/>
      <c r="Y804" s="841">
        <f>SUM(Y794:AB803)</f>
        <v>8.7999999999999989</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15">
      <c r="A805" s="638"/>
      <c r="B805" s="639"/>
      <c r="C805" s="639"/>
      <c r="D805" s="639"/>
      <c r="E805" s="639"/>
      <c r="F805" s="640"/>
      <c r="G805" s="598" t="s">
        <v>441</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442</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803"/>
    </row>
    <row r="806" spans="1:50" ht="24.75" hidden="1" customHeight="1" x14ac:dyDescent="0.15">
      <c r="A806" s="638"/>
      <c r="B806" s="639"/>
      <c r="C806" s="639"/>
      <c r="D806" s="639"/>
      <c r="E806" s="639"/>
      <c r="F806" s="640"/>
      <c r="G806" s="825" t="s">
        <v>17</v>
      </c>
      <c r="H806" s="675"/>
      <c r="I806" s="675"/>
      <c r="J806" s="675"/>
      <c r="K806" s="675"/>
      <c r="L806" s="674" t="s">
        <v>18</v>
      </c>
      <c r="M806" s="675"/>
      <c r="N806" s="675"/>
      <c r="O806" s="675"/>
      <c r="P806" s="675"/>
      <c r="Q806" s="675"/>
      <c r="R806" s="675"/>
      <c r="S806" s="675"/>
      <c r="T806" s="675"/>
      <c r="U806" s="675"/>
      <c r="V806" s="675"/>
      <c r="W806" s="675"/>
      <c r="X806" s="676"/>
      <c r="Y806" s="660" t="s">
        <v>19</v>
      </c>
      <c r="Z806" s="661"/>
      <c r="AA806" s="661"/>
      <c r="AB806" s="808"/>
      <c r="AC806" s="825" t="s">
        <v>17</v>
      </c>
      <c r="AD806" s="675"/>
      <c r="AE806" s="675"/>
      <c r="AF806" s="675"/>
      <c r="AG806" s="675"/>
      <c r="AH806" s="674" t="s">
        <v>18</v>
      </c>
      <c r="AI806" s="675"/>
      <c r="AJ806" s="675"/>
      <c r="AK806" s="675"/>
      <c r="AL806" s="675"/>
      <c r="AM806" s="675"/>
      <c r="AN806" s="675"/>
      <c r="AO806" s="675"/>
      <c r="AP806" s="675"/>
      <c r="AQ806" s="675"/>
      <c r="AR806" s="675"/>
      <c r="AS806" s="675"/>
      <c r="AT806" s="676"/>
      <c r="AU806" s="660" t="s">
        <v>19</v>
      </c>
      <c r="AV806" s="661"/>
      <c r="AW806" s="661"/>
      <c r="AX806" s="662"/>
    </row>
    <row r="807" spans="1:50" ht="24.75" hidden="1" customHeight="1" x14ac:dyDescent="0.15">
      <c r="A807" s="638"/>
      <c r="B807" s="639"/>
      <c r="C807" s="639"/>
      <c r="D807" s="639"/>
      <c r="E807" s="639"/>
      <c r="F807" s="640"/>
      <c r="G807" s="677"/>
      <c r="H807" s="678"/>
      <c r="I807" s="678"/>
      <c r="J807" s="678"/>
      <c r="K807" s="679"/>
      <c r="L807" s="671"/>
      <c r="M807" s="672"/>
      <c r="N807" s="672"/>
      <c r="O807" s="672"/>
      <c r="P807" s="672"/>
      <c r="Q807" s="672"/>
      <c r="R807" s="672"/>
      <c r="S807" s="672"/>
      <c r="T807" s="672"/>
      <c r="U807" s="672"/>
      <c r="V807" s="672"/>
      <c r="W807" s="672"/>
      <c r="X807" s="673"/>
      <c r="Y807" s="388"/>
      <c r="Z807" s="389"/>
      <c r="AA807" s="389"/>
      <c r="AB807" s="815"/>
      <c r="AC807" s="677"/>
      <c r="AD807" s="678"/>
      <c r="AE807" s="678"/>
      <c r="AF807" s="678"/>
      <c r="AG807" s="679"/>
      <c r="AH807" s="671"/>
      <c r="AI807" s="672"/>
      <c r="AJ807" s="672"/>
      <c r="AK807" s="672"/>
      <c r="AL807" s="672"/>
      <c r="AM807" s="672"/>
      <c r="AN807" s="672"/>
      <c r="AO807" s="672"/>
      <c r="AP807" s="672"/>
      <c r="AQ807" s="672"/>
      <c r="AR807" s="672"/>
      <c r="AS807" s="672"/>
      <c r="AT807" s="673"/>
      <c r="AU807" s="388"/>
      <c r="AV807" s="389"/>
      <c r="AW807" s="389"/>
      <c r="AX807" s="390"/>
    </row>
    <row r="808" spans="1:50" ht="24.75" hidden="1" customHeight="1" x14ac:dyDescent="0.15">
      <c r="A808" s="638"/>
      <c r="B808" s="639"/>
      <c r="C808" s="639"/>
      <c r="D808" s="639"/>
      <c r="E808" s="639"/>
      <c r="F808" s="640"/>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7"/>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8"/>
      <c r="B809" s="639"/>
      <c r="C809" s="639"/>
      <c r="D809" s="639"/>
      <c r="E809" s="639"/>
      <c r="F809" s="640"/>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7"/>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8"/>
      <c r="B810" s="639"/>
      <c r="C810" s="639"/>
      <c r="D810" s="639"/>
      <c r="E810" s="639"/>
      <c r="F810" s="640"/>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7"/>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8"/>
      <c r="B811" s="639"/>
      <c r="C811" s="639"/>
      <c r="D811" s="639"/>
      <c r="E811" s="639"/>
      <c r="F811" s="640"/>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7"/>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8"/>
      <c r="B812" s="639"/>
      <c r="C812" s="639"/>
      <c r="D812" s="639"/>
      <c r="E812" s="639"/>
      <c r="F812" s="640"/>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7"/>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8"/>
      <c r="B813" s="639"/>
      <c r="C813" s="639"/>
      <c r="D813" s="639"/>
      <c r="E813" s="639"/>
      <c r="F813" s="640"/>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7"/>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8"/>
      <c r="B814" s="639"/>
      <c r="C814" s="639"/>
      <c r="D814" s="639"/>
      <c r="E814" s="639"/>
      <c r="F814" s="640"/>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7"/>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8"/>
      <c r="B815" s="639"/>
      <c r="C815" s="639"/>
      <c r="D815" s="639"/>
      <c r="E815" s="639"/>
      <c r="F815" s="640"/>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7"/>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8"/>
      <c r="B816" s="639"/>
      <c r="C816" s="639"/>
      <c r="D816" s="639"/>
      <c r="E816" s="639"/>
      <c r="F816" s="640"/>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7"/>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8"/>
      <c r="B817" s="639"/>
      <c r="C817" s="639"/>
      <c r="D817" s="639"/>
      <c r="E817" s="639"/>
      <c r="F817" s="640"/>
      <c r="G817" s="836" t="s">
        <v>20</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38"/>
      <c r="B818" s="639"/>
      <c r="C818" s="639"/>
      <c r="D818" s="639"/>
      <c r="E818" s="639"/>
      <c r="F818" s="640"/>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803"/>
    </row>
    <row r="819" spans="1:50" ht="24.75" hidden="1" customHeight="1" x14ac:dyDescent="0.15">
      <c r="A819" s="638"/>
      <c r="B819" s="639"/>
      <c r="C819" s="639"/>
      <c r="D819" s="639"/>
      <c r="E819" s="639"/>
      <c r="F819" s="640"/>
      <c r="G819" s="825" t="s">
        <v>17</v>
      </c>
      <c r="H819" s="675"/>
      <c r="I819" s="675"/>
      <c r="J819" s="675"/>
      <c r="K819" s="675"/>
      <c r="L819" s="674" t="s">
        <v>18</v>
      </c>
      <c r="M819" s="675"/>
      <c r="N819" s="675"/>
      <c r="O819" s="675"/>
      <c r="P819" s="675"/>
      <c r="Q819" s="675"/>
      <c r="R819" s="675"/>
      <c r="S819" s="675"/>
      <c r="T819" s="675"/>
      <c r="U819" s="675"/>
      <c r="V819" s="675"/>
      <c r="W819" s="675"/>
      <c r="X819" s="676"/>
      <c r="Y819" s="660" t="s">
        <v>19</v>
      </c>
      <c r="Z819" s="661"/>
      <c r="AA819" s="661"/>
      <c r="AB819" s="808"/>
      <c r="AC819" s="825" t="s">
        <v>17</v>
      </c>
      <c r="AD819" s="675"/>
      <c r="AE819" s="675"/>
      <c r="AF819" s="675"/>
      <c r="AG819" s="675"/>
      <c r="AH819" s="674" t="s">
        <v>18</v>
      </c>
      <c r="AI819" s="675"/>
      <c r="AJ819" s="675"/>
      <c r="AK819" s="675"/>
      <c r="AL819" s="675"/>
      <c r="AM819" s="675"/>
      <c r="AN819" s="675"/>
      <c r="AO819" s="675"/>
      <c r="AP819" s="675"/>
      <c r="AQ819" s="675"/>
      <c r="AR819" s="675"/>
      <c r="AS819" s="675"/>
      <c r="AT819" s="676"/>
      <c r="AU819" s="660" t="s">
        <v>19</v>
      </c>
      <c r="AV819" s="661"/>
      <c r="AW819" s="661"/>
      <c r="AX819" s="662"/>
    </row>
    <row r="820" spans="1:50" s="16" customFormat="1" ht="24.75" hidden="1" customHeight="1" x14ac:dyDescent="0.15">
      <c r="A820" s="638"/>
      <c r="B820" s="639"/>
      <c r="C820" s="639"/>
      <c r="D820" s="639"/>
      <c r="E820" s="639"/>
      <c r="F820" s="640"/>
      <c r="G820" s="677"/>
      <c r="H820" s="678"/>
      <c r="I820" s="678"/>
      <c r="J820" s="678"/>
      <c r="K820" s="679"/>
      <c r="L820" s="671"/>
      <c r="M820" s="672"/>
      <c r="N820" s="672"/>
      <c r="O820" s="672"/>
      <c r="P820" s="672"/>
      <c r="Q820" s="672"/>
      <c r="R820" s="672"/>
      <c r="S820" s="672"/>
      <c r="T820" s="672"/>
      <c r="U820" s="672"/>
      <c r="V820" s="672"/>
      <c r="W820" s="672"/>
      <c r="X820" s="673"/>
      <c r="Y820" s="388"/>
      <c r="Z820" s="389"/>
      <c r="AA820" s="389"/>
      <c r="AB820" s="815"/>
      <c r="AC820" s="677"/>
      <c r="AD820" s="678"/>
      <c r="AE820" s="678"/>
      <c r="AF820" s="678"/>
      <c r="AG820" s="679"/>
      <c r="AH820" s="671"/>
      <c r="AI820" s="672"/>
      <c r="AJ820" s="672"/>
      <c r="AK820" s="672"/>
      <c r="AL820" s="672"/>
      <c r="AM820" s="672"/>
      <c r="AN820" s="672"/>
      <c r="AO820" s="672"/>
      <c r="AP820" s="672"/>
      <c r="AQ820" s="672"/>
      <c r="AR820" s="672"/>
      <c r="AS820" s="672"/>
      <c r="AT820" s="673"/>
      <c r="AU820" s="388"/>
      <c r="AV820" s="389"/>
      <c r="AW820" s="389"/>
      <c r="AX820" s="390"/>
    </row>
    <row r="821" spans="1:50" ht="24.75" hidden="1" customHeight="1" x14ac:dyDescent="0.15">
      <c r="A821" s="638"/>
      <c r="B821" s="639"/>
      <c r="C821" s="639"/>
      <c r="D821" s="639"/>
      <c r="E821" s="639"/>
      <c r="F821" s="640"/>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7"/>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8"/>
      <c r="B822" s="639"/>
      <c r="C822" s="639"/>
      <c r="D822" s="639"/>
      <c r="E822" s="639"/>
      <c r="F822" s="640"/>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7"/>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8"/>
      <c r="B823" s="639"/>
      <c r="C823" s="639"/>
      <c r="D823" s="639"/>
      <c r="E823" s="639"/>
      <c r="F823" s="640"/>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7"/>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8"/>
      <c r="B824" s="639"/>
      <c r="C824" s="639"/>
      <c r="D824" s="639"/>
      <c r="E824" s="639"/>
      <c r="F824" s="640"/>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7"/>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8"/>
      <c r="B825" s="639"/>
      <c r="C825" s="639"/>
      <c r="D825" s="639"/>
      <c r="E825" s="639"/>
      <c r="F825" s="640"/>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7"/>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8"/>
      <c r="B826" s="639"/>
      <c r="C826" s="639"/>
      <c r="D826" s="639"/>
      <c r="E826" s="639"/>
      <c r="F826" s="640"/>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7"/>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8"/>
      <c r="B827" s="639"/>
      <c r="C827" s="639"/>
      <c r="D827" s="639"/>
      <c r="E827" s="639"/>
      <c r="F827" s="640"/>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7"/>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8"/>
      <c r="B828" s="639"/>
      <c r="C828" s="639"/>
      <c r="D828" s="639"/>
      <c r="E828" s="639"/>
      <c r="F828" s="640"/>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7"/>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8"/>
      <c r="B829" s="639"/>
      <c r="C829" s="639"/>
      <c r="D829" s="639"/>
      <c r="E829" s="639"/>
      <c r="F829" s="640"/>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7"/>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8"/>
      <c r="B830" s="639"/>
      <c r="C830" s="639"/>
      <c r="D830" s="639"/>
      <c r="E830" s="639"/>
      <c r="F830" s="640"/>
      <c r="G830" s="836" t="s">
        <v>20</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hidden="1"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80" t="s">
        <v>467</v>
      </c>
      <c r="AM831" s="281"/>
      <c r="AN831" s="281"/>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65.25" customHeight="1" x14ac:dyDescent="0.15">
      <c r="A837" s="376">
        <v>1</v>
      </c>
      <c r="B837" s="376">
        <v>1</v>
      </c>
      <c r="C837" s="361" t="s">
        <v>635</v>
      </c>
      <c r="D837" s="347"/>
      <c r="E837" s="347"/>
      <c r="F837" s="347"/>
      <c r="G837" s="347"/>
      <c r="H837" s="347"/>
      <c r="I837" s="347"/>
      <c r="J837" s="348">
        <v>9010001027685</v>
      </c>
      <c r="K837" s="349"/>
      <c r="L837" s="349"/>
      <c r="M837" s="349"/>
      <c r="N837" s="349"/>
      <c r="O837" s="349"/>
      <c r="P837" s="362" t="s">
        <v>636</v>
      </c>
      <c r="Q837" s="350"/>
      <c r="R837" s="350"/>
      <c r="S837" s="350"/>
      <c r="T837" s="350"/>
      <c r="U837" s="350"/>
      <c r="V837" s="350"/>
      <c r="W837" s="350"/>
      <c r="X837" s="350"/>
      <c r="Y837" s="351">
        <v>71</v>
      </c>
      <c r="Z837" s="352"/>
      <c r="AA837" s="352"/>
      <c r="AB837" s="353"/>
      <c r="AC837" s="363" t="s">
        <v>497</v>
      </c>
      <c r="AD837" s="371"/>
      <c r="AE837" s="371"/>
      <c r="AF837" s="371"/>
      <c r="AG837" s="371"/>
      <c r="AH837" s="372">
        <v>3</v>
      </c>
      <c r="AI837" s="373"/>
      <c r="AJ837" s="373"/>
      <c r="AK837" s="373"/>
      <c r="AL837" s="357">
        <v>92.5</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64.5" customHeight="1" x14ac:dyDescent="0.15">
      <c r="A870" s="376">
        <v>1</v>
      </c>
      <c r="B870" s="376">
        <v>1</v>
      </c>
      <c r="C870" s="361" t="s">
        <v>637</v>
      </c>
      <c r="D870" s="347"/>
      <c r="E870" s="347"/>
      <c r="F870" s="347"/>
      <c r="G870" s="347"/>
      <c r="H870" s="347"/>
      <c r="I870" s="347"/>
      <c r="J870" s="348">
        <v>7010001008844</v>
      </c>
      <c r="K870" s="349"/>
      <c r="L870" s="349"/>
      <c r="M870" s="349"/>
      <c r="N870" s="349"/>
      <c r="O870" s="349"/>
      <c r="P870" s="362" t="s">
        <v>638</v>
      </c>
      <c r="Q870" s="350"/>
      <c r="R870" s="350"/>
      <c r="S870" s="350"/>
      <c r="T870" s="350"/>
      <c r="U870" s="350"/>
      <c r="V870" s="350"/>
      <c r="W870" s="350"/>
      <c r="X870" s="350"/>
      <c r="Y870" s="351">
        <v>6.1</v>
      </c>
      <c r="Z870" s="352"/>
      <c r="AA870" s="352"/>
      <c r="AB870" s="353"/>
      <c r="AC870" s="363" t="s">
        <v>496</v>
      </c>
      <c r="AD870" s="371"/>
      <c r="AE870" s="371"/>
      <c r="AF870" s="371"/>
      <c r="AG870" s="371"/>
      <c r="AH870" s="372">
        <v>3</v>
      </c>
      <c r="AI870" s="373"/>
      <c r="AJ870" s="373"/>
      <c r="AK870" s="373"/>
      <c r="AL870" s="357">
        <v>99</v>
      </c>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73.5" customHeight="1" x14ac:dyDescent="0.15">
      <c r="A903" s="376">
        <v>1</v>
      </c>
      <c r="B903" s="376">
        <v>1</v>
      </c>
      <c r="C903" s="361" t="s">
        <v>639</v>
      </c>
      <c r="D903" s="347"/>
      <c r="E903" s="347"/>
      <c r="F903" s="347"/>
      <c r="G903" s="347"/>
      <c r="H903" s="347"/>
      <c r="I903" s="347"/>
      <c r="J903" s="348">
        <v>7010001088960</v>
      </c>
      <c r="K903" s="349"/>
      <c r="L903" s="349"/>
      <c r="M903" s="349"/>
      <c r="N903" s="349"/>
      <c r="O903" s="349"/>
      <c r="P903" s="362" t="s">
        <v>640</v>
      </c>
      <c r="Q903" s="350"/>
      <c r="R903" s="350"/>
      <c r="S903" s="350"/>
      <c r="T903" s="350"/>
      <c r="U903" s="350"/>
      <c r="V903" s="350"/>
      <c r="W903" s="350"/>
      <c r="X903" s="350"/>
      <c r="Y903" s="351">
        <v>8.8000000000000007</v>
      </c>
      <c r="Z903" s="352"/>
      <c r="AA903" s="352"/>
      <c r="AB903" s="353"/>
      <c r="AC903" s="363" t="s">
        <v>496</v>
      </c>
      <c r="AD903" s="371"/>
      <c r="AE903" s="371"/>
      <c r="AF903" s="371"/>
      <c r="AG903" s="371"/>
      <c r="AH903" s="372">
        <v>2</v>
      </c>
      <c r="AI903" s="373"/>
      <c r="AJ903" s="373"/>
      <c r="AK903" s="373"/>
      <c r="AL903" s="357">
        <v>94.1</v>
      </c>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565</v>
      </c>
      <c r="F1102" s="375"/>
      <c r="G1102" s="375"/>
      <c r="H1102" s="375"/>
      <c r="I1102" s="375"/>
      <c r="J1102" s="348" t="s">
        <v>653</v>
      </c>
      <c r="K1102" s="349"/>
      <c r="L1102" s="349"/>
      <c r="M1102" s="349"/>
      <c r="N1102" s="349"/>
      <c r="O1102" s="349"/>
      <c r="P1102" s="362" t="s">
        <v>565</v>
      </c>
      <c r="Q1102" s="350"/>
      <c r="R1102" s="350"/>
      <c r="S1102" s="350"/>
      <c r="T1102" s="350"/>
      <c r="U1102" s="350"/>
      <c r="V1102" s="350"/>
      <c r="W1102" s="350"/>
      <c r="X1102" s="350"/>
      <c r="Y1102" s="351" t="s">
        <v>565</v>
      </c>
      <c r="Z1102" s="352"/>
      <c r="AA1102" s="352"/>
      <c r="AB1102" s="353"/>
      <c r="AC1102" s="354"/>
      <c r="AD1102" s="354"/>
      <c r="AE1102" s="354"/>
      <c r="AF1102" s="354"/>
      <c r="AG1102" s="354"/>
      <c r="AH1102" s="355" t="s">
        <v>565</v>
      </c>
      <c r="AI1102" s="356"/>
      <c r="AJ1102" s="356"/>
      <c r="AK1102" s="356"/>
      <c r="AL1102" s="357" t="s">
        <v>565</v>
      </c>
      <c r="AM1102" s="358"/>
      <c r="AN1102" s="358"/>
      <c r="AO1102" s="359"/>
      <c r="AP1102" s="360" t="s">
        <v>654</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11">
      <formula>IF(RIGHT(TEXT(P14,"0.#"),1)=".",FALSE,TRUE)</formula>
    </cfRule>
    <cfRule type="expression" dxfId="2800" priority="14012">
      <formula>IF(RIGHT(TEXT(P14,"0.#"),1)=".",TRUE,FALSE)</formula>
    </cfRule>
  </conditionalFormatting>
  <conditionalFormatting sqref="AE32">
    <cfRule type="expression" dxfId="2799" priority="14001">
      <formula>IF(RIGHT(TEXT(AE32,"0.#"),1)=".",FALSE,TRUE)</formula>
    </cfRule>
    <cfRule type="expression" dxfId="2798" priority="14002">
      <formula>IF(RIGHT(TEXT(AE32,"0.#"),1)=".",TRUE,FALSE)</formula>
    </cfRule>
  </conditionalFormatting>
  <conditionalFormatting sqref="P18:AX18">
    <cfRule type="expression" dxfId="2797" priority="13887">
      <formula>IF(RIGHT(TEXT(P18,"0.#"),1)=".",FALSE,TRUE)</formula>
    </cfRule>
    <cfRule type="expression" dxfId="2796" priority="13888">
      <formula>IF(RIGHT(TEXT(P18,"0.#"),1)=".",TRUE,FALSE)</formula>
    </cfRule>
  </conditionalFormatting>
  <conditionalFormatting sqref="Y782">
    <cfRule type="expression" dxfId="2795" priority="13883">
      <formula>IF(RIGHT(TEXT(Y782,"0.#"),1)=".",FALSE,TRUE)</formula>
    </cfRule>
    <cfRule type="expression" dxfId="2794" priority="13884">
      <formula>IF(RIGHT(TEXT(Y782,"0.#"),1)=".",TRUE,FALSE)</formula>
    </cfRule>
  </conditionalFormatting>
  <conditionalFormatting sqref="Y791">
    <cfRule type="expression" dxfId="2793" priority="13879">
      <formula>IF(RIGHT(TEXT(Y791,"0.#"),1)=".",FALSE,TRUE)</formula>
    </cfRule>
    <cfRule type="expression" dxfId="2792" priority="13880">
      <formula>IF(RIGHT(TEXT(Y791,"0.#"),1)=".",TRUE,FALSE)</formula>
    </cfRule>
  </conditionalFormatting>
  <conditionalFormatting sqref="Y822:Y829 Y820 Y809:Y816 Y807 Y796:Y803 Y794">
    <cfRule type="expression" dxfId="2791" priority="13661">
      <formula>IF(RIGHT(TEXT(Y794,"0.#"),1)=".",FALSE,TRUE)</formula>
    </cfRule>
    <cfRule type="expression" dxfId="2790" priority="13662">
      <formula>IF(RIGHT(TEXT(Y794,"0.#"),1)=".",TRUE,FALSE)</formula>
    </cfRule>
  </conditionalFormatting>
  <conditionalFormatting sqref="P16:AQ17 P15:AX15 P13:AX13">
    <cfRule type="expression" dxfId="2789" priority="13709">
      <formula>IF(RIGHT(TEXT(P13,"0.#"),1)=".",FALSE,TRUE)</formula>
    </cfRule>
    <cfRule type="expression" dxfId="2788" priority="13710">
      <formula>IF(RIGHT(TEXT(P13,"0.#"),1)=".",TRUE,FALSE)</formula>
    </cfRule>
  </conditionalFormatting>
  <conditionalFormatting sqref="P19:AJ19">
    <cfRule type="expression" dxfId="2787" priority="13707">
      <formula>IF(RIGHT(TEXT(P19,"0.#"),1)=".",FALSE,TRUE)</formula>
    </cfRule>
    <cfRule type="expression" dxfId="2786" priority="13708">
      <formula>IF(RIGHT(TEXT(P19,"0.#"),1)=".",TRUE,FALSE)</formula>
    </cfRule>
  </conditionalFormatting>
  <conditionalFormatting sqref="AE101 AQ101">
    <cfRule type="expression" dxfId="2785" priority="13699">
      <formula>IF(RIGHT(TEXT(AE101,"0.#"),1)=".",FALSE,TRUE)</formula>
    </cfRule>
    <cfRule type="expression" dxfId="2784" priority="13700">
      <formula>IF(RIGHT(TEXT(AE101,"0.#"),1)=".",TRUE,FALSE)</formula>
    </cfRule>
  </conditionalFormatting>
  <conditionalFormatting sqref="Y783:Y790 Y781">
    <cfRule type="expression" dxfId="2783" priority="13685">
      <formula>IF(RIGHT(TEXT(Y781,"0.#"),1)=".",FALSE,TRUE)</formula>
    </cfRule>
    <cfRule type="expression" dxfId="2782" priority="13686">
      <formula>IF(RIGHT(TEXT(Y781,"0.#"),1)=".",TRUE,FALSE)</formula>
    </cfRule>
  </conditionalFormatting>
  <conditionalFormatting sqref="AU782">
    <cfRule type="expression" dxfId="2781" priority="13683">
      <formula>IF(RIGHT(TEXT(AU782,"0.#"),1)=".",FALSE,TRUE)</formula>
    </cfRule>
    <cfRule type="expression" dxfId="2780" priority="13684">
      <formula>IF(RIGHT(TEXT(AU782,"0.#"),1)=".",TRUE,FALSE)</formula>
    </cfRule>
  </conditionalFormatting>
  <conditionalFormatting sqref="AU791">
    <cfRule type="expression" dxfId="2779" priority="13681">
      <formula>IF(RIGHT(TEXT(AU791,"0.#"),1)=".",FALSE,TRUE)</formula>
    </cfRule>
    <cfRule type="expression" dxfId="2778" priority="13682">
      <formula>IF(RIGHT(TEXT(AU791,"0.#"),1)=".",TRUE,FALSE)</formula>
    </cfRule>
  </conditionalFormatting>
  <conditionalFormatting sqref="AU783:AU790 AU781">
    <cfRule type="expression" dxfId="2777" priority="13679">
      <formula>IF(RIGHT(TEXT(AU781,"0.#"),1)=".",FALSE,TRUE)</formula>
    </cfRule>
    <cfRule type="expression" dxfId="2776" priority="13680">
      <formula>IF(RIGHT(TEXT(AU781,"0.#"),1)=".",TRUE,FALSE)</formula>
    </cfRule>
  </conditionalFormatting>
  <conditionalFormatting sqref="Y821 Y808 Y795">
    <cfRule type="expression" dxfId="2775" priority="13665">
      <formula>IF(RIGHT(TEXT(Y795,"0.#"),1)=".",FALSE,TRUE)</formula>
    </cfRule>
    <cfRule type="expression" dxfId="2774" priority="13666">
      <formula>IF(RIGHT(TEXT(Y795,"0.#"),1)=".",TRUE,FALSE)</formula>
    </cfRule>
  </conditionalFormatting>
  <conditionalFormatting sqref="Y830 Y817 Y804">
    <cfRule type="expression" dxfId="2773" priority="13663">
      <formula>IF(RIGHT(TEXT(Y804,"0.#"),1)=".",FALSE,TRUE)</formula>
    </cfRule>
    <cfRule type="expression" dxfId="2772" priority="13664">
      <formula>IF(RIGHT(TEXT(Y804,"0.#"),1)=".",TRUE,FALSE)</formula>
    </cfRule>
  </conditionalFormatting>
  <conditionalFormatting sqref="AU821 AU808 AU795">
    <cfRule type="expression" dxfId="2771" priority="13659">
      <formula>IF(RIGHT(TEXT(AU795,"0.#"),1)=".",FALSE,TRUE)</formula>
    </cfRule>
    <cfRule type="expression" dxfId="2770" priority="13660">
      <formula>IF(RIGHT(TEXT(AU795,"0.#"),1)=".",TRUE,FALSE)</formula>
    </cfRule>
  </conditionalFormatting>
  <conditionalFormatting sqref="AU830 AU817 AU804">
    <cfRule type="expression" dxfId="2769" priority="13657">
      <formula>IF(RIGHT(TEXT(AU804,"0.#"),1)=".",FALSE,TRUE)</formula>
    </cfRule>
    <cfRule type="expression" dxfId="2768" priority="13658">
      <formula>IF(RIGHT(TEXT(AU804,"0.#"),1)=".",TRUE,FALSE)</formula>
    </cfRule>
  </conditionalFormatting>
  <conditionalFormatting sqref="AU822:AU829 AU820 AU809:AU816 AU807 AU796:AU803 AU794">
    <cfRule type="expression" dxfId="2767" priority="13655">
      <formula>IF(RIGHT(TEXT(AU794,"0.#"),1)=".",FALSE,TRUE)</formula>
    </cfRule>
    <cfRule type="expression" dxfId="2766" priority="13656">
      <formula>IF(RIGHT(TEXT(AU794,"0.#"),1)=".",TRUE,FALSE)</formula>
    </cfRule>
  </conditionalFormatting>
  <conditionalFormatting sqref="AM87">
    <cfRule type="expression" dxfId="2765" priority="13309">
      <formula>IF(RIGHT(TEXT(AM87,"0.#"),1)=".",FALSE,TRUE)</formula>
    </cfRule>
    <cfRule type="expression" dxfId="2764" priority="13310">
      <formula>IF(RIGHT(TEXT(AM87,"0.#"),1)=".",TRUE,FALSE)</formula>
    </cfRule>
  </conditionalFormatting>
  <conditionalFormatting sqref="AE55">
    <cfRule type="expression" dxfId="2763" priority="13377">
      <formula>IF(RIGHT(TEXT(AE55,"0.#"),1)=".",FALSE,TRUE)</formula>
    </cfRule>
    <cfRule type="expression" dxfId="2762" priority="13378">
      <formula>IF(RIGHT(TEXT(AE55,"0.#"),1)=".",TRUE,FALSE)</formula>
    </cfRule>
  </conditionalFormatting>
  <conditionalFormatting sqref="AI55">
    <cfRule type="expression" dxfId="2761" priority="13375">
      <formula>IF(RIGHT(TEXT(AI55,"0.#"),1)=".",FALSE,TRUE)</formula>
    </cfRule>
    <cfRule type="expression" dxfId="2760" priority="13376">
      <formula>IF(RIGHT(TEXT(AI55,"0.#"),1)=".",TRUE,FALSE)</formula>
    </cfRule>
  </conditionalFormatting>
  <conditionalFormatting sqref="AM34">
    <cfRule type="expression" dxfId="2759" priority="13455">
      <formula>IF(RIGHT(TEXT(AM34,"0.#"),1)=".",FALSE,TRUE)</formula>
    </cfRule>
    <cfRule type="expression" dxfId="2758" priority="13456">
      <formula>IF(RIGHT(TEXT(AM34,"0.#"),1)=".",TRUE,FALSE)</formula>
    </cfRule>
  </conditionalFormatting>
  <conditionalFormatting sqref="AE33">
    <cfRule type="expression" dxfId="2757" priority="13469">
      <formula>IF(RIGHT(TEXT(AE33,"0.#"),1)=".",FALSE,TRUE)</formula>
    </cfRule>
    <cfRule type="expression" dxfId="2756" priority="13470">
      <formula>IF(RIGHT(TEXT(AE33,"0.#"),1)=".",TRUE,FALSE)</formula>
    </cfRule>
  </conditionalFormatting>
  <conditionalFormatting sqref="AE34">
    <cfRule type="expression" dxfId="2755" priority="13467">
      <formula>IF(RIGHT(TEXT(AE34,"0.#"),1)=".",FALSE,TRUE)</formula>
    </cfRule>
    <cfRule type="expression" dxfId="2754" priority="13468">
      <formula>IF(RIGHT(TEXT(AE34,"0.#"),1)=".",TRUE,FALSE)</formula>
    </cfRule>
  </conditionalFormatting>
  <conditionalFormatting sqref="AI34">
    <cfRule type="expression" dxfId="2753" priority="13465">
      <formula>IF(RIGHT(TEXT(AI34,"0.#"),1)=".",FALSE,TRUE)</formula>
    </cfRule>
    <cfRule type="expression" dxfId="2752" priority="13466">
      <formula>IF(RIGHT(TEXT(AI34,"0.#"),1)=".",TRUE,FALSE)</formula>
    </cfRule>
  </conditionalFormatting>
  <conditionalFormatting sqref="AI33">
    <cfRule type="expression" dxfId="2751" priority="13463">
      <formula>IF(RIGHT(TEXT(AI33,"0.#"),1)=".",FALSE,TRUE)</formula>
    </cfRule>
    <cfRule type="expression" dxfId="2750" priority="13464">
      <formula>IF(RIGHT(TEXT(AI33,"0.#"),1)=".",TRUE,FALSE)</formula>
    </cfRule>
  </conditionalFormatting>
  <conditionalFormatting sqref="AI32">
    <cfRule type="expression" dxfId="2749" priority="13461">
      <formula>IF(RIGHT(TEXT(AI32,"0.#"),1)=".",FALSE,TRUE)</formula>
    </cfRule>
    <cfRule type="expression" dxfId="2748" priority="13462">
      <formula>IF(RIGHT(TEXT(AI32,"0.#"),1)=".",TRUE,FALSE)</formula>
    </cfRule>
  </conditionalFormatting>
  <conditionalFormatting sqref="AM32">
    <cfRule type="expression" dxfId="2747" priority="13459">
      <formula>IF(RIGHT(TEXT(AM32,"0.#"),1)=".",FALSE,TRUE)</formula>
    </cfRule>
    <cfRule type="expression" dxfId="2746" priority="13460">
      <formula>IF(RIGHT(TEXT(AM32,"0.#"),1)=".",TRUE,FALSE)</formula>
    </cfRule>
  </conditionalFormatting>
  <conditionalFormatting sqref="AM33">
    <cfRule type="expression" dxfId="2745" priority="13457">
      <formula>IF(RIGHT(TEXT(AM33,"0.#"),1)=".",FALSE,TRUE)</formula>
    </cfRule>
    <cfRule type="expression" dxfId="2744" priority="13458">
      <formula>IF(RIGHT(TEXT(AM33,"0.#"),1)=".",TRUE,FALSE)</formula>
    </cfRule>
  </conditionalFormatting>
  <conditionalFormatting sqref="AQ32:AQ34">
    <cfRule type="expression" dxfId="2743" priority="13449">
      <formula>IF(RIGHT(TEXT(AQ32,"0.#"),1)=".",FALSE,TRUE)</formula>
    </cfRule>
    <cfRule type="expression" dxfId="2742" priority="13450">
      <formula>IF(RIGHT(TEXT(AQ32,"0.#"),1)=".",TRUE,FALSE)</formula>
    </cfRule>
  </conditionalFormatting>
  <conditionalFormatting sqref="AU32:AU34">
    <cfRule type="expression" dxfId="2741" priority="13447">
      <formula>IF(RIGHT(TEXT(AU32,"0.#"),1)=".",FALSE,TRUE)</formula>
    </cfRule>
    <cfRule type="expression" dxfId="2740" priority="13448">
      <formula>IF(RIGHT(TEXT(AU32,"0.#"),1)=".",TRUE,FALSE)</formula>
    </cfRule>
  </conditionalFormatting>
  <conditionalFormatting sqref="AE53">
    <cfRule type="expression" dxfId="2739" priority="13381">
      <formula>IF(RIGHT(TEXT(AE53,"0.#"),1)=".",FALSE,TRUE)</formula>
    </cfRule>
    <cfRule type="expression" dxfId="2738" priority="13382">
      <formula>IF(RIGHT(TEXT(AE53,"0.#"),1)=".",TRUE,FALSE)</formula>
    </cfRule>
  </conditionalFormatting>
  <conditionalFormatting sqref="AE54">
    <cfRule type="expression" dxfId="2737" priority="13379">
      <formula>IF(RIGHT(TEXT(AE54,"0.#"),1)=".",FALSE,TRUE)</formula>
    </cfRule>
    <cfRule type="expression" dxfId="2736" priority="13380">
      <formula>IF(RIGHT(TEXT(AE54,"0.#"),1)=".",TRUE,FALSE)</formula>
    </cfRule>
  </conditionalFormatting>
  <conditionalFormatting sqref="AI54">
    <cfRule type="expression" dxfId="2735" priority="13373">
      <formula>IF(RIGHT(TEXT(AI54,"0.#"),1)=".",FALSE,TRUE)</formula>
    </cfRule>
    <cfRule type="expression" dxfId="2734" priority="13374">
      <formula>IF(RIGHT(TEXT(AI54,"0.#"),1)=".",TRUE,FALSE)</formula>
    </cfRule>
  </conditionalFormatting>
  <conditionalFormatting sqref="AI53">
    <cfRule type="expression" dxfId="2733" priority="13371">
      <formula>IF(RIGHT(TEXT(AI53,"0.#"),1)=".",FALSE,TRUE)</formula>
    </cfRule>
    <cfRule type="expression" dxfId="2732" priority="13372">
      <formula>IF(RIGHT(TEXT(AI53,"0.#"),1)=".",TRUE,FALSE)</formula>
    </cfRule>
  </conditionalFormatting>
  <conditionalFormatting sqref="AM53">
    <cfRule type="expression" dxfId="2731" priority="13369">
      <formula>IF(RIGHT(TEXT(AM53,"0.#"),1)=".",FALSE,TRUE)</formula>
    </cfRule>
    <cfRule type="expression" dxfId="2730" priority="13370">
      <formula>IF(RIGHT(TEXT(AM53,"0.#"),1)=".",TRUE,FALSE)</formula>
    </cfRule>
  </conditionalFormatting>
  <conditionalFormatting sqref="AM54">
    <cfRule type="expression" dxfId="2729" priority="13367">
      <formula>IF(RIGHT(TEXT(AM54,"0.#"),1)=".",FALSE,TRUE)</formula>
    </cfRule>
    <cfRule type="expression" dxfId="2728" priority="13368">
      <formula>IF(RIGHT(TEXT(AM54,"0.#"),1)=".",TRUE,FALSE)</formula>
    </cfRule>
  </conditionalFormatting>
  <conditionalFormatting sqref="AM55">
    <cfRule type="expression" dxfId="2727" priority="13365">
      <formula>IF(RIGHT(TEXT(AM55,"0.#"),1)=".",FALSE,TRUE)</formula>
    </cfRule>
    <cfRule type="expression" dxfId="2726" priority="13366">
      <formula>IF(RIGHT(TEXT(AM55,"0.#"),1)=".",TRUE,FALSE)</formula>
    </cfRule>
  </conditionalFormatting>
  <conditionalFormatting sqref="AE60">
    <cfRule type="expression" dxfId="2725" priority="13351">
      <formula>IF(RIGHT(TEXT(AE60,"0.#"),1)=".",FALSE,TRUE)</formula>
    </cfRule>
    <cfRule type="expression" dxfId="2724" priority="13352">
      <formula>IF(RIGHT(TEXT(AE60,"0.#"),1)=".",TRUE,FALSE)</formula>
    </cfRule>
  </conditionalFormatting>
  <conditionalFormatting sqref="AE61">
    <cfRule type="expression" dxfId="2723" priority="13349">
      <formula>IF(RIGHT(TEXT(AE61,"0.#"),1)=".",FALSE,TRUE)</formula>
    </cfRule>
    <cfRule type="expression" dxfId="2722" priority="13350">
      <formula>IF(RIGHT(TEXT(AE61,"0.#"),1)=".",TRUE,FALSE)</formula>
    </cfRule>
  </conditionalFormatting>
  <conditionalFormatting sqref="AE62">
    <cfRule type="expression" dxfId="2721" priority="13347">
      <formula>IF(RIGHT(TEXT(AE62,"0.#"),1)=".",FALSE,TRUE)</formula>
    </cfRule>
    <cfRule type="expression" dxfId="2720" priority="13348">
      <formula>IF(RIGHT(TEXT(AE62,"0.#"),1)=".",TRUE,FALSE)</formula>
    </cfRule>
  </conditionalFormatting>
  <conditionalFormatting sqref="AI62">
    <cfRule type="expression" dxfId="2719" priority="13345">
      <formula>IF(RIGHT(TEXT(AI62,"0.#"),1)=".",FALSE,TRUE)</formula>
    </cfRule>
    <cfRule type="expression" dxfId="2718" priority="13346">
      <formula>IF(RIGHT(TEXT(AI62,"0.#"),1)=".",TRUE,FALSE)</formula>
    </cfRule>
  </conditionalFormatting>
  <conditionalFormatting sqref="AI61">
    <cfRule type="expression" dxfId="2717" priority="13343">
      <formula>IF(RIGHT(TEXT(AI61,"0.#"),1)=".",FALSE,TRUE)</formula>
    </cfRule>
    <cfRule type="expression" dxfId="2716" priority="13344">
      <formula>IF(RIGHT(TEXT(AI61,"0.#"),1)=".",TRUE,FALSE)</formula>
    </cfRule>
  </conditionalFormatting>
  <conditionalFormatting sqref="AI60">
    <cfRule type="expression" dxfId="2715" priority="13341">
      <formula>IF(RIGHT(TEXT(AI60,"0.#"),1)=".",FALSE,TRUE)</formula>
    </cfRule>
    <cfRule type="expression" dxfId="2714" priority="13342">
      <formula>IF(RIGHT(TEXT(AI60,"0.#"),1)=".",TRUE,FALSE)</formula>
    </cfRule>
  </conditionalFormatting>
  <conditionalFormatting sqref="AM60">
    <cfRule type="expression" dxfId="2713" priority="13339">
      <formula>IF(RIGHT(TEXT(AM60,"0.#"),1)=".",FALSE,TRUE)</formula>
    </cfRule>
    <cfRule type="expression" dxfId="2712" priority="13340">
      <formula>IF(RIGHT(TEXT(AM60,"0.#"),1)=".",TRUE,FALSE)</formula>
    </cfRule>
  </conditionalFormatting>
  <conditionalFormatting sqref="AM61">
    <cfRule type="expression" dxfId="2711" priority="13337">
      <formula>IF(RIGHT(TEXT(AM61,"0.#"),1)=".",FALSE,TRUE)</formula>
    </cfRule>
    <cfRule type="expression" dxfId="2710" priority="13338">
      <formula>IF(RIGHT(TEXT(AM61,"0.#"),1)=".",TRUE,FALSE)</formula>
    </cfRule>
  </conditionalFormatting>
  <conditionalFormatting sqref="AM62">
    <cfRule type="expression" dxfId="2709" priority="13335">
      <formula>IF(RIGHT(TEXT(AM62,"0.#"),1)=".",FALSE,TRUE)</formula>
    </cfRule>
    <cfRule type="expression" dxfId="2708" priority="13336">
      <formula>IF(RIGHT(TEXT(AM62,"0.#"),1)=".",TRUE,FALSE)</formula>
    </cfRule>
  </conditionalFormatting>
  <conditionalFormatting sqref="AE87">
    <cfRule type="expression" dxfId="2707" priority="13321">
      <formula>IF(RIGHT(TEXT(AE87,"0.#"),1)=".",FALSE,TRUE)</formula>
    </cfRule>
    <cfRule type="expression" dxfId="2706" priority="13322">
      <formula>IF(RIGHT(TEXT(AE87,"0.#"),1)=".",TRUE,FALSE)</formula>
    </cfRule>
  </conditionalFormatting>
  <conditionalFormatting sqref="AE88">
    <cfRule type="expression" dxfId="2705" priority="13319">
      <formula>IF(RIGHT(TEXT(AE88,"0.#"),1)=".",FALSE,TRUE)</formula>
    </cfRule>
    <cfRule type="expression" dxfId="2704" priority="13320">
      <formula>IF(RIGHT(TEXT(AE88,"0.#"),1)=".",TRUE,FALSE)</formula>
    </cfRule>
  </conditionalFormatting>
  <conditionalFormatting sqref="AE89">
    <cfRule type="expression" dxfId="2703" priority="13317">
      <formula>IF(RIGHT(TEXT(AE89,"0.#"),1)=".",FALSE,TRUE)</formula>
    </cfRule>
    <cfRule type="expression" dxfId="2702" priority="13318">
      <formula>IF(RIGHT(TEXT(AE89,"0.#"),1)=".",TRUE,FALSE)</formula>
    </cfRule>
  </conditionalFormatting>
  <conditionalFormatting sqref="AI89">
    <cfRule type="expression" dxfId="2701" priority="13315">
      <formula>IF(RIGHT(TEXT(AI89,"0.#"),1)=".",FALSE,TRUE)</formula>
    </cfRule>
    <cfRule type="expression" dxfId="2700" priority="13316">
      <formula>IF(RIGHT(TEXT(AI89,"0.#"),1)=".",TRUE,FALSE)</formula>
    </cfRule>
  </conditionalFormatting>
  <conditionalFormatting sqref="AI88">
    <cfRule type="expression" dxfId="2699" priority="13313">
      <formula>IF(RIGHT(TEXT(AI88,"0.#"),1)=".",FALSE,TRUE)</formula>
    </cfRule>
    <cfRule type="expression" dxfId="2698" priority="13314">
      <formula>IF(RIGHT(TEXT(AI88,"0.#"),1)=".",TRUE,FALSE)</formula>
    </cfRule>
  </conditionalFormatting>
  <conditionalFormatting sqref="AI87">
    <cfRule type="expression" dxfId="2697" priority="13311">
      <formula>IF(RIGHT(TEXT(AI87,"0.#"),1)=".",FALSE,TRUE)</formula>
    </cfRule>
    <cfRule type="expression" dxfId="2696" priority="13312">
      <formula>IF(RIGHT(TEXT(AI87,"0.#"),1)=".",TRUE,FALSE)</formula>
    </cfRule>
  </conditionalFormatting>
  <conditionalFormatting sqref="AM88">
    <cfRule type="expression" dxfId="2695" priority="13307">
      <formula>IF(RIGHT(TEXT(AM88,"0.#"),1)=".",FALSE,TRUE)</formula>
    </cfRule>
    <cfRule type="expression" dxfId="2694" priority="13308">
      <formula>IF(RIGHT(TEXT(AM88,"0.#"),1)=".",TRUE,FALSE)</formula>
    </cfRule>
  </conditionalFormatting>
  <conditionalFormatting sqref="AM89">
    <cfRule type="expression" dxfId="2693" priority="13305">
      <formula>IF(RIGHT(TEXT(AM89,"0.#"),1)=".",FALSE,TRUE)</formula>
    </cfRule>
    <cfRule type="expression" dxfId="2692" priority="13306">
      <formula>IF(RIGHT(TEXT(AM89,"0.#"),1)=".",TRUE,FALSE)</formula>
    </cfRule>
  </conditionalFormatting>
  <conditionalFormatting sqref="AE92">
    <cfRule type="expression" dxfId="2691" priority="13291">
      <formula>IF(RIGHT(TEXT(AE92,"0.#"),1)=".",FALSE,TRUE)</formula>
    </cfRule>
    <cfRule type="expression" dxfId="2690" priority="13292">
      <formula>IF(RIGHT(TEXT(AE92,"0.#"),1)=".",TRUE,FALSE)</formula>
    </cfRule>
  </conditionalFormatting>
  <conditionalFormatting sqref="AE93">
    <cfRule type="expression" dxfId="2689" priority="13289">
      <formula>IF(RIGHT(TEXT(AE93,"0.#"),1)=".",FALSE,TRUE)</formula>
    </cfRule>
    <cfRule type="expression" dxfId="2688" priority="13290">
      <formula>IF(RIGHT(TEXT(AE93,"0.#"),1)=".",TRUE,FALSE)</formula>
    </cfRule>
  </conditionalFormatting>
  <conditionalFormatting sqref="AE94">
    <cfRule type="expression" dxfId="2687" priority="13287">
      <formula>IF(RIGHT(TEXT(AE94,"0.#"),1)=".",FALSE,TRUE)</formula>
    </cfRule>
    <cfRule type="expression" dxfId="2686" priority="13288">
      <formula>IF(RIGHT(TEXT(AE94,"0.#"),1)=".",TRUE,FALSE)</formula>
    </cfRule>
  </conditionalFormatting>
  <conditionalFormatting sqref="AI94">
    <cfRule type="expression" dxfId="2685" priority="13285">
      <formula>IF(RIGHT(TEXT(AI94,"0.#"),1)=".",FALSE,TRUE)</formula>
    </cfRule>
    <cfRule type="expression" dxfId="2684" priority="13286">
      <formula>IF(RIGHT(TEXT(AI94,"0.#"),1)=".",TRUE,FALSE)</formula>
    </cfRule>
  </conditionalFormatting>
  <conditionalFormatting sqref="AI93">
    <cfRule type="expression" dxfId="2683" priority="13283">
      <formula>IF(RIGHT(TEXT(AI93,"0.#"),1)=".",FALSE,TRUE)</formula>
    </cfRule>
    <cfRule type="expression" dxfId="2682" priority="13284">
      <formula>IF(RIGHT(TEXT(AI93,"0.#"),1)=".",TRUE,FALSE)</formula>
    </cfRule>
  </conditionalFormatting>
  <conditionalFormatting sqref="AI92">
    <cfRule type="expression" dxfId="2681" priority="13281">
      <formula>IF(RIGHT(TEXT(AI92,"0.#"),1)=".",FALSE,TRUE)</formula>
    </cfRule>
    <cfRule type="expression" dxfId="2680" priority="13282">
      <formula>IF(RIGHT(TEXT(AI92,"0.#"),1)=".",TRUE,FALSE)</formula>
    </cfRule>
  </conditionalFormatting>
  <conditionalFormatting sqref="AM92">
    <cfRule type="expression" dxfId="2679" priority="13279">
      <formula>IF(RIGHT(TEXT(AM92,"0.#"),1)=".",FALSE,TRUE)</formula>
    </cfRule>
    <cfRule type="expression" dxfId="2678" priority="13280">
      <formula>IF(RIGHT(TEXT(AM92,"0.#"),1)=".",TRUE,FALSE)</formula>
    </cfRule>
  </conditionalFormatting>
  <conditionalFormatting sqref="AM93">
    <cfRule type="expression" dxfId="2677" priority="13277">
      <formula>IF(RIGHT(TEXT(AM93,"0.#"),1)=".",FALSE,TRUE)</formula>
    </cfRule>
    <cfRule type="expression" dxfId="2676" priority="13278">
      <formula>IF(RIGHT(TEXT(AM93,"0.#"),1)=".",TRUE,FALSE)</formula>
    </cfRule>
  </conditionalFormatting>
  <conditionalFormatting sqref="AM94">
    <cfRule type="expression" dxfId="2675" priority="13275">
      <formula>IF(RIGHT(TEXT(AM94,"0.#"),1)=".",FALSE,TRUE)</formula>
    </cfRule>
    <cfRule type="expression" dxfId="2674" priority="13276">
      <formula>IF(RIGHT(TEXT(AM94,"0.#"),1)=".",TRUE,FALSE)</formula>
    </cfRule>
  </conditionalFormatting>
  <conditionalFormatting sqref="AE97">
    <cfRule type="expression" dxfId="2673" priority="13261">
      <formula>IF(RIGHT(TEXT(AE97,"0.#"),1)=".",FALSE,TRUE)</formula>
    </cfRule>
    <cfRule type="expression" dxfId="2672" priority="13262">
      <formula>IF(RIGHT(TEXT(AE97,"0.#"),1)=".",TRUE,FALSE)</formula>
    </cfRule>
  </conditionalFormatting>
  <conditionalFormatting sqref="AE98">
    <cfRule type="expression" dxfId="2671" priority="13259">
      <formula>IF(RIGHT(TEXT(AE98,"0.#"),1)=".",FALSE,TRUE)</formula>
    </cfRule>
    <cfRule type="expression" dxfId="2670" priority="13260">
      <formula>IF(RIGHT(TEXT(AE98,"0.#"),1)=".",TRUE,FALSE)</formula>
    </cfRule>
  </conditionalFormatting>
  <conditionalFormatting sqref="AE99">
    <cfRule type="expression" dxfId="2669" priority="13257">
      <formula>IF(RIGHT(TEXT(AE99,"0.#"),1)=".",FALSE,TRUE)</formula>
    </cfRule>
    <cfRule type="expression" dxfId="2668" priority="13258">
      <formula>IF(RIGHT(TEXT(AE99,"0.#"),1)=".",TRUE,FALSE)</formula>
    </cfRule>
  </conditionalFormatting>
  <conditionalFormatting sqref="AI99">
    <cfRule type="expression" dxfId="2667" priority="13255">
      <formula>IF(RIGHT(TEXT(AI99,"0.#"),1)=".",FALSE,TRUE)</formula>
    </cfRule>
    <cfRule type="expression" dxfId="2666" priority="13256">
      <formula>IF(RIGHT(TEXT(AI99,"0.#"),1)=".",TRUE,FALSE)</formula>
    </cfRule>
  </conditionalFormatting>
  <conditionalFormatting sqref="AI98">
    <cfRule type="expression" dxfId="2665" priority="13253">
      <formula>IF(RIGHT(TEXT(AI98,"0.#"),1)=".",FALSE,TRUE)</formula>
    </cfRule>
    <cfRule type="expression" dxfId="2664" priority="13254">
      <formula>IF(RIGHT(TEXT(AI98,"0.#"),1)=".",TRUE,FALSE)</formula>
    </cfRule>
  </conditionalFormatting>
  <conditionalFormatting sqref="AI97">
    <cfRule type="expression" dxfId="2663" priority="13251">
      <formula>IF(RIGHT(TEXT(AI97,"0.#"),1)=".",FALSE,TRUE)</formula>
    </cfRule>
    <cfRule type="expression" dxfId="2662" priority="13252">
      <formula>IF(RIGHT(TEXT(AI97,"0.#"),1)=".",TRUE,FALSE)</formula>
    </cfRule>
  </conditionalFormatting>
  <conditionalFormatting sqref="AM97">
    <cfRule type="expression" dxfId="2661" priority="13249">
      <formula>IF(RIGHT(TEXT(AM97,"0.#"),1)=".",FALSE,TRUE)</formula>
    </cfRule>
    <cfRule type="expression" dxfId="2660" priority="13250">
      <formula>IF(RIGHT(TEXT(AM97,"0.#"),1)=".",TRUE,FALSE)</formula>
    </cfRule>
  </conditionalFormatting>
  <conditionalFormatting sqref="AM98">
    <cfRule type="expression" dxfId="2659" priority="13247">
      <formula>IF(RIGHT(TEXT(AM98,"0.#"),1)=".",FALSE,TRUE)</formula>
    </cfRule>
    <cfRule type="expression" dxfId="2658" priority="13248">
      <formula>IF(RIGHT(TEXT(AM98,"0.#"),1)=".",TRUE,FALSE)</formula>
    </cfRule>
  </conditionalFormatting>
  <conditionalFormatting sqref="AM99">
    <cfRule type="expression" dxfId="2657" priority="13245">
      <formula>IF(RIGHT(TEXT(AM99,"0.#"),1)=".",FALSE,TRUE)</formula>
    </cfRule>
    <cfRule type="expression" dxfId="2656" priority="13246">
      <formula>IF(RIGHT(TEXT(AM99,"0.#"),1)=".",TRUE,FALSE)</formula>
    </cfRule>
  </conditionalFormatting>
  <conditionalFormatting sqref="AI101">
    <cfRule type="expression" dxfId="2655" priority="13231">
      <formula>IF(RIGHT(TEXT(AI101,"0.#"),1)=".",FALSE,TRUE)</formula>
    </cfRule>
    <cfRule type="expression" dxfId="2654" priority="13232">
      <formula>IF(RIGHT(TEXT(AI101,"0.#"),1)=".",TRUE,FALSE)</formula>
    </cfRule>
  </conditionalFormatting>
  <conditionalFormatting sqref="AM101">
    <cfRule type="expression" dxfId="2653" priority="13229">
      <formula>IF(RIGHT(TEXT(AM101,"0.#"),1)=".",FALSE,TRUE)</formula>
    </cfRule>
    <cfRule type="expression" dxfId="2652" priority="13230">
      <formula>IF(RIGHT(TEXT(AM101,"0.#"),1)=".",TRUE,FALSE)</formula>
    </cfRule>
  </conditionalFormatting>
  <conditionalFormatting sqref="AE102">
    <cfRule type="expression" dxfId="2651" priority="13227">
      <formula>IF(RIGHT(TEXT(AE102,"0.#"),1)=".",FALSE,TRUE)</formula>
    </cfRule>
    <cfRule type="expression" dxfId="2650" priority="13228">
      <formula>IF(RIGHT(TEXT(AE102,"0.#"),1)=".",TRUE,FALSE)</formula>
    </cfRule>
  </conditionalFormatting>
  <conditionalFormatting sqref="AI102">
    <cfRule type="expression" dxfId="2649" priority="13225">
      <formula>IF(RIGHT(TEXT(AI102,"0.#"),1)=".",FALSE,TRUE)</formula>
    </cfRule>
    <cfRule type="expression" dxfId="2648" priority="13226">
      <formula>IF(RIGHT(TEXT(AI102,"0.#"),1)=".",TRUE,FALSE)</formula>
    </cfRule>
  </conditionalFormatting>
  <conditionalFormatting sqref="AM102">
    <cfRule type="expression" dxfId="2647" priority="13223">
      <formula>IF(RIGHT(TEXT(AM102,"0.#"),1)=".",FALSE,TRUE)</formula>
    </cfRule>
    <cfRule type="expression" dxfId="2646" priority="13224">
      <formula>IF(RIGHT(TEXT(AM102,"0.#"),1)=".",TRUE,FALSE)</formula>
    </cfRule>
  </conditionalFormatting>
  <conditionalFormatting sqref="AQ102">
    <cfRule type="expression" dxfId="2645" priority="13221">
      <formula>IF(RIGHT(TEXT(AQ102,"0.#"),1)=".",FALSE,TRUE)</formula>
    </cfRule>
    <cfRule type="expression" dxfId="2644" priority="13222">
      <formula>IF(RIGHT(TEXT(AQ102,"0.#"),1)=".",TRUE,FALSE)</formula>
    </cfRule>
  </conditionalFormatting>
  <conditionalFormatting sqref="AE104">
    <cfRule type="expression" dxfId="2643" priority="13219">
      <formula>IF(RIGHT(TEXT(AE104,"0.#"),1)=".",FALSE,TRUE)</formula>
    </cfRule>
    <cfRule type="expression" dxfId="2642" priority="13220">
      <formula>IF(RIGHT(TEXT(AE104,"0.#"),1)=".",TRUE,FALSE)</formula>
    </cfRule>
  </conditionalFormatting>
  <conditionalFormatting sqref="AI104">
    <cfRule type="expression" dxfId="2641" priority="13217">
      <formula>IF(RIGHT(TEXT(AI104,"0.#"),1)=".",FALSE,TRUE)</formula>
    </cfRule>
    <cfRule type="expression" dxfId="2640" priority="13218">
      <formula>IF(RIGHT(TEXT(AI104,"0.#"),1)=".",TRUE,FALSE)</formula>
    </cfRule>
  </conditionalFormatting>
  <conditionalFormatting sqref="AM104">
    <cfRule type="expression" dxfId="2639" priority="13215">
      <formula>IF(RIGHT(TEXT(AM104,"0.#"),1)=".",FALSE,TRUE)</formula>
    </cfRule>
    <cfRule type="expression" dxfId="2638" priority="13216">
      <formula>IF(RIGHT(TEXT(AM104,"0.#"),1)=".",TRUE,FALSE)</formula>
    </cfRule>
  </conditionalFormatting>
  <conditionalFormatting sqref="AE105">
    <cfRule type="expression" dxfId="2637" priority="13213">
      <formula>IF(RIGHT(TEXT(AE105,"0.#"),1)=".",FALSE,TRUE)</formula>
    </cfRule>
    <cfRule type="expression" dxfId="2636" priority="13214">
      <formula>IF(RIGHT(TEXT(AE105,"0.#"),1)=".",TRUE,FALSE)</formula>
    </cfRule>
  </conditionalFormatting>
  <conditionalFormatting sqref="AI105">
    <cfRule type="expression" dxfId="2635" priority="13211">
      <formula>IF(RIGHT(TEXT(AI105,"0.#"),1)=".",FALSE,TRUE)</formula>
    </cfRule>
    <cfRule type="expression" dxfId="2634" priority="13212">
      <formula>IF(RIGHT(TEXT(AI105,"0.#"),1)=".",TRUE,FALSE)</formula>
    </cfRule>
  </conditionalFormatting>
  <conditionalFormatting sqref="AM105">
    <cfRule type="expression" dxfId="2633" priority="13209">
      <formula>IF(RIGHT(TEXT(AM105,"0.#"),1)=".",FALSE,TRUE)</formula>
    </cfRule>
    <cfRule type="expression" dxfId="2632" priority="13210">
      <formula>IF(RIGHT(TEXT(AM105,"0.#"),1)=".",TRUE,FALSE)</formula>
    </cfRule>
  </conditionalFormatting>
  <conditionalFormatting sqref="AE107">
    <cfRule type="expression" dxfId="2631" priority="13205">
      <formula>IF(RIGHT(TEXT(AE107,"0.#"),1)=".",FALSE,TRUE)</formula>
    </cfRule>
    <cfRule type="expression" dxfId="2630" priority="13206">
      <formula>IF(RIGHT(TEXT(AE107,"0.#"),1)=".",TRUE,FALSE)</formula>
    </cfRule>
  </conditionalFormatting>
  <conditionalFormatting sqref="AI107">
    <cfRule type="expression" dxfId="2629" priority="13203">
      <formula>IF(RIGHT(TEXT(AI107,"0.#"),1)=".",FALSE,TRUE)</formula>
    </cfRule>
    <cfRule type="expression" dxfId="2628" priority="13204">
      <formula>IF(RIGHT(TEXT(AI107,"0.#"),1)=".",TRUE,FALSE)</formula>
    </cfRule>
  </conditionalFormatting>
  <conditionalFormatting sqref="AM107">
    <cfRule type="expression" dxfId="2627" priority="13201">
      <formula>IF(RIGHT(TEXT(AM107,"0.#"),1)=".",FALSE,TRUE)</formula>
    </cfRule>
    <cfRule type="expression" dxfId="2626" priority="13202">
      <formula>IF(RIGHT(TEXT(AM107,"0.#"),1)=".",TRUE,FALSE)</formula>
    </cfRule>
  </conditionalFormatting>
  <conditionalFormatting sqref="AE108">
    <cfRule type="expression" dxfId="2625" priority="13199">
      <formula>IF(RIGHT(TEXT(AE108,"0.#"),1)=".",FALSE,TRUE)</formula>
    </cfRule>
    <cfRule type="expression" dxfId="2624" priority="13200">
      <formula>IF(RIGHT(TEXT(AE108,"0.#"),1)=".",TRUE,FALSE)</formula>
    </cfRule>
  </conditionalFormatting>
  <conditionalFormatting sqref="AI108">
    <cfRule type="expression" dxfId="2623" priority="13197">
      <formula>IF(RIGHT(TEXT(AI108,"0.#"),1)=".",FALSE,TRUE)</formula>
    </cfRule>
    <cfRule type="expression" dxfId="2622" priority="13198">
      <formula>IF(RIGHT(TEXT(AI108,"0.#"),1)=".",TRUE,FALSE)</formula>
    </cfRule>
  </conditionalFormatting>
  <conditionalFormatting sqref="AM108">
    <cfRule type="expression" dxfId="2621" priority="13195">
      <formula>IF(RIGHT(TEXT(AM108,"0.#"),1)=".",FALSE,TRUE)</formula>
    </cfRule>
    <cfRule type="expression" dxfId="2620" priority="13196">
      <formula>IF(RIGHT(TEXT(AM108,"0.#"),1)=".",TRUE,FALSE)</formula>
    </cfRule>
  </conditionalFormatting>
  <conditionalFormatting sqref="AE110">
    <cfRule type="expression" dxfId="2619" priority="13191">
      <formula>IF(RIGHT(TEXT(AE110,"0.#"),1)=".",FALSE,TRUE)</formula>
    </cfRule>
    <cfRule type="expression" dxfId="2618" priority="13192">
      <formula>IF(RIGHT(TEXT(AE110,"0.#"),1)=".",TRUE,FALSE)</formula>
    </cfRule>
  </conditionalFormatting>
  <conditionalFormatting sqref="AI110">
    <cfRule type="expression" dxfId="2617" priority="13189">
      <formula>IF(RIGHT(TEXT(AI110,"0.#"),1)=".",FALSE,TRUE)</formula>
    </cfRule>
    <cfRule type="expression" dxfId="2616" priority="13190">
      <formula>IF(RIGHT(TEXT(AI110,"0.#"),1)=".",TRUE,FALSE)</formula>
    </cfRule>
  </conditionalFormatting>
  <conditionalFormatting sqref="AM110">
    <cfRule type="expression" dxfId="2615" priority="13187">
      <formula>IF(RIGHT(TEXT(AM110,"0.#"),1)=".",FALSE,TRUE)</formula>
    </cfRule>
    <cfRule type="expression" dxfId="2614" priority="13188">
      <formula>IF(RIGHT(TEXT(AM110,"0.#"),1)=".",TRUE,FALSE)</formula>
    </cfRule>
  </conditionalFormatting>
  <conditionalFormatting sqref="AE111">
    <cfRule type="expression" dxfId="2613" priority="13185">
      <formula>IF(RIGHT(TEXT(AE111,"0.#"),1)=".",FALSE,TRUE)</formula>
    </cfRule>
    <cfRule type="expression" dxfId="2612" priority="13186">
      <formula>IF(RIGHT(TEXT(AE111,"0.#"),1)=".",TRUE,FALSE)</formula>
    </cfRule>
  </conditionalFormatting>
  <conditionalFormatting sqref="AI111">
    <cfRule type="expression" dxfId="2611" priority="13183">
      <formula>IF(RIGHT(TEXT(AI111,"0.#"),1)=".",FALSE,TRUE)</formula>
    </cfRule>
    <cfRule type="expression" dxfId="2610" priority="13184">
      <formula>IF(RIGHT(TEXT(AI111,"0.#"),1)=".",TRUE,FALSE)</formula>
    </cfRule>
  </conditionalFormatting>
  <conditionalFormatting sqref="AM111">
    <cfRule type="expression" dxfId="2609" priority="13181">
      <formula>IF(RIGHT(TEXT(AM111,"0.#"),1)=".",FALSE,TRUE)</formula>
    </cfRule>
    <cfRule type="expression" dxfId="2608" priority="13182">
      <formula>IF(RIGHT(TEXT(AM111,"0.#"),1)=".",TRUE,FALSE)</formula>
    </cfRule>
  </conditionalFormatting>
  <conditionalFormatting sqref="AE113">
    <cfRule type="expression" dxfId="2607" priority="13177">
      <formula>IF(RIGHT(TEXT(AE113,"0.#"),1)=".",FALSE,TRUE)</formula>
    </cfRule>
    <cfRule type="expression" dxfId="2606" priority="13178">
      <formula>IF(RIGHT(TEXT(AE113,"0.#"),1)=".",TRUE,FALSE)</formula>
    </cfRule>
  </conditionalFormatting>
  <conditionalFormatting sqref="AI113">
    <cfRule type="expression" dxfId="2605" priority="13175">
      <formula>IF(RIGHT(TEXT(AI113,"0.#"),1)=".",FALSE,TRUE)</formula>
    </cfRule>
    <cfRule type="expression" dxfId="2604" priority="13176">
      <formula>IF(RIGHT(TEXT(AI113,"0.#"),1)=".",TRUE,FALSE)</formula>
    </cfRule>
  </conditionalFormatting>
  <conditionalFormatting sqref="AM113">
    <cfRule type="expression" dxfId="2603" priority="13173">
      <formula>IF(RIGHT(TEXT(AM113,"0.#"),1)=".",FALSE,TRUE)</formula>
    </cfRule>
    <cfRule type="expression" dxfId="2602" priority="13174">
      <formula>IF(RIGHT(TEXT(AM113,"0.#"),1)=".",TRUE,FALSE)</formula>
    </cfRule>
  </conditionalFormatting>
  <conditionalFormatting sqref="AE114">
    <cfRule type="expression" dxfId="2601" priority="13171">
      <formula>IF(RIGHT(TEXT(AE114,"0.#"),1)=".",FALSE,TRUE)</formula>
    </cfRule>
    <cfRule type="expression" dxfId="2600" priority="13172">
      <formula>IF(RIGHT(TEXT(AE114,"0.#"),1)=".",TRUE,FALSE)</formula>
    </cfRule>
  </conditionalFormatting>
  <conditionalFormatting sqref="AI114">
    <cfRule type="expression" dxfId="2599" priority="13169">
      <formula>IF(RIGHT(TEXT(AI114,"0.#"),1)=".",FALSE,TRUE)</formula>
    </cfRule>
    <cfRule type="expression" dxfId="2598" priority="13170">
      <formula>IF(RIGHT(TEXT(AI114,"0.#"),1)=".",TRUE,FALSE)</formula>
    </cfRule>
  </conditionalFormatting>
  <conditionalFormatting sqref="AM114">
    <cfRule type="expression" dxfId="2597" priority="13167">
      <formula>IF(RIGHT(TEXT(AM114,"0.#"),1)=".",FALSE,TRUE)</formula>
    </cfRule>
    <cfRule type="expression" dxfId="2596" priority="13168">
      <formula>IF(RIGHT(TEXT(AM114,"0.#"),1)=".",TRUE,FALSE)</formula>
    </cfRule>
  </conditionalFormatting>
  <conditionalFormatting sqref="AQ116">
    <cfRule type="expression" dxfId="2595" priority="13163">
      <formula>IF(RIGHT(TEXT(AQ116,"0.#"),1)=".",FALSE,TRUE)</formula>
    </cfRule>
    <cfRule type="expression" dxfId="2594" priority="13164">
      <formula>IF(RIGHT(TEXT(AQ116,"0.#"),1)=".",TRUE,FALSE)</formula>
    </cfRule>
  </conditionalFormatting>
  <conditionalFormatting sqref="AM116">
    <cfRule type="expression" dxfId="2593" priority="13159">
      <formula>IF(RIGHT(TEXT(AM116,"0.#"),1)=".",FALSE,TRUE)</formula>
    </cfRule>
    <cfRule type="expression" dxfId="2592" priority="13160">
      <formula>IF(RIGHT(TEXT(AM116,"0.#"),1)=".",TRUE,FALSE)</formula>
    </cfRule>
  </conditionalFormatting>
  <conditionalFormatting sqref="AM117">
    <cfRule type="expression" dxfId="2591" priority="13157">
      <formula>IF(RIGHT(TEXT(AM117,"0.#"),1)=".",FALSE,TRUE)</formula>
    </cfRule>
    <cfRule type="expression" dxfId="2590" priority="13158">
      <formula>IF(RIGHT(TEXT(AM117,"0.#"),1)=".",TRUE,FALSE)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39:AO866">
    <cfRule type="expression" dxfId="2505" priority="6633">
      <formula>IF(AND(AL839&gt;=0, RIGHT(TEXT(AL839,"0.#"),1)&lt;&gt;"."),TRUE,FALSE)</formula>
    </cfRule>
    <cfRule type="expression" dxfId="2504" priority="6634">
      <formula>IF(AND(AL839&gt;=0, RIGHT(TEXT(AL839,"0.#"),1)="."),TRUE,FALSE)</formula>
    </cfRule>
    <cfRule type="expression" dxfId="2503" priority="6635">
      <formula>IF(AND(AL839&lt;0, RIGHT(TEXT(AL839,"0.#"),1)&lt;&gt;"."),TRUE,FALSE)</formula>
    </cfRule>
    <cfRule type="expression" dxfId="2502" priority="6636">
      <formula>IF(AND(AL839&lt;0, RIGHT(TEXT(AL839,"0.#"),1)="."),TRUE,FALSE)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38">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E116">
    <cfRule type="expression" dxfId="705" priority="5">
      <formula>IF(RIGHT(TEXT(AE116,"0.#"),1)=".",FALSE,TRUE)</formula>
    </cfRule>
    <cfRule type="expression" dxfId="704" priority="6">
      <formula>IF(RIGHT(TEXT(AE116,"0.#"),1)=".",TRUE,FALSE)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735" max="49" man="1"/>
    <brk id="778"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573</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573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一般会計</v>
      </c>
      <c r="K10" s="14" t="s">
        <v>453</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3"/>
      <c r="Z2" s="839"/>
      <c r="AA2" s="840"/>
      <c r="AB2" s="1037" t="s">
        <v>11</v>
      </c>
      <c r="AC2" s="1038"/>
      <c r="AD2" s="1039"/>
      <c r="AE2" s="1043" t="s">
        <v>555</v>
      </c>
      <c r="AF2" s="1043"/>
      <c r="AG2" s="1043"/>
      <c r="AH2" s="1043"/>
      <c r="AI2" s="1043" t="s">
        <v>552</v>
      </c>
      <c r="AJ2" s="1043"/>
      <c r="AK2" s="1043"/>
      <c r="AL2" s="1043"/>
      <c r="AM2" s="1043" t="s">
        <v>526</v>
      </c>
      <c r="AN2" s="1043"/>
      <c r="AO2" s="1043"/>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4"/>
      <c r="Z3" s="1035"/>
      <c r="AA3" s="1036"/>
      <c r="AB3" s="1040"/>
      <c r="AC3" s="1041"/>
      <c r="AD3" s="104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11"/>
      <c r="I4" s="1011"/>
      <c r="J4" s="1011"/>
      <c r="K4" s="1011"/>
      <c r="L4" s="1011"/>
      <c r="M4" s="1011"/>
      <c r="N4" s="1011"/>
      <c r="O4" s="1012"/>
      <c r="P4" s="105"/>
      <c r="Q4" s="1019"/>
      <c r="R4" s="1019"/>
      <c r="S4" s="1019"/>
      <c r="T4" s="1019"/>
      <c r="U4" s="1019"/>
      <c r="V4" s="1019"/>
      <c r="W4" s="1019"/>
      <c r="X4" s="1020"/>
      <c r="Y4" s="1028" t="s">
        <v>12</v>
      </c>
      <c r="Z4" s="1029"/>
      <c r="AA4" s="1030"/>
      <c r="AB4" s="461"/>
      <c r="AC4" s="1032"/>
      <c r="AD4" s="103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13"/>
      <c r="H5" s="1014"/>
      <c r="I5" s="1014"/>
      <c r="J5" s="1014"/>
      <c r="K5" s="1014"/>
      <c r="L5" s="1014"/>
      <c r="M5" s="1014"/>
      <c r="N5" s="1014"/>
      <c r="O5" s="1015"/>
      <c r="P5" s="1021"/>
      <c r="Q5" s="1021"/>
      <c r="R5" s="1021"/>
      <c r="S5" s="1021"/>
      <c r="T5" s="1021"/>
      <c r="U5" s="1021"/>
      <c r="V5" s="1021"/>
      <c r="W5" s="1021"/>
      <c r="X5" s="1022"/>
      <c r="Y5" s="415" t="s">
        <v>54</v>
      </c>
      <c r="Z5" s="1025"/>
      <c r="AA5" s="1026"/>
      <c r="AB5" s="523"/>
      <c r="AC5" s="1031"/>
      <c r="AD5" s="103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6"/>
      <c r="H6" s="1017"/>
      <c r="I6" s="1017"/>
      <c r="J6" s="1017"/>
      <c r="K6" s="1017"/>
      <c r="L6" s="1017"/>
      <c r="M6" s="1017"/>
      <c r="N6" s="1017"/>
      <c r="O6" s="1018"/>
      <c r="P6" s="612"/>
      <c r="Q6" s="612"/>
      <c r="R6" s="612"/>
      <c r="S6" s="612"/>
      <c r="T6" s="612"/>
      <c r="U6" s="612"/>
      <c r="V6" s="612"/>
      <c r="W6" s="612"/>
      <c r="X6" s="1023"/>
      <c r="Y6" s="1024" t="s">
        <v>13</v>
      </c>
      <c r="Z6" s="1025"/>
      <c r="AA6" s="1026"/>
      <c r="AB6" s="597" t="s">
        <v>301</v>
      </c>
      <c r="AC6" s="1027"/>
      <c r="AD6" s="102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3"/>
      <c r="Z9" s="839"/>
      <c r="AA9" s="840"/>
      <c r="AB9" s="1037" t="s">
        <v>11</v>
      </c>
      <c r="AC9" s="1038"/>
      <c r="AD9" s="1039"/>
      <c r="AE9" s="1043" t="s">
        <v>556</v>
      </c>
      <c r="AF9" s="1043"/>
      <c r="AG9" s="1043"/>
      <c r="AH9" s="1043"/>
      <c r="AI9" s="1043" t="s">
        <v>552</v>
      </c>
      <c r="AJ9" s="1043"/>
      <c r="AK9" s="1043"/>
      <c r="AL9" s="1043"/>
      <c r="AM9" s="1043" t="s">
        <v>526</v>
      </c>
      <c r="AN9" s="1043"/>
      <c r="AO9" s="1043"/>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4"/>
      <c r="Z10" s="1035"/>
      <c r="AA10" s="1036"/>
      <c r="AB10" s="1040"/>
      <c r="AC10" s="1041"/>
      <c r="AD10" s="104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11"/>
      <c r="I11" s="1011"/>
      <c r="J11" s="1011"/>
      <c r="K11" s="1011"/>
      <c r="L11" s="1011"/>
      <c r="M11" s="1011"/>
      <c r="N11" s="1011"/>
      <c r="O11" s="1012"/>
      <c r="P11" s="105"/>
      <c r="Q11" s="1019"/>
      <c r="R11" s="1019"/>
      <c r="S11" s="1019"/>
      <c r="T11" s="1019"/>
      <c r="U11" s="1019"/>
      <c r="V11" s="1019"/>
      <c r="W11" s="1019"/>
      <c r="X11" s="1020"/>
      <c r="Y11" s="1028" t="s">
        <v>12</v>
      </c>
      <c r="Z11" s="1029"/>
      <c r="AA11" s="1030"/>
      <c r="AB11" s="461"/>
      <c r="AC11" s="1032"/>
      <c r="AD11" s="103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13"/>
      <c r="H12" s="1014"/>
      <c r="I12" s="1014"/>
      <c r="J12" s="1014"/>
      <c r="K12" s="1014"/>
      <c r="L12" s="1014"/>
      <c r="M12" s="1014"/>
      <c r="N12" s="1014"/>
      <c r="O12" s="1015"/>
      <c r="P12" s="1021"/>
      <c r="Q12" s="1021"/>
      <c r="R12" s="1021"/>
      <c r="S12" s="1021"/>
      <c r="T12" s="1021"/>
      <c r="U12" s="1021"/>
      <c r="V12" s="1021"/>
      <c r="W12" s="1021"/>
      <c r="X12" s="1022"/>
      <c r="Y12" s="415" t="s">
        <v>54</v>
      </c>
      <c r="Z12" s="1025"/>
      <c r="AA12" s="1026"/>
      <c r="AB12" s="523"/>
      <c r="AC12" s="1031"/>
      <c r="AD12" s="103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6"/>
      <c r="H13" s="1017"/>
      <c r="I13" s="1017"/>
      <c r="J13" s="1017"/>
      <c r="K13" s="1017"/>
      <c r="L13" s="1017"/>
      <c r="M13" s="1017"/>
      <c r="N13" s="1017"/>
      <c r="O13" s="1018"/>
      <c r="P13" s="612"/>
      <c r="Q13" s="612"/>
      <c r="R13" s="612"/>
      <c r="S13" s="612"/>
      <c r="T13" s="612"/>
      <c r="U13" s="612"/>
      <c r="V13" s="612"/>
      <c r="W13" s="612"/>
      <c r="X13" s="1023"/>
      <c r="Y13" s="1024" t="s">
        <v>13</v>
      </c>
      <c r="Z13" s="1025"/>
      <c r="AA13" s="1026"/>
      <c r="AB13" s="597" t="s">
        <v>301</v>
      </c>
      <c r="AC13" s="1027"/>
      <c r="AD13" s="102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3"/>
      <c r="Z16" s="839"/>
      <c r="AA16" s="840"/>
      <c r="AB16" s="1037" t="s">
        <v>11</v>
      </c>
      <c r="AC16" s="1038"/>
      <c r="AD16" s="1039"/>
      <c r="AE16" s="1043" t="s">
        <v>555</v>
      </c>
      <c r="AF16" s="1043"/>
      <c r="AG16" s="1043"/>
      <c r="AH16" s="1043"/>
      <c r="AI16" s="1043" t="s">
        <v>553</v>
      </c>
      <c r="AJ16" s="1043"/>
      <c r="AK16" s="1043"/>
      <c r="AL16" s="1043"/>
      <c r="AM16" s="1043" t="s">
        <v>526</v>
      </c>
      <c r="AN16" s="1043"/>
      <c r="AO16" s="1043"/>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4"/>
      <c r="Z17" s="1035"/>
      <c r="AA17" s="1036"/>
      <c r="AB17" s="1040"/>
      <c r="AC17" s="1041"/>
      <c r="AD17" s="104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11"/>
      <c r="I18" s="1011"/>
      <c r="J18" s="1011"/>
      <c r="K18" s="1011"/>
      <c r="L18" s="1011"/>
      <c r="M18" s="1011"/>
      <c r="N18" s="1011"/>
      <c r="O18" s="1012"/>
      <c r="P18" s="105"/>
      <c r="Q18" s="1019"/>
      <c r="R18" s="1019"/>
      <c r="S18" s="1019"/>
      <c r="T18" s="1019"/>
      <c r="U18" s="1019"/>
      <c r="V18" s="1019"/>
      <c r="W18" s="1019"/>
      <c r="X18" s="1020"/>
      <c r="Y18" s="1028" t="s">
        <v>12</v>
      </c>
      <c r="Z18" s="1029"/>
      <c r="AA18" s="1030"/>
      <c r="AB18" s="461"/>
      <c r="AC18" s="1032"/>
      <c r="AD18" s="103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13"/>
      <c r="H19" s="1014"/>
      <c r="I19" s="1014"/>
      <c r="J19" s="1014"/>
      <c r="K19" s="1014"/>
      <c r="L19" s="1014"/>
      <c r="M19" s="1014"/>
      <c r="N19" s="1014"/>
      <c r="O19" s="1015"/>
      <c r="P19" s="1021"/>
      <c r="Q19" s="1021"/>
      <c r="R19" s="1021"/>
      <c r="S19" s="1021"/>
      <c r="T19" s="1021"/>
      <c r="U19" s="1021"/>
      <c r="V19" s="1021"/>
      <c r="W19" s="1021"/>
      <c r="X19" s="1022"/>
      <c r="Y19" s="415" t="s">
        <v>54</v>
      </c>
      <c r="Z19" s="1025"/>
      <c r="AA19" s="1026"/>
      <c r="AB19" s="523"/>
      <c r="AC19" s="1031"/>
      <c r="AD19" s="103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6"/>
      <c r="H20" s="1017"/>
      <c r="I20" s="1017"/>
      <c r="J20" s="1017"/>
      <c r="K20" s="1017"/>
      <c r="L20" s="1017"/>
      <c r="M20" s="1017"/>
      <c r="N20" s="1017"/>
      <c r="O20" s="1018"/>
      <c r="P20" s="612"/>
      <c r="Q20" s="612"/>
      <c r="R20" s="612"/>
      <c r="S20" s="612"/>
      <c r="T20" s="612"/>
      <c r="U20" s="612"/>
      <c r="V20" s="612"/>
      <c r="W20" s="612"/>
      <c r="X20" s="1023"/>
      <c r="Y20" s="1024" t="s">
        <v>13</v>
      </c>
      <c r="Z20" s="1025"/>
      <c r="AA20" s="1026"/>
      <c r="AB20" s="597" t="s">
        <v>301</v>
      </c>
      <c r="AC20" s="1027"/>
      <c r="AD20" s="102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3"/>
      <c r="Z23" s="839"/>
      <c r="AA23" s="840"/>
      <c r="AB23" s="1037" t="s">
        <v>11</v>
      </c>
      <c r="AC23" s="1038"/>
      <c r="AD23" s="1039"/>
      <c r="AE23" s="1043" t="s">
        <v>557</v>
      </c>
      <c r="AF23" s="1043"/>
      <c r="AG23" s="1043"/>
      <c r="AH23" s="1043"/>
      <c r="AI23" s="1043" t="s">
        <v>552</v>
      </c>
      <c r="AJ23" s="1043"/>
      <c r="AK23" s="1043"/>
      <c r="AL23" s="1043"/>
      <c r="AM23" s="1043" t="s">
        <v>526</v>
      </c>
      <c r="AN23" s="1043"/>
      <c r="AO23" s="1043"/>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4"/>
      <c r="Z24" s="1035"/>
      <c r="AA24" s="1036"/>
      <c r="AB24" s="1040"/>
      <c r="AC24" s="1041"/>
      <c r="AD24" s="104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11"/>
      <c r="I25" s="1011"/>
      <c r="J25" s="1011"/>
      <c r="K25" s="1011"/>
      <c r="L25" s="1011"/>
      <c r="M25" s="1011"/>
      <c r="N25" s="1011"/>
      <c r="O25" s="1012"/>
      <c r="P25" s="105"/>
      <c r="Q25" s="1019"/>
      <c r="R25" s="1019"/>
      <c r="S25" s="1019"/>
      <c r="T25" s="1019"/>
      <c r="U25" s="1019"/>
      <c r="V25" s="1019"/>
      <c r="W25" s="1019"/>
      <c r="X25" s="1020"/>
      <c r="Y25" s="1028" t="s">
        <v>12</v>
      </c>
      <c r="Z25" s="1029"/>
      <c r="AA25" s="1030"/>
      <c r="AB25" s="461"/>
      <c r="AC25" s="1032"/>
      <c r="AD25" s="103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13"/>
      <c r="H26" s="1014"/>
      <c r="I26" s="1014"/>
      <c r="J26" s="1014"/>
      <c r="K26" s="1014"/>
      <c r="L26" s="1014"/>
      <c r="M26" s="1014"/>
      <c r="N26" s="1014"/>
      <c r="O26" s="1015"/>
      <c r="P26" s="1021"/>
      <c r="Q26" s="1021"/>
      <c r="R26" s="1021"/>
      <c r="S26" s="1021"/>
      <c r="T26" s="1021"/>
      <c r="U26" s="1021"/>
      <c r="V26" s="1021"/>
      <c r="W26" s="1021"/>
      <c r="X26" s="1022"/>
      <c r="Y26" s="415" t="s">
        <v>54</v>
      </c>
      <c r="Z26" s="1025"/>
      <c r="AA26" s="1026"/>
      <c r="AB26" s="523"/>
      <c r="AC26" s="1031"/>
      <c r="AD26" s="103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6"/>
      <c r="H27" s="1017"/>
      <c r="I27" s="1017"/>
      <c r="J27" s="1017"/>
      <c r="K27" s="1017"/>
      <c r="L27" s="1017"/>
      <c r="M27" s="1017"/>
      <c r="N27" s="1017"/>
      <c r="O27" s="1018"/>
      <c r="P27" s="612"/>
      <c r="Q27" s="612"/>
      <c r="R27" s="612"/>
      <c r="S27" s="612"/>
      <c r="T27" s="612"/>
      <c r="U27" s="612"/>
      <c r="V27" s="612"/>
      <c r="W27" s="612"/>
      <c r="X27" s="1023"/>
      <c r="Y27" s="1024" t="s">
        <v>13</v>
      </c>
      <c r="Z27" s="1025"/>
      <c r="AA27" s="1026"/>
      <c r="AB27" s="597" t="s">
        <v>301</v>
      </c>
      <c r="AC27" s="1027"/>
      <c r="AD27" s="102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3"/>
      <c r="Z30" s="839"/>
      <c r="AA30" s="840"/>
      <c r="AB30" s="1037" t="s">
        <v>11</v>
      </c>
      <c r="AC30" s="1038"/>
      <c r="AD30" s="1039"/>
      <c r="AE30" s="1043" t="s">
        <v>555</v>
      </c>
      <c r="AF30" s="1043"/>
      <c r="AG30" s="1043"/>
      <c r="AH30" s="1043"/>
      <c r="AI30" s="1043" t="s">
        <v>552</v>
      </c>
      <c r="AJ30" s="1043"/>
      <c r="AK30" s="1043"/>
      <c r="AL30" s="1043"/>
      <c r="AM30" s="1043" t="s">
        <v>550</v>
      </c>
      <c r="AN30" s="1043"/>
      <c r="AO30" s="1043"/>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4"/>
      <c r="Z31" s="1035"/>
      <c r="AA31" s="1036"/>
      <c r="AB31" s="1040"/>
      <c r="AC31" s="1041"/>
      <c r="AD31" s="104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11"/>
      <c r="I32" s="1011"/>
      <c r="J32" s="1011"/>
      <c r="K32" s="1011"/>
      <c r="L32" s="1011"/>
      <c r="M32" s="1011"/>
      <c r="N32" s="1011"/>
      <c r="O32" s="1012"/>
      <c r="P32" s="105"/>
      <c r="Q32" s="1019"/>
      <c r="R32" s="1019"/>
      <c r="S32" s="1019"/>
      <c r="T32" s="1019"/>
      <c r="U32" s="1019"/>
      <c r="V32" s="1019"/>
      <c r="W32" s="1019"/>
      <c r="X32" s="1020"/>
      <c r="Y32" s="1028" t="s">
        <v>12</v>
      </c>
      <c r="Z32" s="1029"/>
      <c r="AA32" s="1030"/>
      <c r="AB32" s="461"/>
      <c r="AC32" s="1032"/>
      <c r="AD32" s="103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13"/>
      <c r="H33" s="1014"/>
      <c r="I33" s="1014"/>
      <c r="J33" s="1014"/>
      <c r="K33" s="1014"/>
      <c r="L33" s="1014"/>
      <c r="M33" s="1014"/>
      <c r="N33" s="1014"/>
      <c r="O33" s="1015"/>
      <c r="P33" s="1021"/>
      <c r="Q33" s="1021"/>
      <c r="R33" s="1021"/>
      <c r="S33" s="1021"/>
      <c r="T33" s="1021"/>
      <c r="U33" s="1021"/>
      <c r="V33" s="1021"/>
      <c r="W33" s="1021"/>
      <c r="X33" s="1022"/>
      <c r="Y33" s="415" t="s">
        <v>54</v>
      </c>
      <c r="Z33" s="1025"/>
      <c r="AA33" s="1026"/>
      <c r="AB33" s="523"/>
      <c r="AC33" s="1031"/>
      <c r="AD33" s="103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6"/>
      <c r="H34" s="1017"/>
      <c r="I34" s="1017"/>
      <c r="J34" s="1017"/>
      <c r="K34" s="1017"/>
      <c r="L34" s="1017"/>
      <c r="M34" s="1017"/>
      <c r="N34" s="1017"/>
      <c r="O34" s="1018"/>
      <c r="P34" s="612"/>
      <c r="Q34" s="612"/>
      <c r="R34" s="612"/>
      <c r="S34" s="612"/>
      <c r="T34" s="612"/>
      <c r="U34" s="612"/>
      <c r="V34" s="612"/>
      <c r="W34" s="612"/>
      <c r="X34" s="1023"/>
      <c r="Y34" s="1024" t="s">
        <v>13</v>
      </c>
      <c r="Z34" s="1025"/>
      <c r="AA34" s="1026"/>
      <c r="AB34" s="597" t="s">
        <v>301</v>
      </c>
      <c r="AC34" s="1027"/>
      <c r="AD34" s="102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3"/>
      <c r="Z37" s="839"/>
      <c r="AA37" s="840"/>
      <c r="AB37" s="1037" t="s">
        <v>11</v>
      </c>
      <c r="AC37" s="1038"/>
      <c r="AD37" s="1039"/>
      <c r="AE37" s="1043" t="s">
        <v>557</v>
      </c>
      <c r="AF37" s="1043"/>
      <c r="AG37" s="1043"/>
      <c r="AH37" s="1043"/>
      <c r="AI37" s="1043" t="s">
        <v>554</v>
      </c>
      <c r="AJ37" s="1043"/>
      <c r="AK37" s="1043"/>
      <c r="AL37" s="1043"/>
      <c r="AM37" s="1043" t="s">
        <v>551</v>
      </c>
      <c r="AN37" s="1043"/>
      <c r="AO37" s="1043"/>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4"/>
      <c r="Z38" s="1035"/>
      <c r="AA38" s="1036"/>
      <c r="AB38" s="1040"/>
      <c r="AC38" s="1041"/>
      <c r="AD38" s="104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11"/>
      <c r="I39" s="1011"/>
      <c r="J39" s="1011"/>
      <c r="K39" s="1011"/>
      <c r="L39" s="1011"/>
      <c r="M39" s="1011"/>
      <c r="N39" s="1011"/>
      <c r="O39" s="1012"/>
      <c r="P39" s="105"/>
      <c r="Q39" s="1019"/>
      <c r="R39" s="1019"/>
      <c r="S39" s="1019"/>
      <c r="T39" s="1019"/>
      <c r="U39" s="1019"/>
      <c r="V39" s="1019"/>
      <c r="W39" s="1019"/>
      <c r="X39" s="1020"/>
      <c r="Y39" s="1028" t="s">
        <v>12</v>
      </c>
      <c r="Z39" s="1029"/>
      <c r="AA39" s="1030"/>
      <c r="AB39" s="461"/>
      <c r="AC39" s="1032"/>
      <c r="AD39" s="103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13"/>
      <c r="H40" s="1014"/>
      <c r="I40" s="1014"/>
      <c r="J40" s="1014"/>
      <c r="K40" s="1014"/>
      <c r="L40" s="1014"/>
      <c r="M40" s="1014"/>
      <c r="N40" s="1014"/>
      <c r="O40" s="1015"/>
      <c r="P40" s="1021"/>
      <c r="Q40" s="1021"/>
      <c r="R40" s="1021"/>
      <c r="S40" s="1021"/>
      <c r="T40" s="1021"/>
      <c r="U40" s="1021"/>
      <c r="V40" s="1021"/>
      <c r="W40" s="1021"/>
      <c r="X40" s="1022"/>
      <c r="Y40" s="415" t="s">
        <v>54</v>
      </c>
      <c r="Z40" s="1025"/>
      <c r="AA40" s="1026"/>
      <c r="AB40" s="523"/>
      <c r="AC40" s="1031"/>
      <c r="AD40" s="103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6"/>
      <c r="H41" s="1017"/>
      <c r="I41" s="1017"/>
      <c r="J41" s="1017"/>
      <c r="K41" s="1017"/>
      <c r="L41" s="1017"/>
      <c r="M41" s="1017"/>
      <c r="N41" s="1017"/>
      <c r="O41" s="1018"/>
      <c r="P41" s="612"/>
      <c r="Q41" s="612"/>
      <c r="R41" s="612"/>
      <c r="S41" s="612"/>
      <c r="T41" s="612"/>
      <c r="U41" s="612"/>
      <c r="V41" s="612"/>
      <c r="W41" s="612"/>
      <c r="X41" s="1023"/>
      <c r="Y41" s="1024" t="s">
        <v>13</v>
      </c>
      <c r="Z41" s="1025"/>
      <c r="AA41" s="1026"/>
      <c r="AB41" s="597" t="s">
        <v>301</v>
      </c>
      <c r="AC41" s="1027"/>
      <c r="AD41" s="102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3"/>
      <c r="Z44" s="839"/>
      <c r="AA44" s="840"/>
      <c r="AB44" s="1037" t="s">
        <v>11</v>
      </c>
      <c r="AC44" s="1038"/>
      <c r="AD44" s="1039"/>
      <c r="AE44" s="1043" t="s">
        <v>555</v>
      </c>
      <c r="AF44" s="1043"/>
      <c r="AG44" s="1043"/>
      <c r="AH44" s="1043"/>
      <c r="AI44" s="1043" t="s">
        <v>552</v>
      </c>
      <c r="AJ44" s="1043"/>
      <c r="AK44" s="1043"/>
      <c r="AL44" s="1043"/>
      <c r="AM44" s="1043" t="s">
        <v>526</v>
      </c>
      <c r="AN44" s="1043"/>
      <c r="AO44" s="1043"/>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4"/>
      <c r="Z45" s="1035"/>
      <c r="AA45" s="1036"/>
      <c r="AB45" s="1040"/>
      <c r="AC45" s="1041"/>
      <c r="AD45" s="104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11"/>
      <c r="I46" s="1011"/>
      <c r="J46" s="1011"/>
      <c r="K46" s="1011"/>
      <c r="L46" s="1011"/>
      <c r="M46" s="1011"/>
      <c r="N46" s="1011"/>
      <c r="O46" s="1012"/>
      <c r="P46" s="105"/>
      <c r="Q46" s="1019"/>
      <c r="R46" s="1019"/>
      <c r="S46" s="1019"/>
      <c r="T46" s="1019"/>
      <c r="U46" s="1019"/>
      <c r="V46" s="1019"/>
      <c r="W46" s="1019"/>
      <c r="X46" s="1020"/>
      <c r="Y46" s="1028" t="s">
        <v>12</v>
      </c>
      <c r="Z46" s="1029"/>
      <c r="AA46" s="1030"/>
      <c r="AB46" s="461"/>
      <c r="AC46" s="1032"/>
      <c r="AD46" s="103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13"/>
      <c r="H47" s="1014"/>
      <c r="I47" s="1014"/>
      <c r="J47" s="1014"/>
      <c r="K47" s="1014"/>
      <c r="L47" s="1014"/>
      <c r="M47" s="1014"/>
      <c r="N47" s="1014"/>
      <c r="O47" s="1015"/>
      <c r="P47" s="1021"/>
      <c r="Q47" s="1021"/>
      <c r="R47" s="1021"/>
      <c r="S47" s="1021"/>
      <c r="T47" s="1021"/>
      <c r="U47" s="1021"/>
      <c r="V47" s="1021"/>
      <c r="W47" s="1021"/>
      <c r="X47" s="1022"/>
      <c r="Y47" s="415" t="s">
        <v>54</v>
      </c>
      <c r="Z47" s="1025"/>
      <c r="AA47" s="1026"/>
      <c r="AB47" s="523"/>
      <c r="AC47" s="1031"/>
      <c r="AD47" s="103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6"/>
      <c r="H48" s="1017"/>
      <c r="I48" s="1017"/>
      <c r="J48" s="1017"/>
      <c r="K48" s="1017"/>
      <c r="L48" s="1017"/>
      <c r="M48" s="1017"/>
      <c r="N48" s="1017"/>
      <c r="O48" s="1018"/>
      <c r="P48" s="612"/>
      <c r="Q48" s="612"/>
      <c r="R48" s="612"/>
      <c r="S48" s="612"/>
      <c r="T48" s="612"/>
      <c r="U48" s="612"/>
      <c r="V48" s="612"/>
      <c r="W48" s="612"/>
      <c r="X48" s="1023"/>
      <c r="Y48" s="1024" t="s">
        <v>13</v>
      </c>
      <c r="Z48" s="1025"/>
      <c r="AA48" s="1026"/>
      <c r="AB48" s="597" t="s">
        <v>301</v>
      </c>
      <c r="AC48" s="1027"/>
      <c r="AD48" s="102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3"/>
      <c r="Z51" s="839"/>
      <c r="AA51" s="840"/>
      <c r="AB51" s="560" t="s">
        <v>11</v>
      </c>
      <c r="AC51" s="1038"/>
      <c r="AD51" s="1039"/>
      <c r="AE51" s="1043" t="s">
        <v>555</v>
      </c>
      <c r="AF51" s="1043"/>
      <c r="AG51" s="1043"/>
      <c r="AH51" s="1043"/>
      <c r="AI51" s="1043" t="s">
        <v>552</v>
      </c>
      <c r="AJ51" s="1043"/>
      <c r="AK51" s="1043"/>
      <c r="AL51" s="1043"/>
      <c r="AM51" s="1043" t="s">
        <v>526</v>
      </c>
      <c r="AN51" s="1043"/>
      <c r="AO51" s="1043"/>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4"/>
      <c r="Z52" s="1035"/>
      <c r="AA52" s="1036"/>
      <c r="AB52" s="1040"/>
      <c r="AC52" s="1041"/>
      <c r="AD52" s="104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11"/>
      <c r="I53" s="1011"/>
      <c r="J53" s="1011"/>
      <c r="K53" s="1011"/>
      <c r="L53" s="1011"/>
      <c r="M53" s="1011"/>
      <c r="N53" s="1011"/>
      <c r="O53" s="1012"/>
      <c r="P53" s="105"/>
      <c r="Q53" s="1019"/>
      <c r="R53" s="1019"/>
      <c r="S53" s="1019"/>
      <c r="T53" s="1019"/>
      <c r="U53" s="1019"/>
      <c r="V53" s="1019"/>
      <c r="W53" s="1019"/>
      <c r="X53" s="1020"/>
      <c r="Y53" s="1028" t="s">
        <v>12</v>
      </c>
      <c r="Z53" s="1029"/>
      <c r="AA53" s="1030"/>
      <c r="AB53" s="461"/>
      <c r="AC53" s="1032"/>
      <c r="AD53" s="103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13"/>
      <c r="H54" s="1014"/>
      <c r="I54" s="1014"/>
      <c r="J54" s="1014"/>
      <c r="K54" s="1014"/>
      <c r="L54" s="1014"/>
      <c r="M54" s="1014"/>
      <c r="N54" s="1014"/>
      <c r="O54" s="1015"/>
      <c r="P54" s="1021"/>
      <c r="Q54" s="1021"/>
      <c r="R54" s="1021"/>
      <c r="S54" s="1021"/>
      <c r="T54" s="1021"/>
      <c r="U54" s="1021"/>
      <c r="V54" s="1021"/>
      <c r="W54" s="1021"/>
      <c r="X54" s="1022"/>
      <c r="Y54" s="415" t="s">
        <v>54</v>
      </c>
      <c r="Z54" s="1025"/>
      <c r="AA54" s="1026"/>
      <c r="AB54" s="523"/>
      <c r="AC54" s="1031"/>
      <c r="AD54" s="103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6"/>
      <c r="H55" s="1017"/>
      <c r="I55" s="1017"/>
      <c r="J55" s="1017"/>
      <c r="K55" s="1017"/>
      <c r="L55" s="1017"/>
      <c r="M55" s="1017"/>
      <c r="N55" s="1017"/>
      <c r="O55" s="1018"/>
      <c r="P55" s="612"/>
      <c r="Q55" s="612"/>
      <c r="R55" s="612"/>
      <c r="S55" s="612"/>
      <c r="T55" s="612"/>
      <c r="U55" s="612"/>
      <c r="V55" s="612"/>
      <c r="W55" s="612"/>
      <c r="X55" s="1023"/>
      <c r="Y55" s="1024" t="s">
        <v>13</v>
      </c>
      <c r="Z55" s="1025"/>
      <c r="AA55" s="1026"/>
      <c r="AB55" s="597" t="s">
        <v>301</v>
      </c>
      <c r="AC55" s="1027"/>
      <c r="AD55" s="102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3"/>
      <c r="Z58" s="839"/>
      <c r="AA58" s="840"/>
      <c r="AB58" s="1037" t="s">
        <v>11</v>
      </c>
      <c r="AC58" s="1038"/>
      <c r="AD58" s="1039"/>
      <c r="AE58" s="1043" t="s">
        <v>555</v>
      </c>
      <c r="AF58" s="1043"/>
      <c r="AG58" s="1043"/>
      <c r="AH58" s="1043"/>
      <c r="AI58" s="1043" t="s">
        <v>552</v>
      </c>
      <c r="AJ58" s="1043"/>
      <c r="AK58" s="1043"/>
      <c r="AL58" s="1043"/>
      <c r="AM58" s="1043" t="s">
        <v>526</v>
      </c>
      <c r="AN58" s="1043"/>
      <c r="AO58" s="1043"/>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4"/>
      <c r="Z59" s="1035"/>
      <c r="AA59" s="1036"/>
      <c r="AB59" s="1040"/>
      <c r="AC59" s="1041"/>
      <c r="AD59" s="104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11"/>
      <c r="I60" s="1011"/>
      <c r="J60" s="1011"/>
      <c r="K60" s="1011"/>
      <c r="L60" s="1011"/>
      <c r="M60" s="1011"/>
      <c r="N60" s="1011"/>
      <c r="O60" s="1012"/>
      <c r="P60" s="105"/>
      <c r="Q60" s="1019"/>
      <c r="R60" s="1019"/>
      <c r="S60" s="1019"/>
      <c r="T60" s="1019"/>
      <c r="U60" s="1019"/>
      <c r="V60" s="1019"/>
      <c r="W60" s="1019"/>
      <c r="X60" s="1020"/>
      <c r="Y60" s="1028" t="s">
        <v>12</v>
      </c>
      <c r="Z60" s="1029"/>
      <c r="AA60" s="1030"/>
      <c r="AB60" s="461"/>
      <c r="AC60" s="1032"/>
      <c r="AD60" s="103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13"/>
      <c r="H61" s="1014"/>
      <c r="I61" s="1014"/>
      <c r="J61" s="1014"/>
      <c r="K61" s="1014"/>
      <c r="L61" s="1014"/>
      <c r="M61" s="1014"/>
      <c r="N61" s="1014"/>
      <c r="O61" s="1015"/>
      <c r="P61" s="1021"/>
      <c r="Q61" s="1021"/>
      <c r="R61" s="1021"/>
      <c r="S61" s="1021"/>
      <c r="T61" s="1021"/>
      <c r="U61" s="1021"/>
      <c r="V61" s="1021"/>
      <c r="W61" s="1021"/>
      <c r="X61" s="1022"/>
      <c r="Y61" s="415" t="s">
        <v>54</v>
      </c>
      <c r="Z61" s="1025"/>
      <c r="AA61" s="1026"/>
      <c r="AB61" s="523"/>
      <c r="AC61" s="1031"/>
      <c r="AD61" s="103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6"/>
      <c r="H62" s="1017"/>
      <c r="I62" s="1017"/>
      <c r="J62" s="1017"/>
      <c r="K62" s="1017"/>
      <c r="L62" s="1017"/>
      <c r="M62" s="1017"/>
      <c r="N62" s="1017"/>
      <c r="O62" s="1018"/>
      <c r="P62" s="612"/>
      <c r="Q62" s="612"/>
      <c r="R62" s="612"/>
      <c r="S62" s="612"/>
      <c r="T62" s="612"/>
      <c r="U62" s="612"/>
      <c r="V62" s="612"/>
      <c r="W62" s="612"/>
      <c r="X62" s="1023"/>
      <c r="Y62" s="1024" t="s">
        <v>13</v>
      </c>
      <c r="Z62" s="1025"/>
      <c r="AA62" s="1026"/>
      <c r="AB62" s="597" t="s">
        <v>301</v>
      </c>
      <c r="AC62" s="1027"/>
      <c r="AD62" s="102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3"/>
      <c r="Z65" s="839"/>
      <c r="AA65" s="840"/>
      <c r="AB65" s="1037" t="s">
        <v>11</v>
      </c>
      <c r="AC65" s="1038"/>
      <c r="AD65" s="1039"/>
      <c r="AE65" s="1043" t="s">
        <v>555</v>
      </c>
      <c r="AF65" s="1043"/>
      <c r="AG65" s="1043"/>
      <c r="AH65" s="1043"/>
      <c r="AI65" s="1043" t="s">
        <v>552</v>
      </c>
      <c r="AJ65" s="1043"/>
      <c r="AK65" s="1043"/>
      <c r="AL65" s="1043"/>
      <c r="AM65" s="1043" t="s">
        <v>526</v>
      </c>
      <c r="AN65" s="1043"/>
      <c r="AO65" s="1043"/>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4"/>
      <c r="Z66" s="1035"/>
      <c r="AA66" s="1036"/>
      <c r="AB66" s="1040"/>
      <c r="AC66" s="1041"/>
      <c r="AD66" s="104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11"/>
      <c r="I67" s="1011"/>
      <c r="J67" s="1011"/>
      <c r="K67" s="1011"/>
      <c r="L67" s="1011"/>
      <c r="M67" s="1011"/>
      <c r="N67" s="1011"/>
      <c r="O67" s="1012"/>
      <c r="P67" s="105"/>
      <c r="Q67" s="1019"/>
      <c r="R67" s="1019"/>
      <c r="S67" s="1019"/>
      <c r="T67" s="1019"/>
      <c r="U67" s="1019"/>
      <c r="V67" s="1019"/>
      <c r="W67" s="1019"/>
      <c r="X67" s="1020"/>
      <c r="Y67" s="1028" t="s">
        <v>12</v>
      </c>
      <c r="Z67" s="1029"/>
      <c r="AA67" s="1030"/>
      <c r="AB67" s="461"/>
      <c r="AC67" s="1032"/>
      <c r="AD67" s="103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13"/>
      <c r="H68" s="1014"/>
      <c r="I68" s="1014"/>
      <c r="J68" s="1014"/>
      <c r="K68" s="1014"/>
      <c r="L68" s="1014"/>
      <c r="M68" s="1014"/>
      <c r="N68" s="1014"/>
      <c r="O68" s="1015"/>
      <c r="P68" s="1021"/>
      <c r="Q68" s="1021"/>
      <c r="R68" s="1021"/>
      <c r="S68" s="1021"/>
      <c r="T68" s="1021"/>
      <c r="U68" s="1021"/>
      <c r="V68" s="1021"/>
      <c r="W68" s="1021"/>
      <c r="X68" s="1022"/>
      <c r="Y68" s="415" t="s">
        <v>54</v>
      </c>
      <c r="Z68" s="1025"/>
      <c r="AA68" s="1026"/>
      <c r="AB68" s="523"/>
      <c r="AC68" s="1031"/>
      <c r="AD68" s="103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6"/>
      <c r="H69" s="1017"/>
      <c r="I69" s="1017"/>
      <c r="J69" s="1017"/>
      <c r="K69" s="1017"/>
      <c r="L69" s="1017"/>
      <c r="M69" s="1017"/>
      <c r="N69" s="1017"/>
      <c r="O69" s="1018"/>
      <c r="P69" s="612"/>
      <c r="Q69" s="612"/>
      <c r="R69" s="612"/>
      <c r="S69" s="612"/>
      <c r="T69" s="612"/>
      <c r="U69" s="612"/>
      <c r="V69" s="612"/>
      <c r="W69" s="612"/>
      <c r="X69" s="1023"/>
      <c r="Y69" s="415" t="s">
        <v>13</v>
      </c>
      <c r="Z69" s="1025"/>
      <c r="AA69" s="1026"/>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598" t="s">
        <v>490</v>
      </c>
      <c r="H2" s="599"/>
      <c r="I2" s="599"/>
      <c r="J2" s="599"/>
      <c r="K2" s="599"/>
      <c r="L2" s="599"/>
      <c r="M2" s="599"/>
      <c r="N2" s="599"/>
      <c r="O2" s="599"/>
      <c r="P2" s="599"/>
      <c r="Q2" s="599"/>
      <c r="R2" s="599"/>
      <c r="S2" s="599"/>
      <c r="T2" s="599"/>
      <c r="U2" s="599"/>
      <c r="V2" s="599"/>
      <c r="W2" s="599"/>
      <c r="X2" s="599"/>
      <c r="Y2" s="599"/>
      <c r="Z2" s="599"/>
      <c r="AA2" s="599"/>
      <c r="AB2" s="600"/>
      <c r="AC2" s="598" t="s">
        <v>492</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25" t="s">
        <v>17</v>
      </c>
      <c r="H3" s="675"/>
      <c r="I3" s="675"/>
      <c r="J3" s="675"/>
      <c r="K3" s="675"/>
      <c r="L3" s="674" t="s">
        <v>18</v>
      </c>
      <c r="M3" s="675"/>
      <c r="N3" s="675"/>
      <c r="O3" s="675"/>
      <c r="P3" s="675"/>
      <c r="Q3" s="675"/>
      <c r="R3" s="675"/>
      <c r="S3" s="675"/>
      <c r="T3" s="675"/>
      <c r="U3" s="675"/>
      <c r="V3" s="675"/>
      <c r="W3" s="675"/>
      <c r="X3" s="676"/>
      <c r="Y3" s="660" t="s">
        <v>19</v>
      </c>
      <c r="Z3" s="661"/>
      <c r="AA3" s="661"/>
      <c r="AB3" s="808"/>
      <c r="AC3" s="825"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4.75" customHeight="1" x14ac:dyDescent="0.15">
      <c r="A4" s="1056"/>
      <c r="B4" s="1057"/>
      <c r="C4" s="1057"/>
      <c r="D4" s="1057"/>
      <c r="E4" s="1057"/>
      <c r="F4" s="1058"/>
      <c r="G4" s="677"/>
      <c r="H4" s="678"/>
      <c r="I4" s="678"/>
      <c r="J4" s="678"/>
      <c r="K4" s="679"/>
      <c r="L4" s="671"/>
      <c r="M4" s="672"/>
      <c r="N4" s="672"/>
      <c r="O4" s="672"/>
      <c r="P4" s="672"/>
      <c r="Q4" s="672"/>
      <c r="R4" s="672"/>
      <c r="S4" s="672"/>
      <c r="T4" s="672"/>
      <c r="U4" s="672"/>
      <c r="V4" s="672"/>
      <c r="W4" s="672"/>
      <c r="X4" s="673"/>
      <c r="Y4" s="388"/>
      <c r="Z4" s="389"/>
      <c r="AA4" s="389"/>
      <c r="AB4" s="815"/>
      <c r="AC4" s="677"/>
      <c r="AD4" s="678"/>
      <c r="AE4" s="678"/>
      <c r="AF4" s="678"/>
      <c r="AG4" s="679"/>
      <c r="AH4" s="671"/>
      <c r="AI4" s="672"/>
      <c r="AJ4" s="672"/>
      <c r="AK4" s="672"/>
      <c r="AL4" s="672"/>
      <c r="AM4" s="672"/>
      <c r="AN4" s="672"/>
      <c r="AO4" s="672"/>
      <c r="AP4" s="672"/>
      <c r="AQ4" s="672"/>
      <c r="AR4" s="672"/>
      <c r="AS4" s="672"/>
      <c r="AT4" s="673"/>
      <c r="AU4" s="388"/>
      <c r="AV4" s="389"/>
      <c r="AW4" s="389"/>
      <c r="AX4" s="390"/>
    </row>
    <row r="5" spans="1:50" ht="24.75" customHeight="1" x14ac:dyDescent="0.15">
      <c r="A5" s="1056"/>
      <c r="B5" s="1057"/>
      <c r="C5" s="1057"/>
      <c r="D5" s="1057"/>
      <c r="E5" s="1057"/>
      <c r="F5" s="1058"/>
      <c r="G5" s="609"/>
      <c r="H5" s="610"/>
      <c r="I5" s="610"/>
      <c r="J5" s="610"/>
      <c r="K5" s="611"/>
      <c r="L5" s="601"/>
      <c r="M5" s="602"/>
      <c r="N5" s="602"/>
      <c r="O5" s="602"/>
      <c r="P5" s="602"/>
      <c r="Q5" s="602"/>
      <c r="R5" s="602"/>
      <c r="S5" s="602"/>
      <c r="T5" s="602"/>
      <c r="U5" s="602"/>
      <c r="V5" s="602"/>
      <c r="W5" s="602"/>
      <c r="X5" s="603"/>
      <c r="Y5" s="604"/>
      <c r="Z5" s="605"/>
      <c r="AA5" s="605"/>
      <c r="AB5" s="617"/>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6"/>
      <c r="B6" s="1057"/>
      <c r="C6" s="1057"/>
      <c r="D6" s="1057"/>
      <c r="E6" s="1057"/>
      <c r="F6" s="1058"/>
      <c r="G6" s="609"/>
      <c r="H6" s="610"/>
      <c r="I6" s="610"/>
      <c r="J6" s="610"/>
      <c r="K6" s="611"/>
      <c r="L6" s="601"/>
      <c r="M6" s="602"/>
      <c r="N6" s="602"/>
      <c r="O6" s="602"/>
      <c r="P6" s="602"/>
      <c r="Q6" s="602"/>
      <c r="R6" s="602"/>
      <c r="S6" s="602"/>
      <c r="T6" s="602"/>
      <c r="U6" s="602"/>
      <c r="V6" s="602"/>
      <c r="W6" s="602"/>
      <c r="X6" s="603"/>
      <c r="Y6" s="604"/>
      <c r="Z6" s="605"/>
      <c r="AA6" s="605"/>
      <c r="AB6" s="617"/>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6"/>
      <c r="B7" s="1057"/>
      <c r="C7" s="1057"/>
      <c r="D7" s="1057"/>
      <c r="E7" s="1057"/>
      <c r="F7" s="1058"/>
      <c r="G7" s="609"/>
      <c r="H7" s="610"/>
      <c r="I7" s="610"/>
      <c r="J7" s="610"/>
      <c r="K7" s="611"/>
      <c r="L7" s="601"/>
      <c r="M7" s="602"/>
      <c r="N7" s="602"/>
      <c r="O7" s="602"/>
      <c r="P7" s="602"/>
      <c r="Q7" s="602"/>
      <c r="R7" s="602"/>
      <c r="S7" s="602"/>
      <c r="T7" s="602"/>
      <c r="U7" s="602"/>
      <c r="V7" s="602"/>
      <c r="W7" s="602"/>
      <c r="X7" s="603"/>
      <c r="Y7" s="604"/>
      <c r="Z7" s="605"/>
      <c r="AA7" s="605"/>
      <c r="AB7" s="617"/>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6"/>
      <c r="B8" s="1057"/>
      <c r="C8" s="1057"/>
      <c r="D8" s="1057"/>
      <c r="E8" s="1057"/>
      <c r="F8" s="1058"/>
      <c r="G8" s="609"/>
      <c r="H8" s="610"/>
      <c r="I8" s="610"/>
      <c r="J8" s="610"/>
      <c r="K8" s="611"/>
      <c r="L8" s="601"/>
      <c r="M8" s="602"/>
      <c r="N8" s="602"/>
      <c r="O8" s="602"/>
      <c r="P8" s="602"/>
      <c r="Q8" s="602"/>
      <c r="R8" s="602"/>
      <c r="S8" s="602"/>
      <c r="T8" s="602"/>
      <c r="U8" s="602"/>
      <c r="V8" s="602"/>
      <c r="W8" s="602"/>
      <c r="X8" s="603"/>
      <c r="Y8" s="604"/>
      <c r="Z8" s="605"/>
      <c r="AA8" s="605"/>
      <c r="AB8" s="617"/>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6"/>
      <c r="B9" s="1057"/>
      <c r="C9" s="1057"/>
      <c r="D9" s="1057"/>
      <c r="E9" s="1057"/>
      <c r="F9" s="1058"/>
      <c r="G9" s="609"/>
      <c r="H9" s="610"/>
      <c r="I9" s="610"/>
      <c r="J9" s="610"/>
      <c r="K9" s="611"/>
      <c r="L9" s="601"/>
      <c r="M9" s="602"/>
      <c r="N9" s="602"/>
      <c r="O9" s="602"/>
      <c r="P9" s="602"/>
      <c r="Q9" s="602"/>
      <c r="R9" s="602"/>
      <c r="S9" s="602"/>
      <c r="T9" s="602"/>
      <c r="U9" s="602"/>
      <c r="V9" s="602"/>
      <c r="W9" s="602"/>
      <c r="X9" s="603"/>
      <c r="Y9" s="604"/>
      <c r="Z9" s="605"/>
      <c r="AA9" s="605"/>
      <c r="AB9" s="617"/>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6"/>
      <c r="B10" s="1057"/>
      <c r="C10" s="1057"/>
      <c r="D10" s="1057"/>
      <c r="E10" s="1057"/>
      <c r="F10" s="1058"/>
      <c r="G10" s="609"/>
      <c r="H10" s="610"/>
      <c r="I10" s="610"/>
      <c r="J10" s="610"/>
      <c r="K10" s="611"/>
      <c r="L10" s="601"/>
      <c r="M10" s="602"/>
      <c r="N10" s="602"/>
      <c r="O10" s="602"/>
      <c r="P10" s="602"/>
      <c r="Q10" s="602"/>
      <c r="R10" s="602"/>
      <c r="S10" s="602"/>
      <c r="T10" s="602"/>
      <c r="U10" s="602"/>
      <c r="V10" s="602"/>
      <c r="W10" s="602"/>
      <c r="X10" s="603"/>
      <c r="Y10" s="604"/>
      <c r="Z10" s="605"/>
      <c r="AA10" s="605"/>
      <c r="AB10" s="617"/>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6"/>
      <c r="B11" s="1057"/>
      <c r="C11" s="1057"/>
      <c r="D11" s="1057"/>
      <c r="E11" s="1057"/>
      <c r="F11" s="1058"/>
      <c r="G11" s="609"/>
      <c r="H11" s="610"/>
      <c r="I11" s="610"/>
      <c r="J11" s="610"/>
      <c r="K11" s="611"/>
      <c r="L11" s="601"/>
      <c r="M11" s="602"/>
      <c r="N11" s="602"/>
      <c r="O11" s="602"/>
      <c r="P11" s="602"/>
      <c r="Q11" s="602"/>
      <c r="R11" s="602"/>
      <c r="S11" s="602"/>
      <c r="T11" s="602"/>
      <c r="U11" s="602"/>
      <c r="V11" s="602"/>
      <c r="W11" s="602"/>
      <c r="X11" s="603"/>
      <c r="Y11" s="604"/>
      <c r="Z11" s="605"/>
      <c r="AA11" s="605"/>
      <c r="AB11" s="617"/>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6"/>
      <c r="B12" s="1057"/>
      <c r="C12" s="1057"/>
      <c r="D12" s="1057"/>
      <c r="E12" s="1057"/>
      <c r="F12" s="1058"/>
      <c r="G12" s="609"/>
      <c r="H12" s="610"/>
      <c r="I12" s="610"/>
      <c r="J12" s="610"/>
      <c r="K12" s="611"/>
      <c r="L12" s="601"/>
      <c r="M12" s="602"/>
      <c r="N12" s="602"/>
      <c r="O12" s="602"/>
      <c r="P12" s="602"/>
      <c r="Q12" s="602"/>
      <c r="R12" s="602"/>
      <c r="S12" s="602"/>
      <c r="T12" s="602"/>
      <c r="U12" s="602"/>
      <c r="V12" s="602"/>
      <c r="W12" s="602"/>
      <c r="X12" s="603"/>
      <c r="Y12" s="604"/>
      <c r="Z12" s="605"/>
      <c r="AA12" s="605"/>
      <c r="AB12" s="617"/>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6"/>
      <c r="B13" s="1057"/>
      <c r="C13" s="1057"/>
      <c r="D13" s="1057"/>
      <c r="E13" s="1057"/>
      <c r="F13" s="1058"/>
      <c r="G13" s="609"/>
      <c r="H13" s="610"/>
      <c r="I13" s="610"/>
      <c r="J13" s="610"/>
      <c r="K13" s="611"/>
      <c r="L13" s="601"/>
      <c r="M13" s="602"/>
      <c r="N13" s="602"/>
      <c r="O13" s="602"/>
      <c r="P13" s="602"/>
      <c r="Q13" s="602"/>
      <c r="R13" s="602"/>
      <c r="S13" s="602"/>
      <c r="T13" s="602"/>
      <c r="U13" s="602"/>
      <c r="V13" s="602"/>
      <c r="W13" s="602"/>
      <c r="X13" s="603"/>
      <c r="Y13" s="604"/>
      <c r="Z13" s="605"/>
      <c r="AA13" s="605"/>
      <c r="AB13" s="617"/>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6"/>
      <c r="B14" s="1057"/>
      <c r="C14" s="1057"/>
      <c r="D14" s="1057"/>
      <c r="E14" s="1057"/>
      <c r="F14" s="1058"/>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56"/>
      <c r="B15" s="1057"/>
      <c r="C15" s="1057"/>
      <c r="D15" s="1057"/>
      <c r="E15" s="1057"/>
      <c r="F15" s="1058"/>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803"/>
    </row>
    <row r="16" spans="1:50" ht="25.5" customHeight="1" x14ac:dyDescent="0.15">
      <c r="A16" s="1056"/>
      <c r="B16" s="1057"/>
      <c r="C16" s="1057"/>
      <c r="D16" s="1057"/>
      <c r="E16" s="1057"/>
      <c r="F16" s="1058"/>
      <c r="G16" s="825"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8"/>
      <c r="AC16" s="825"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x14ac:dyDescent="0.15">
      <c r="A17" s="1056"/>
      <c r="B17" s="1057"/>
      <c r="C17" s="1057"/>
      <c r="D17" s="1057"/>
      <c r="E17" s="1057"/>
      <c r="F17" s="1058"/>
      <c r="G17" s="677"/>
      <c r="H17" s="678"/>
      <c r="I17" s="678"/>
      <c r="J17" s="678"/>
      <c r="K17" s="679"/>
      <c r="L17" s="671"/>
      <c r="M17" s="672"/>
      <c r="N17" s="672"/>
      <c r="O17" s="672"/>
      <c r="P17" s="672"/>
      <c r="Q17" s="672"/>
      <c r="R17" s="672"/>
      <c r="S17" s="672"/>
      <c r="T17" s="672"/>
      <c r="U17" s="672"/>
      <c r="V17" s="672"/>
      <c r="W17" s="672"/>
      <c r="X17" s="673"/>
      <c r="Y17" s="388"/>
      <c r="Z17" s="389"/>
      <c r="AA17" s="389"/>
      <c r="AB17" s="815"/>
      <c r="AC17" s="677"/>
      <c r="AD17" s="678"/>
      <c r="AE17" s="678"/>
      <c r="AF17" s="678"/>
      <c r="AG17" s="679"/>
      <c r="AH17" s="671"/>
      <c r="AI17" s="672"/>
      <c r="AJ17" s="672"/>
      <c r="AK17" s="672"/>
      <c r="AL17" s="672"/>
      <c r="AM17" s="672"/>
      <c r="AN17" s="672"/>
      <c r="AO17" s="672"/>
      <c r="AP17" s="672"/>
      <c r="AQ17" s="672"/>
      <c r="AR17" s="672"/>
      <c r="AS17" s="672"/>
      <c r="AT17" s="673"/>
      <c r="AU17" s="388"/>
      <c r="AV17" s="389"/>
      <c r="AW17" s="389"/>
      <c r="AX17" s="390"/>
    </row>
    <row r="18" spans="1:50" ht="24.75" customHeight="1" x14ac:dyDescent="0.15">
      <c r="A18" s="1056"/>
      <c r="B18" s="1057"/>
      <c r="C18" s="1057"/>
      <c r="D18" s="1057"/>
      <c r="E18" s="1057"/>
      <c r="F18" s="1058"/>
      <c r="G18" s="609"/>
      <c r="H18" s="610"/>
      <c r="I18" s="610"/>
      <c r="J18" s="610"/>
      <c r="K18" s="611"/>
      <c r="L18" s="601"/>
      <c r="M18" s="602"/>
      <c r="N18" s="602"/>
      <c r="O18" s="602"/>
      <c r="P18" s="602"/>
      <c r="Q18" s="602"/>
      <c r="R18" s="602"/>
      <c r="S18" s="602"/>
      <c r="T18" s="602"/>
      <c r="U18" s="602"/>
      <c r="V18" s="602"/>
      <c r="W18" s="602"/>
      <c r="X18" s="603"/>
      <c r="Y18" s="604"/>
      <c r="Z18" s="605"/>
      <c r="AA18" s="605"/>
      <c r="AB18" s="617"/>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6"/>
      <c r="B19" s="1057"/>
      <c r="C19" s="1057"/>
      <c r="D19" s="1057"/>
      <c r="E19" s="1057"/>
      <c r="F19" s="1058"/>
      <c r="G19" s="609"/>
      <c r="H19" s="610"/>
      <c r="I19" s="610"/>
      <c r="J19" s="610"/>
      <c r="K19" s="611"/>
      <c r="L19" s="601"/>
      <c r="M19" s="602"/>
      <c r="N19" s="602"/>
      <c r="O19" s="602"/>
      <c r="P19" s="602"/>
      <c r="Q19" s="602"/>
      <c r="R19" s="602"/>
      <c r="S19" s="602"/>
      <c r="T19" s="602"/>
      <c r="U19" s="602"/>
      <c r="V19" s="602"/>
      <c r="W19" s="602"/>
      <c r="X19" s="603"/>
      <c r="Y19" s="604"/>
      <c r="Z19" s="605"/>
      <c r="AA19" s="605"/>
      <c r="AB19" s="617"/>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6"/>
      <c r="B20" s="1057"/>
      <c r="C20" s="1057"/>
      <c r="D20" s="1057"/>
      <c r="E20" s="1057"/>
      <c r="F20" s="1058"/>
      <c r="G20" s="609"/>
      <c r="H20" s="610"/>
      <c r="I20" s="610"/>
      <c r="J20" s="610"/>
      <c r="K20" s="611"/>
      <c r="L20" s="601"/>
      <c r="M20" s="602"/>
      <c r="N20" s="602"/>
      <c r="O20" s="602"/>
      <c r="P20" s="602"/>
      <c r="Q20" s="602"/>
      <c r="R20" s="602"/>
      <c r="S20" s="602"/>
      <c r="T20" s="602"/>
      <c r="U20" s="602"/>
      <c r="V20" s="602"/>
      <c r="W20" s="602"/>
      <c r="X20" s="603"/>
      <c r="Y20" s="604"/>
      <c r="Z20" s="605"/>
      <c r="AA20" s="605"/>
      <c r="AB20" s="617"/>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6"/>
      <c r="B21" s="1057"/>
      <c r="C21" s="1057"/>
      <c r="D21" s="1057"/>
      <c r="E21" s="1057"/>
      <c r="F21" s="1058"/>
      <c r="G21" s="609"/>
      <c r="H21" s="610"/>
      <c r="I21" s="610"/>
      <c r="J21" s="610"/>
      <c r="K21" s="611"/>
      <c r="L21" s="601"/>
      <c r="M21" s="602"/>
      <c r="N21" s="602"/>
      <c r="O21" s="602"/>
      <c r="P21" s="602"/>
      <c r="Q21" s="602"/>
      <c r="R21" s="602"/>
      <c r="S21" s="602"/>
      <c r="T21" s="602"/>
      <c r="U21" s="602"/>
      <c r="V21" s="602"/>
      <c r="W21" s="602"/>
      <c r="X21" s="603"/>
      <c r="Y21" s="604"/>
      <c r="Z21" s="605"/>
      <c r="AA21" s="605"/>
      <c r="AB21" s="617"/>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6"/>
      <c r="B22" s="1057"/>
      <c r="C22" s="1057"/>
      <c r="D22" s="1057"/>
      <c r="E22" s="1057"/>
      <c r="F22" s="1058"/>
      <c r="G22" s="609"/>
      <c r="H22" s="610"/>
      <c r="I22" s="610"/>
      <c r="J22" s="610"/>
      <c r="K22" s="611"/>
      <c r="L22" s="601"/>
      <c r="M22" s="602"/>
      <c r="N22" s="602"/>
      <c r="O22" s="602"/>
      <c r="P22" s="602"/>
      <c r="Q22" s="602"/>
      <c r="R22" s="602"/>
      <c r="S22" s="602"/>
      <c r="T22" s="602"/>
      <c r="U22" s="602"/>
      <c r="V22" s="602"/>
      <c r="W22" s="602"/>
      <c r="X22" s="603"/>
      <c r="Y22" s="604"/>
      <c r="Z22" s="605"/>
      <c r="AA22" s="605"/>
      <c r="AB22" s="617"/>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6"/>
      <c r="B23" s="1057"/>
      <c r="C23" s="1057"/>
      <c r="D23" s="1057"/>
      <c r="E23" s="1057"/>
      <c r="F23" s="1058"/>
      <c r="G23" s="609"/>
      <c r="H23" s="610"/>
      <c r="I23" s="610"/>
      <c r="J23" s="610"/>
      <c r="K23" s="611"/>
      <c r="L23" s="601"/>
      <c r="M23" s="602"/>
      <c r="N23" s="602"/>
      <c r="O23" s="602"/>
      <c r="P23" s="602"/>
      <c r="Q23" s="602"/>
      <c r="R23" s="602"/>
      <c r="S23" s="602"/>
      <c r="T23" s="602"/>
      <c r="U23" s="602"/>
      <c r="V23" s="602"/>
      <c r="W23" s="602"/>
      <c r="X23" s="603"/>
      <c r="Y23" s="604"/>
      <c r="Z23" s="605"/>
      <c r="AA23" s="605"/>
      <c r="AB23" s="617"/>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6"/>
      <c r="B24" s="1057"/>
      <c r="C24" s="1057"/>
      <c r="D24" s="1057"/>
      <c r="E24" s="1057"/>
      <c r="F24" s="1058"/>
      <c r="G24" s="609"/>
      <c r="H24" s="610"/>
      <c r="I24" s="610"/>
      <c r="J24" s="610"/>
      <c r="K24" s="611"/>
      <c r="L24" s="601"/>
      <c r="M24" s="602"/>
      <c r="N24" s="602"/>
      <c r="O24" s="602"/>
      <c r="P24" s="602"/>
      <c r="Q24" s="602"/>
      <c r="R24" s="602"/>
      <c r="S24" s="602"/>
      <c r="T24" s="602"/>
      <c r="U24" s="602"/>
      <c r="V24" s="602"/>
      <c r="W24" s="602"/>
      <c r="X24" s="603"/>
      <c r="Y24" s="604"/>
      <c r="Z24" s="605"/>
      <c r="AA24" s="605"/>
      <c r="AB24" s="617"/>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6"/>
      <c r="B25" s="1057"/>
      <c r="C25" s="1057"/>
      <c r="D25" s="1057"/>
      <c r="E25" s="1057"/>
      <c r="F25" s="1058"/>
      <c r="G25" s="609"/>
      <c r="H25" s="610"/>
      <c r="I25" s="610"/>
      <c r="J25" s="610"/>
      <c r="K25" s="611"/>
      <c r="L25" s="601"/>
      <c r="M25" s="602"/>
      <c r="N25" s="602"/>
      <c r="O25" s="602"/>
      <c r="P25" s="602"/>
      <c r="Q25" s="602"/>
      <c r="R25" s="602"/>
      <c r="S25" s="602"/>
      <c r="T25" s="602"/>
      <c r="U25" s="602"/>
      <c r="V25" s="602"/>
      <c r="W25" s="602"/>
      <c r="X25" s="603"/>
      <c r="Y25" s="604"/>
      <c r="Z25" s="605"/>
      <c r="AA25" s="605"/>
      <c r="AB25" s="617"/>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6"/>
      <c r="B26" s="1057"/>
      <c r="C26" s="1057"/>
      <c r="D26" s="1057"/>
      <c r="E26" s="1057"/>
      <c r="F26" s="1058"/>
      <c r="G26" s="609"/>
      <c r="H26" s="610"/>
      <c r="I26" s="610"/>
      <c r="J26" s="610"/>
      <c r="K26" s="611"/>
      <c r="L26" s="601"/>
      <c r="M26" s="602"/>
      <c r="N26" s="602"/>
      <c r="O26" s="602"/>
      <c r="P26" s="602"/>
      <c r="Q26" s="602"/>
      <c r="R26" s="602"/>
      <c r="S26" s="602"/>
      <c r="T26" s="602"/>
      <c r="U26" s="602"/>
      <c r="V26" s="602"/>
      <c r="W26" s="602"/>
      <c r="X26" s="603"/>
      <c r="Y26" s="604"/>
      <c r="Z26" s="605"/>
      <c r="AA26" s="605"/>
      <c r="AB26" s="617"/>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6"/>
      <c r="B27" s="1057"/>
      <c r="C27" s="1057"/>
      <c r="D27" s="1057"/>
      <c r="E27" s="1057"/>
      <c r="F27" s="1058"/>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56"/>
      <c r="B28" s="1057"/>
      <c r="C28" s="1057"/>
      <c r="D28" s="1057"/>
      <c r="E28" s="1057"/>
      <c r="F28" s="1058"/>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803"/>
    </row>
    <row r="29" spans="1:50" ht="24.75" customHeight="1" x14ac:dyDescent="0.15">
      <c r="A29" s="1056"/>
      <c r="B29" s="1057"/>
      <c r="C29" s="1057"/>
      <c r="D29" s="1057"/>
      <c r="E29" s="1057"/>
      <c r="F29" s="1058"/>
      <c r="G29" s="825"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8"/>
      <c r="AC29" s="825"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customHeight="1" x14ac:dyDescent="0.15">
      <c r="A30" s="1056"/>
      <c r="B30" s="1057"/>
      <c r="C30" s="1057"/>
      <c r="D30" s="1057"/>
      <c r="E30" s="1057"/>
      <c r="F30" s="1058"/>
      <c r="G30" s="677"/>
      <c r="H30" s="678"/>
      <c r="I30" s="678"/>
      <c r="J30" s="678"/>
      <c r="K30" s="679"/>
      <c r="L30" s="671"/>
      <c r="M30" s="672"/>
      <c r="N30" s="672"/>
      <c r="O30" s="672"/>
      <c r="P30" s="672"/>
      <c r="Q30" s="672"/>
      <c r="R30" s="672"/>
      <c r="S30" s="672"/>
      <c r="T30" s="672"/>
      <c r="U30" s="672"/>
      <c r="V30" s="672"/>
      <c r="W30" s="672"/>
      <c r="X30" s="673"/>
      <c r="Y30" s="388"/>
      <c r="Z30" s="389"/>
      <c r="AA30" s="389"/>
      <c r="AB30" s="815"/>
      <c r="AC30" s="677"/>
      <c r="AD30" s="678"/>
      <c r="AE30" s="678"/>
      <c r="AF30" s="678"/>
      <c r="AG30" s="679"/>
      <c r="AH30" s="671"/>
      <c r="AI30" s="672"/>
      <c r="AJ30" s="672"/>
      <c r="AK30" s="672"/>
      <c r="AL30" s="672"/>
      <c r="AM30" s="672"/>
      <c r="AN30" s="672"/>
      <c r="AO30" s="672"/>
      <c r="AP30" s="672"/>
      <c r="AQ30" s="672"/>
      <c r="AR30" s="672"/>
      <c r="AS30" s="672"/>
      <c r="AT30" s="673"/>
      <c r="AU30" s="388"/>
      <c r="AV30" s="389"/>
      <c r="AW30" s="389"/>
      <c r="AX30" s="390"/>
    </row>
    <row r="31" spans="1:50" ht="24.75" customHeight="1" x14ac:dyDescent="0.15">
      <c r="A31" s="1056"/>
      <c r="B31" s="1057"/>
      <c r="C31" s="1057"/>
      <c r="D31" s="1057"/>
      <c r="E31" s="1057"/>
      <c r="F31" s="1058"/>
      <c r="G31" s="609"/>
      <c r="H31" s="610"/>
      <c r="I31" s="610"/>
      <c r="J31" s="610"/>
      <c r="K31" s="611"/>
      <c r="L31" s="601"/>
      <c r="M31" s="602"/>
      <c r="N31" s="602"/>
      <c r="O31" s="602"/>
      <c r="P31" s="602"/>
      <c r="Q31" s="602"/>
      <c r="R31" s="602"/>
      <c r="S31" s="602"/>
      <c r="T31" s="602"/>
      <c r="U31" s="602"/>
      <c r="V31" s="602"/>
      <c r="W31" s="602"/>
      <c r="X31" s="603"/>
      <c r="Y31" s="604"/>
      <c r="Z31" s="605"/>
      <c r="AA31" s="605"/>
      <c r="AB31" s="617"/>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6"/>
      <c r="B32" s="1057"/>
      <c r="C32" s="1057"/>
      <c r="D32" s="1057"/>
      <c r="E32" s="1057"/>
      <c r="F32" s="1058"/>
      <c r="G32" s="609"/>
      <c r="H32" s="610"/>
      <c r="I32" s="610"/>
      <c r="J32" s="610"/>
      <c r="K32" s="611"/>
      <c r="L32" s="601"/>
      <c r="M32" s="602"/>
      <c r="N32" s="602"/>
      <c r="O32" s="602"/>
      <c r="P32" s="602"/>
      <c r="Q32" s="602"/>
      <c r="R32" s="602"/>
      <c r="S32" s="602"/>
      <c r="T32" s="602"/>
      <c r="U32" s="602"/>
      <c r="V32" s="602"/>
      <c r="W32" s="602"/>
      <c r="X32" s="603"/>
      <c r="Y32" s="604"/>
      <c r="Z32" s="605"/>
      <c r="AA32" s="605"/>
      <c r="AB32" s="617"/>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6"/>
      <c r="B33" s="1057"/>
      <c r="C33" s="1057"/>
      <c r="D33" s="1057"/>
      <c r="E33" s="1057"/>
      <c r="F33" s="1058"/>
      <c r="G33" s="609"/>
      <c r="H33" s="610"/>
      <c r="I33" s="610"/>
      <c r="J33" s="610"/>
      <c r="K33" s="611"/>
      <c r="L33" s="601"/>
      <c r="M33" s="602"/>
      <c r="N33" s="602"/>
      <c r="O33" s="602"/>
      <c r="P33" s="602"/>
      <c r="Q33" s="602"/>
      <c r="R33" s="602"/>
      <c r="S33" s="602"/>
      <c r="T33" s="602"/>
      <c r="U33" s="602"/>
      <c r="V33" s="602"/>
      <c r="W33" s="602"/>
      <c r="X33" s="603"/>
      <c r="Y33" s="604"/>
      <c r="Z33" s="605"/>
      <c r="AA33" s="605"/>
      <c r="AB33" s="617"/>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6"/>
      <c r="B34" s="1057"/>
      <c r="C34" s="1057"/>
      <c r="D34" s="1057"/>
      <c r="E34" s="1057"/>
      <c r="F34" s="1058"/>
      <c r="G34" s="609"/>
      <c r="H34" s="610"/>
      <c r="I34" s="610"/>
      <c r="J34" s="610"/>
      <c r="K34" s="611"/>
      <c r="L34" s="601"/>
      <c r="M34" s="602"/>
      <c r="N34" s="602"/>
      <c r="O34" s="602"/>
      <c r="P34" s="602"/>
      <c r="Q34" s="602"/>
      <c r="R34" s="602"/>
      <c r="S34" s="602"/>
      <c r="T34" s="602"/>
      <c r="U34" s="602"/>
      <c r="V34" s="602"/>
      <c r="W34" s="602"/>
      <c r="X34" s="603"/>
      <c r="Y34" s="604"/>
      <c r="Z34" s="605"/>
      <c r="AA34" s="605"/>
      <c r="AB34" s="617"/>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6"/>
      <c r="B35" s="1057"/>
      <c r="C35" s="1057"/>
      <c r="D35" s="1057"/>
      <c r="E35" s="1057"/>
      <c r="F35" s="1058"/>
      <c r="G35" s="609"/>
      <c r="H35" s="610"/>
      <c r="I35" s="610"/>
      <c r="J35" s="610"/>
      <c r="K35" s="611"/>
      <c r="L35" s="601"/>
      <c r="M35" s="602"/>
      <c r="N35" s="602"/>
      <c r="O35" s="602"/>
      <c r="P35" s="602"/>
      <c r="Q35" s="602"/>
      <c r="R35" s="602"/>
      <c r="S35" s="602"/>
      <c r="T35" s="602"/>
      <c r="U35" s="602"/>
      <c r="V35" s="602"/>
      <c r="W35" s="602"/>
      <c r="X35" s="603"/>
      <c r="Y35" s="604"/>
      <c r="Z35" s="605"/>
      <c r="AA35" s="605"/>
      <c r="AB35" s="617"/>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6"/>
      <c r="B36" s="1057"/>
      <c r="C36" s="1057"/>
      <c r="D36" s="1057"/>
      <c r="E36" s="1057"/>
      <c r="F36" s="1058"/>
      <c r="G36" s="609"/>
      <c r="H36" s="610"/>
      <c r="I36" s="610"/>
      <c r="J36" s="610"/>
      <c r="K36" s="611"/>
      <c r="L36" s="601"/>
      <c r="M36" s="602"/>
      <c r="N36" s="602"/>
      <c r="O36" s="602"/>
      <c r="P36" s="602"/>
      <c r="Q36" s="602"/>
      <c r="R36" s="602"/>
      <c r="S36" s="602"/>
      <c r="T36" s="602"/>
      <c r="U36" s="602"/>
      <c r="V36" s="602"/>
      <c r="W36" s="602"/>
      <c r="X36" s="603"/>
      <c r="Y36" s="604"/>
      <c r="Z36" s="605"/>
      <c r="AA36" s="605"/>
      <c r="AB36" s="617"/>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6"/>
      <c r="B37" s="1057"/>
      <c r="C37" s="1057"/>
      <c r="D37" s="1057"/>
      <c r="E37" s="1057"/>
      <c r="F37" s="1058"/>
      <c r="G37" s="609"/>
      <c r="H37" s="610"/>
      <c r="I37" s="610"/>
      <c r="J37" s="610"/>
      <c r="K37" s="611"/>
      <c r="L37" s="601"/>
      <c r="M37" s="602"/>
      <c r="N37" s="602"/>
      <c r="O37" s="602"/>
      <c r="P37" s="602"/>
      <c r="Q37" s="602"/>
      <c r="R37" s="602"/>
      <c r="S37" s="602"/>
      <c r="T37" s="602"/>
      <c r="U37" s="602"/>
      <c r="V37" s="602"/>
      <c r="W37" s="602"/>
      <c r="X37" s="603"/>
      <c r="Y37" s="604"/>
      <c r="Z37" s="605"/>
      <c r="AA37" s="605"/>
      <c r="AB37" s="617"/>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6"/>
      <c r="B38" s="1057"/>
      <c r="C38" s="1057"/>
      <c r="D38" s="1057"/>
      <c r="E38" s="1057"/>
      <c r="F38" s="1058"/>
      <c r="G38" s="609"/>
      <c r="H38" s="610"/>
      <c r="I38" s="610"/>
      <c r="J38" s="610"/>
      <c r="K38" s="611"/>
      <c r="L38" s="601"/>
      <c r="M38" s="602"/>
      <c r="N38" s="602"/>
      <c r="O38" s="602"/>
      <c r="P38" s="602"/>
      <c r="Q38" s="602"/>
      <c r="R38" s="602"/>
      <c r="S38" s="602"/>
      <c r="T38" s="602"/>
      <c r="U38" s="602"/>
      <c r="V38" s="602"/>
      <c r="W38" s="602"/>
      <c r="X38" s="603"/>
      <c r="Y38" s="604"/>
      <c r="Z38" s="605"/>
      <c r="AA38" s="605"/>
      <c r="AB38" s="617"/>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6"/>
      <c r="B39" s="1057"/>
      <c r="C39" s="1057"/>
      <c r="D39" s="1057"/>
      <c r="E39" s="1057"/>
      <c r="F39" s="1058"/>
      <c r="G39" s="609"/>
      <c r="H39" s="610"/>
      <c r="I39" s="610"/>
      <c r="J39" s="610"/>
      <c r="K39" s="611"/>
      <c r="L39" s="601"/>
      <c r="M39" s="602"/>
      <c r="N39" s="602"/>
      <c r="O39" s="602"/>
      <c r="P39" s="602"/>
      <c r="Q39" s="602"/>
      <c r="R39" s="602"/>
      <c r="S39" s="602"/>
      <c r="T39" s="602"/>
      <c r="U39" s="602"/>
      <c r="V39" s="602"/>
      <c r="W39" s="602"/>
      <c r="X39" s="603"/>
      <c r="Y39" s="604"/>
      <c r="Z39" s="605"/>
      <c r="AA39" s="605"/>
      <c r="AB39" s="617"/>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6"/>
      <c r="B40" s="1057"/>
      <c r="C40" s="1057"/>
      <c r="D40" s="1057"/>
      <c r="E40" s="1057"/>
      <c r="F40" s="1058"/>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56"/>
      <c r="B41" s="1057"/>
      <c r="C41" s="1057"/>
      <c r="D41" s="1057"/>
      <c r="E41" s="1057"/>
      <c r="F41" s="1058"/>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803"/>
    </row>
    <row r="42" spans="1:50" ht="24.75" customHeight="1" x14ac:dyDescent="0.15">
      <c r="A42" s="1056"/>
      <c r="B42" s="1057"/>
      <c r="C42" s="1057"/>
      <c r="D42" s="1057"/>
      <c r="E42" s="1057"/>
      <c r="F42" s="1058"/>
      <c r="G42" s="825"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8"/>
      <c r="AC42" s="825"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customHeight="1" x14ac:dyDescent="0.15">
      <c r="A43" s="1056"/>
      <c r="B43" s="1057"/>
      <c r="C43" s="1057"/>
      <c r="D43" s="1057"/>
      <c r="E43" s="1057"/>
      <c r="F43" s="1058"/>
      <c r="G43" s="677"/>
      <c r="H43" s="678"/>
      <c r="I43" s="678"/>
      <c r="J43" s="678"/>
      <c r="K43" s="679"/>
      <c r="L43" s="671"/>
      <c r="M43" s="672"/>
      <c r="N43" s="672"/>
      <c r="O43" s="672"/>
      <c r="P43" s="672"/>
      <c r="Q43" s="672"/>
      <c r="R43" s="672"/>
      <c r="S43" s="672"/>
      <c r="T43" s="672"/>
      <c r="U43" s="672"/>
      <c r="V43" s="672"/>
      <c r="W43" s="672"/>
      <c r="X43" s="673"/>
      <c r="Y43" s="388"/>
      <c r="Z43" s="389"/>
      <c r="AA43" s="389"/>
      <c r="AB43" s="815"/>
      <c r="AC43" s="677"/>
      <c r="AD43" s="678"/>
      <c r="AE43" s="678"/>
      <c r="AF43" s="678"/>
      <c r="AG43" s="679"/>
      <c r="AH43" s="671"/>
      <c r="AI43" s="672"/>
      <c r="AJ43" s="672"/>
      <c r="AK43" s="672"/>
      <c r="AL43" s="672"/>
      <c r="AM43" s="672"/>
      <c r="AN43" s="672"/>
      <c r="AO43" s="672"/>
      <c r="AP43" s="672"/>
      <c r="AQ43" s="672"/>
      <c r="AR43" s="672"/>
      <c r="AS43" s="672"/>
      <c r="AT43" s="673"/>
      <c r="AU43" s="388"/>
      <c r="AV43" s="389"/>
      <c r="AW43" s="389"/>
      <c r="AX43" s="390"/>
    </row>
    <row r="44" spans="1:50" ht="24.75" customHeight="1" x14ac:dyDescent="0.15">
      <c r="A44" s="1056"/>
      <c r="B44" s="1057"/>
      <c r="C44" s="1057"/>
      <c r="D44" s="1057"/>
      <c r="E44" s="1057"/>
      <c r="F44" s="1058"/>
      <c r="G44" s="609"/>
      <c r="H44" s="610"/>
      <c r="I44" s="610"/>
      <c r="J44" s="610"/>
      <c r="K44" s="611"/>
      <c r="L44" s="601"/>
      <c r="M44" s="602"/>
      <c r="N44" s="602"/>
      <c r="O44" s="602"/>
      <c r="P44" s="602"/>
      <c r="Q44" s="602"/>
      <c r="R44" s="602"/>
      <c r="S44" s="602"/>
      <c r="T44" s="602"/>
      <c r="U44" s="602"/>
      <c r="V44" s="602"/>
      <c r="W44" s="602"/>
      <c r="X44" s="603"/>
      <c r="Y44" s="604"/>
      <c r="Z44" s="605"/>
      <c r="AA44" s="605"/>
      <c r="AB44" s="617"/>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6"/>
      <c r="B45" s="1057"/>
      <c r="C45" s="1057"/>
      <c r="D45" s="1057"/>
      <c r="E45" s="1057"/>
      <c r="F45" s="1058"/>
      <c r="G45" s="609"/>
      <c r="H45" s="610"/>
      <c r="I45" s="610"/>
      <c r="J45" s="610"/>
      <c r="K45" s="611"/>
      <c r="L45" s="601"/>
      <c r="M45" s="602"/>
      <c r="N45" s="602"/>
      <c r="O45" s="602"/>
      <c r="P45" s="602"/>
      <c r="Q45" s="602"/>
      <c r="R45" s="602"/>
      <c r="S45" s="602"/>
      <c r="T45" s="602"/>
      <c r="U45" s="602"/>
      <c r="V45" s="602"/>
      <c r="W45" s="602"/>
      <c r="X45" s="603"/>
      <c r="Y45" s="604"/>
      <c r="Z45" s="605"/>
      <c r="AA45" s="605"/>
      <c r="AB45" s="617"/>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6"/>
      <c r="B46" s="1057"/>
      <c r="C46" s="1057"/>
      <c r="D46" s="1057"/>
      <c r="E46" s="1057"/>
      <c r="F46" s="1058"/>
      <c r="G46" s="609"/>
      <c r="H46" s="610"/>
      <c r="I46" s="610"/>
      <c r="J46" s="610"/>
      <c r="K46" s="611"/>
      <c r="L46" s="601"/>
      <c r="M46" s="602"/>
      <c r="N46" s="602"/>
      <c r="O46" s="602"/>
      <c r="P46" s="602"/>
      <c r="Q46" s="602"/>
      <c r="R46" s="602"/>
      <c r="S46" s="602"/>
      <c r="T46" s="602"/>
      <c r="U46" s="602"/>
      <c r="V46" s="602"/>
      <c r="W46" s="602"/>
      <c r="X46" s="603"/>
      <c r="Y46" s="604"/>
      <c r="Z46" s="605"/>
      <c r="AA46" s="605"/>
      <c r="AB46" s="617"/>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6"/>
      <c r="B47" s="1057"/>
      <c r="C47" s="1057"/>
      <c r="D47" s="1057"/>
      <c r="E47" s="1057"/>
      <c r="F47" s="1058"/>
      <c r="G47" s="609"/>
      <c r="H47" s="610"/>
      <c r="I47" s="610"/>
      <c r="J47" s="610"/>
      <c r="K47" s="611"/>
      <c r="L47" s="601"/>
      <c r="M47" s="602"/>
      <c r="N47" s="602"/>
      <c r="O47" s="602"/>
      <c r="P47" s="602"/>
      <c r="Q47" s="602"/>
      <c r="R47" s="602"/>
      <c r="S47" s="602"/>
      <c r="T47" s="602"/>
      <c r="U47" s="602"/>
      <c r="V47" s="602"/>
      <c r="W47" s="602"/>
      <c r="X47" s="603"/>
      <c r="Y47" s="604"/>
      <c r="Z47" s="605"/>
      <c r="AA47" s="605"/>
      <c r="AB47" s="617"/>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6"/>
      <c r="B48" s="1057"/>
      <c r="C48" s="1057"/>
      <c r="D48" s="1057"/>
      <c r="E48" s="1057"/>
      <c r="F48" s="1058"/>
      <c r="G48" s="609"/>
      <c r="H48" s="610"/>
      <c r="I48" s="610"/>
      <c r="J48" s="610"/>
      <c r="K48" s="611"/>
      <c r="L48" s="601"/>
      <c r="M48" s="602"/>
      <c r="N48" s="602"/>
      <c r="O48" s="602"/>
      <c r="P48" s="602"/>
      <c r="Q48" s="602"/>
      <c r="R48" s="602"/>
      <c r="S48" s="602"/>
      <c r="T48" s="602"/>
      <c r="U48" s="602"/>
      <c r="V48" s="602"/>
      <c r="W48" s="602"/>
      <c r="X48" s="603"/>
      <c r="Y48" s="604"/>
      <c r="Z48" s="605"/>
      <c r="AA48" s="605"/>
      <c r="AB48" s="617"/>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6"/>
      <c r="B49" s="1057"/>
      <c r="C49" s="1057"/>
      <c r="D49" s="1057"/>
      <c r="E49" s="1057"/>
      <c r="F49" s="1058"/>
      <c r="G49" s="609"/>
      <c r="H49" s="610"/>
      <c r="I49" s="610"/>
      <c r="J49" s="610"/>
      <c r="K49" s="611"/>
      <c r="L49" s="601"/>
      <c r="M49" s="602"/>
      <c r="N49" s="602"/>
      <c r="O49" s="602"/>
      <c r="P49" s="602"/>
      <c r="Q49" s="602"/>
      <c r="R49" s="602"/>
      <c r="S49" s="602"/>
      <c r="T49" s="602"/>
      <c r="U49" s="602"/>
      <c r="V49" s="602"/>
      <c r="W49" s="602"/>
      <c r="X49" s="603"/>
      <c r="Y49" s="604"/>
      <c r="Z49" s="605"/>
      <c r="AA49" s="605"/>
      <c r="AB49" s="617"/>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6"/>
      <c r="B50" s="1057"/>
      <c r="C50" s="1057"/>
      <c r="D50" s="1057"/>
      <c r="E50" s="1057"/>
      <c r="F50" s="1058"/>
      <c r="G50" s="609"/>
      <c r="H50" s="610"/>
      <c r="I50" s="610"/>
      <c r="J50" s="610"/>
      <c r="K50" s="611"/>
      <c r="L50" s="601"/>
      <c r="M50" s="602"/>
      <c r="N50" s="602"/>
      <c r="O50" s="602"/>
      <c r="P50" s="602"/>
      <c r="Q50" s="602"/>
      <c r="R50" s="602"/>
      <c r="S50" s="602"/>
      <c r="T50" s="602"/>
      <c r="U50" s="602"/>
      <c r="V50" s="602"/>
      <c r="W50" s="602"/>
      <c r="X50" s="603"/>
      <c r="Y50" s="604"/>
      <c r="Z50" s="605"/>
      <c r="AA50" s="605"/>
      <c r="AB50" s="617"/>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6"/>
      <c r="B51" s="1057"/>
      <c r="C51" s="1057"/>
      <c r="D51" s="1057"/>
      <c r="E51" s="1057"/>
      <c r="F51" s="1058"/>
      <c r="G51" s="609"/>
      <c r="H51" s="610"/>
      <c r="I51" s="610"/>
      <c r="J51" s="610"/>
      <c r="K51" s="611"/>
      <c r="L51" s="601"/>
      <c r="M51" s="602"/>
      <c r="N51" s="602"/>
      <c r="O51" s="602"/>
      <c r="P51" s="602"/>
      <c r="Q51" s="602"/>
      <c r="R51" s="602"/>
      <c r="S51" s="602"/>
      <c r="T51" s="602"/>
      <c r="U51" s="602"/>
      <c r="V51" s="602"/>
      <c r="W51" s="602"/>
      <c r="X51" s="603"/>
      <c r="Y51" s="604"/>
      <c r="Z51" s="605"/>
      <c r="AA51" s="605"/>
      <c r="AB51" s="617"/>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6"/>
      <c r="B52" s="1057"/>
      <c r="C52" s="1057"/>
      <c r="D52" s="1057"/>
      <c r="E52" s="1057"/>
      <c r="F52" s="1058"/>
      <c r="G52" s="609"/>
      <c r="H52" s="610"/>
      <c r="I52" s="610"/>
      <c r="J52" s="610"/>
      <c r="K52" s="611"/>
      <c r="L52" s="601"/>
      <c r="M52" s="602"/>
      <c r="N52" s="602"/>
      <c r="O52" s="602"/>
      <c r="P52" s="602"/>
      <c r="Q52" s="602"/>
      <c r="R52" s="602"/>
      <c r="S52" s="602"/>
      <c r="T52" s="602"/>
      <c r="U52" s="602"/>
      <c r="V52" s="602"/>
      <c r="W52" s="602"/>
      <c r="X52" s="603"/>
      <c r="Y52" s="604"/>
      <c r="Z52" s="605"/>
      <c r="AA52" s="605"/>
      <c r="AB52" s="617"/>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803"/>
    </row>
    <row r="56" spans="1:50" ht="24.75" customHeight="1" x14ac:dyDescent="0.15">
      <c r="A56" s="1056"/>
      <c r="B56" s="1057"/>
      <c r="C56" s="1057"/>
      <c r="D56" s="1057"/>
      <c r="E56" s="1057"/>
      <c r="F56" s="1058"/>
      <c r="G56" s="825"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8"/>
      <c r="AC56" s="825"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4.75" customHeight="1" x14ac:dyDescent="0.15">
      <c r="A57" s="1056"/>
      <c r="B57" s="1057"/>
      <c r="C57" s="1057"/>
      <c r="D57" s="1057"/>
      <c r="E57" s="1057"/>
      <c r="F57" s="1058"/>
      <c r="G57" s="677"/>
      <c r="H57" s="678"/>
      <c r="I57" s="678"/>
      <c r="J57" s="678"/>
      <c r="K57" s="679"/>
      <c r="L57" s="671"/>
      <c r="M57" s="672"/>
      <c r="N57" s="672"/>
      <c r="O57" s="672"/>
      <c r="P57" s="672"/>
      <c r="Q57" s="672"/>
      <c r="R57" s="672"/>
      <c r="S57" s="672"/>
      <c r="T57" s="672"/>
      <c r="U57" s="672"/>
      <c r="V57" s="672"/>
      <c r="W57" s="672"/>
      <c r="X57" s="673"/>
      <c r="Y57" s="388"/>
      <c r="Z57" s="389"/>
      <c r="AA57" s="389"/>
      <c r="AB57" s="815"/>
      <c r="AC57" s="677"/>
      <c r="AD57" s="678"/>
      <c r="AE57" s="678"/>
      <c r="AF57" s="678"/>
      <c r="AG57" s="679"/>
      <c r="AH57" s="671"/>
      <c r="AI57" s="672"/>
      <c r="AJ57" s="672"/>
      <c r="AK57" s="672"/>
      <c r="AL57" s="672"/>
      <c r="AM57" s="672"/>
      <c r="AN57" s="672"/>
      <c r="AO57" s="672"/>
      <c r="AP57" s="672"/>
      <c r="AQ57" s="672"/>
      <c r="AR57" s="672"/>
      <c r="AS57" s="672"/>
      <c r="AT57" s="673"/>
      <c r="AU57" s="388"/>
      <c r="AV57" s="389"/>
      <c r="AW57" s="389"/>
      <c r="AX57" s="390"/>
    </row>
    <row r="58" spans="1:50" ht="24.75" customHeight="1" x14ac:dyDescent="0.15">
      <c r="A58" s="1056"/>
      <c r="B58" s="1057"/>
      <c r="C58" s="1057"/>
      <c r="D58" s="1057"/>
      <c r="E58" s="1057"/>
      <c r="F58" s="1058"/>
      <c r="G58" s="609"/>
      <c r="H58" s="610"/>
      <c r="I58" s="610"/>
      <c r="J58" s="610"/>
      <c r="K58" s="611"/>
      <c r="L58" s="601"/>
      <c r="M58" s="602"/>
      <c r="N58" s="602"/>
      <c r="O58" s="602"/>
      <c r="P58" s="602"/>
      <c r="Q58" s="602"/>
      <c r="R58" s="602"/>
      <c r="S58" s="602"/>
      <c r="T58" s="602"/>
      <c r="U58" s="602"/>
      <c r="V58" s="602"/>
      <c r="W58" s="602"/>
      <c r="X58" s="603"/>
      <c r="Y58" s="604"/>
      <c r="Z58" s="605"/>
      <c r="AA58" s="605"/>
      <c r="AB58" s="617"/>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6"/>
      <c r="B59" s="1057"/>
      <c r="C59" s="1057"/>
      <c r="D59" s="1057"/>
      <c r="E59" s="1057"/>
      <c r="F59" s="1058"/>
      <c r="G59" s="609"/>
      <c r="H59" s="610"/>
      <c r="I59" s="610"/>
      <c r="J59" s="610"/>
      <c r="K59" s="611"/>
      <c r="L59" s="601"/>
      <c r="M59" s="602"/>
      <c r="N59" s="602"/>
      <c r="O59" s="602"/>
      <c r="P59" s="602"/>
      <c r="Q59" s="602"/>
      <c r="R59" s="602"/>
      <c r="S59" s="602"/>
      <c r="T59" s="602"/>
      <c r="U59" s="602"/>
      <c r="V59" s="602"/>
      <c r="W59" s="602"/>
      <c r="X59" s="603"/>
      <c r="Y59" s="604"/>
      <c r="Z59" s="605"/>
      <c r="AA59" s="605"/>
      <c r="AB59" s="617"/>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6"/>
      <c r="B60" s="1057"/>
      <c r="C60" s="1057"/>
      <c r="D60" s="1057"/>
      <c r="E60" s="1057"/>
      <c r="F60" s="1058"/>
      <c r="G60" s="609"/>
      <c r="H60" s="610"/>
      <c r="I60" s="610"/>
      <c r="J60" s="610"/>
      <c r="K60" s="611"/>
      <c r="L60" s="601"/>
      <c r="M60" s="602"/>
      <c r="N60" s="602"/>
      <c r="O60" s="602"/>
      <c r="P60" s="602"/>
      <c r="Q60" s="602"/>
      <c r="R60" s="602"/>
      <c r="S60" s="602"/>
      <c r="T60" s="602"/>
      <c r="U60" s="602"/>
      <c r="V60" s="602"/>
      <c r="W60" s="602"/>
      <c r="X60" s="603"/>
      <c r="Y60" s="604"/>
      <c r="Z60" s="605"/>
      <c r="AA60" s="605"/>
      <c r="AB60" s="617"/>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6"/>
      <c r="B61" s="1057"/>
      <c r="C61" s="1057"/>
      <c r="D61" s="1057"/>
      <c r="E61" s="1057"/>
      <c r="F61" s="1058"/>
      <c r="G61" s="609"/>
      <c r="H61" s="610"/>
      <c r="I61" s="610"/>
      <c r="J61" s="610"/>
      <c r="K61" s="611"/>
      <c r="L61" s="601"/>
      <c r="M61" s="602"/>
      <c r="N61" s="602"/>
      <c r="O61" s="602"/>
      <c r="P61" s="602"/>
      <c r="Q61" s="602"/>
      <c r="R61" s="602"/>
      <c r="S61" s="602"/>
      <c r="T61" s="602"/>
      <c r="U61" s="602"/>
      <c r="V61" s="602"/>
      <c r="W61" s="602"/>
      <c r="X61" s="603"/>
      <c r="Y61" s="604"/>
      <c r="Z61" s="605"/>
      <c r="AA61" s="605"/>
      <c r="AB61" s="617"/>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6"/>
      <c r="B62" s="1057"/>
      <c r="C62" s="1057"/>
      <c r="D62" s="1057"/>
      <c r="E62" s="1057"/>
      <c r="F62" s="1058"/>
      <c r="G62" s="609"/>
      <c r="H62" s="610"/>
      <c r="I62" s="610"/>
      <c r="J62" s="610"/>
      <c r="K62" s="611"/>
      <c r="L62" s="601"/>
      <c r="M62" s="602"/>
      <c r="N62" s="602"/>
      <c r="O62" s="602"/>
      <c r="P62" s="602"/>
      <c r="Q62" s="602"/>
      <c r="R62" s="602"/>
      <c r="S62" s="602"/>
      <c r="T62" s="602"/>
      <c r="U62" s="602"/>
      <c r="V62" s="602"/>
      <c r="W62" s="602"/>
      <c r="X62" s="603"/>
      <c r="Y62" s="604"/>
      <c r="Z62" s="605"/>
      <c r="AA62" s="605"/>
      <c r="AB62" s="617"/>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6"/>
      <c r="B63" s="1057"/>
      <c r="C63" s="1057"/>
      <c r="D63" s="1057"/>
      <c r="E63" s="1057"/>
      <c r="F63" s="1058"/>
      <c r="G63" s="609"/>
      <c r="H63" s="610"/>
      <c r="I63" s="610"/>
      <c r="J63" s="610"/>
      <c r="K63" s="611"/>
      <c r="L63" s="601"/>
      <c r="M63" s="602"/>
      <c r="N63" s="602"/>
      <c r="O63" s="602"/>
      <c r="P63" s="602"/>
      <c r="Q63" s="602"/>
      <c r="R63" s="602"/>
      <c r="S63" s="602"/>
      <c r="T63" s="602"/>
      <c r="U63" s="602"/>
      <c r="V63" s="602"/>
      <c r="W63" s="602"/>
      <c r="X63" s="603"/>
      <c r="Y63" s="604"/>
      <c r="Z63" s="605"/>
      <c r="AA63" s="605"/>
      <c r="AB63" s="617"/>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6"/>
      <c r="B64" s="1057"/>
      <c r="C64" s="1057"/>
      <c r="D64" s="1057"/>
      <c r="E64" s="1057"/>
      <c r="F64" s="1058"/>
      <c r="G64" s="609"/>
      <c r="H64" s="610"/>
      <c r="I64" s="610"/>
      <c r="J64" s="610"/>
      <c r="K64" s="611"/>
      <c r="L64" s="601"/>
      <c r="M64" s="602"/>
      <c r="N64" s="602"/>
      <c r="O64" s="602"/>
      <c r="P64" s="602"/>
      <c r="Q64" s="602"/>
      <c r="R64" s="602"/>
      <c r="S64" s="602"/>
      <c r="T64" s="602"/>
      <c r="U64" s="602"/>
      <c r="V64" s="602"/>
      <c r="W64" s="602"/>
      <c r="X64" s="603"/>
      <c r="Y64" s="604"/>
      <c r="Z64" s="605"/>
      <c r="AA64" s="605"/>
      <c r="AB64" s="617"/>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6"/>
      <c r="B65" s="1057"/>
      <c r="C65" s="1057"/>
      <c r="D65" s="1057"/>
      <c r="E65" s="1057"/>
      <c r="F65" s="1058"/>
      <c r="G65" s="609"/>
      <c r="H65" s="610"/>
      <c r="I65" s="610"/>
      <c r="J65" s="610"/>
      <c r="K65" s="611"/>
      <c r="L65" s="601"/>
      <c r="M65" s="602"/>
      <c r="N65" s="602"/>
      <c r="O65" s="602"/>
      <c r="P65" s="602"/>
      <c r="Q65" s="602"/>
      <c r="R65" s="602"/>
      <c r="S65" s="602"/>
      <c r="T65" s="602"/>
      <c r="U65" s="602"/>
      <c r="V65" s="602"/>
      <c r="W65" s="602"/>
      <c r="X65" s="603"/>
      <c r="Y65" s="604"/>
      <c r="Z65" s="605"/>
      <c r="AA65" s="605"/>
      <c r="AB65" s="617"/>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6"/>
      <c r="B66" s="1057"/>
      <c r="C66" s="1057"/>
      <c r="D66" s="1057"/>
      <c r="E66" s="1057"/>
      <c r="F66" s="1058"/>
      <c r="G66" s="609"/>
      <c r="H66" s="610"/>
      <c r="I66" s="610"/>
      <c r="J66" s="610"/>
      <c r="K66" s="611"/>
      <c r="L66" s="601"/>
      <c r="M66" s="602"/>
      <c r="N66" s="602"/>
      <c r="O66" s="602"/>
      <c r="P66" s="602"/>
      <c r="Q66" s="602"/>
      <c r="R66" s="602"/>
      <c r="S66" s="602"/>
      <c r="T66" s="602"/>
      <c r="U66" s="602"/>
      <c r="V66" s="602"/>
      <c r="W66" s="602"/>
      <c r="X66" s="603"/>
      <c r="Y66" s="604"/>
      <c r="Z66" s="605"/>
      <c r="AA66" s="605"/>
      <c r="AB66" s="617"/>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6"/>
      <c r="B67" s="1057"/>
      <c r="C67" s="1057"/>
      <c r="D67" s="1057"/>
      <c r="E67" s="1057"/>
      <c r="F67" s="1058"/>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56"/>
      <c r="B68" s="1057"/>
      <c r="C68" s="1057"/>
      <c r="D68" s="1057"/>
      <c r="E68" s="1057"/>
      <c r="F68" s="1058"/>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803"/>
    </row>
    <row r="69" spans="1:50" ht="25.5" customHeight="1" x14ac:dyDescent="0.15">
      <c r="A69" s="1056"/>
      <c r="B69" s="1057"/>
      <c r="C69" s="1057"/>
      <c r="D69" s="1057"/>
      <c r="E69" s="1057"/>
      <c r="F69" s="1058"/>
      <c r="G69" s="825"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8"/>
      <c r="AC69" s="825"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4.75" customHeight="1" x14ac:dyDescent="0.15">
      <c r="A70" s="1056"/>
      <c r="B70" s="1057"/>
      <c r="C70" s="1057"/>
      <c r="D70" s="1057"/>
      <c r="E70" s="1057"/>
      <c r="F70" s="1058"/>
      <c r="G70" s="677"/>
      <c r="H70" s="678"/>
      <c r="I70" s="678"/>
      <c r="J70" s="678"/>
      <c r="K70" s="679"/>
      <c r="L70" s="671"/>
      <c r="M70" s="672"/>
      <c r="N70" s="672"/>
      <c r="O70" s="672"/>
      <c r="P70" s="672"/>
      <c r="Q70" s="672"/>
      <c r="R70" s="672"/>
      <c r="S70" s="672"/>
      <c r="T70" s="672"/>
      <c r="U70" s="672"/>
      <c r="V70" s="672"/>
      <c r="W70" s="672"/>
      <c r="X70" s="673"/>
      <c r="Y70" s="388"/>
      <c r="Z70" s="389"/>
      <c r="AA70" s="389"/>
      <c r="AB70" s="815"/>
      <c r="AC70" s="677"/>
      <c r="AD70" s="678"/>
      <c r="AE70" s="678"/>
      <c r="AF70" s="678"/>
      <c r="AG70" s="679"/>
      <c r="AH70" s="671"/>
      <c r="AI70" s="672"/>
      <c r="AJ70" s="672"/>
      <c r="AK70" s="672"/>
      <c r="AL70" s="672"/>
      <c r="AM70" s="672"/>
      <c r="AN70" s="672"/>
      <c r="AO70" s="672"/>
      <c r="AP70" s="672"/>
      <c r="AQ70" s="672"/>
      <c r="AR70" s="672"/>
      <c r="AS70" s="672"/>
      <c r="AT70" s="673"/>
      <c r="AU70" s="388"/>
      <c r="AV70" s="389"/>
      <c r="AW70" s="389"/>
      <c r="AX70" s="390"/>
    </row>
    <row r="71" spans="1:50" ht="24.75" customHeight="1" x14ac:dyDescent="0.15">
      <c r="A71" s="1056"/>
      <c r="B71" s="1057"/>
      <c r="C71" s="1057"/>
      <c r="D71" s="1057"/>
      <c r="E71" s="1057"/>
      <c r="F71" s="1058"/>
      <c r="G71" s="609"/>
      <c r="H71" s="610"/>
      <c r="I71" s="610"/>
      <c r="J71" s="610"/>
      <c r="K71" s="611"/>
      <c r="L71" s="601"/>
      <c r="M71" s="602"/>
      <c r="N71" s="602"/>
      <c r="O71" s="602"/>
      <c r="P71" s="602"/>
      <c r="Q71" s="602"/>
      <c r="R71" s="602"/>
      <c r="S71" s="602"/>
      <c r="T71" s="602"/>
      <c r="U71" s="602"/>
      <c r="V71" s="602"/>
      <c r="W71" s="602"/>
      <c r="X71" s="603"/>
      <c r="Y71" s="604"/>
      <c r="Z71" s="605"/>
      <c r="AA71" s="605"/>
      <c r="AB71" s="617"/>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6"/>
      <c r="B72" s="1057"/>
      <c r="C72" s="1057"/>
      <c r="D72" s="1057"/>
      <c r="E72" s="1057"/>
      <c r="F72" s="1058"/>
      <c r="G72" s="609"/>
      <c r="H72" s="610"/>
      <c r="I72" s="610"/>
      <c r="J72" s="610"/>
      <c r="K72" s="611"/>
      <c r="L72" s="601"/>
      <c r="M72" s="602"/>
      <c r="N72" s="602"/>
      <c r="O72" s="602"/>
      <c r="P72" s="602"/>
      <c r="Q72" s="602"/>
      <c r="R72" s="602"/>
      <c r="S72" s="602"/>
      <c r="T72" s="602"/>
      <c r="U72" s="602"/>
      <c r="V72" s="602"/>
      <c r="W72" s="602"/>
      <c r="X72" s="603"/>
      <c r="Y72" s="604"/>
      <c r="Z72" s="605"/>
      <c r="AA72" s="605"/>
      <c r="AB72" s="617"/>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6"/>
      <c r="B73" s="1057"/>
      <c r="C73" s="1057"/>
      <c r="D73" s="1057"/>
      <c r="E73" s="1057"/>
      <c r="F73" s="1058"/>
      <c r="G73" s="609"/>
      <c r="H73" s="610"/>
      <c r="I73" s="610"/>
      <c r="J73" s="610"/>
      <c r="K73" s="611"/>
      <c r="L73" s="601"/>
      <c r="M73" s="602"/>
      <c r="N73" s="602"/>
      <c r="O73" s="602"/>
      <c r="P73" s="602"/>
      <c r="Q73" s="602"/>
      <c r="R73" s="602"/>
      <c r="S73" s="602"/>
      <c r="T73" s="602"/>
      <c r="U73" s="602"/>
      <c r="V73" s="602"/>
      <c r="W73" s="602"/>
      <c r="X73" s="603"/>
      <c r="Y73" s="604"/>
      <c r="Z73" s="605"/>
      <c r="AA73" s="605"/>
      <c r="AB73" s="617"/>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6"/>
      <c r="B74" s="1057"/>
      <c r="C74" s="1057"/>
      <c r="D74" s="1057"/>
      <c r="E74" s="1057"/>
      <c r="F74" s="1058"/>
      <c r="G74" s="609"/>
      <c r="H74" s="610"/>
      <c r="I74" s="610"/>
      <c r="J74" s="610"/>
      <c r="K74" s="611"/>
      <c r="L74" s="601"/>
      <c r="M74" s="602"/>
      <c r="N74" s="602"/>
      <c r="O74" s="602"/>
      <c r="P74" s="602"/>
      <c r="Q74" s="602"/>
      <c r="R74" s="602"/>
      <c r="S74" s="602"/>
      <c r="T74" s="602"/>
      <c r="U74" s="602"/>
      <c r="V74" s="602"/>
      <c r="W74" s="602"/>
      <c r="X74" s="603"/>
      <c r="Y74" s="604"/>
      <c r="Z74" s="605"/>
      <c r="AA74" s="605"/>
      <c r="AB74" s="617"/>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6"/>
      <c r="B75" s="1057"/>
      <c r="C75" s="1057"/>
      <c r="D75" s="1057"/>
      <c r="E75" s="1057"/>
      <c r="F75" s="1058"/>
      <c r="G75" s="609"/>
      <c r="H75" s="610"/>
      <c r="I75" s="610"/>
      <c r="J75" s="610"/>
      <c r="K75" s="611"/>
      <c r="L75" s="601"/>
      <c r="M75" s="602"/>
      <c r="N75" s="602"/>
      <c r="O75" s="602"/>
      <c r="P75" s="602"/>
      <c r="Q75" s="602"/>
      <c r="R75" s="602"/>
      <c r="S75" s="602"/>
      <c r="T75" s="602"/>
      <c r="U75" s="602"/>
      <c r="V75" s="602"/>
      <c r="W75" s="602"/>
      <c r="X75" s="603"/>
      <c r="Y75" s="604"/>
      <c r="Z75" s="605"/>
      <c r="AA75" s="605"/>
      <c r="AB75" s="617"/>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6"/>
      <c r="B76" s="1057"/>
      <c r="C76" s="1057"/>
      <c r="D76" s="1057"/>
      <c r="E76" s="1057"/>
      <c r="F76" s="1058"/>
      <c r="G76" s="609"/>
      <c r="H76" s="610"/>
      <c r="I76" s="610"/>
      <c r="J76" s="610"/>
      <c r="K76" s="611"/>
      <c r="L76" s="601"/>
      <c r="M76" s="602"/>
      <c r="N76" s="602"/>
      <c r="O76" s="602"/>
      <c r="P76" s="602"/>
      <c r="Q76" s="602"/>
      <c r="R76" s="602"/>
      <c r="S76" s="602"/>
      <c r="T76" s="602"/>
      <c r="U76" s="602"/>
      <c r="V76" s="602"/>
      <c r="W76" s="602"/>
      <c r="X76" s="603"/>
      <c r="Y76" s="604"/>
      <c r="Z76" s="605"/>
      <c r="AA76" s="605"/>
      <c r="AB76" s="617"/>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6"/>
      <c r="B77" s="1057"/>
      <c r="C77" s="1057"/>
      <c r="D77" s="1057"/>
      <c r="E77" s="1057"/>
      <c r="F77" s="1058"/>
      <c r="G77" s="609"/>
      <c r="H77" s="610"/>
      <c r="I77" s="610"/>
      <c r="J77" s="610"/>
      <c r="K77" s="611"/>
      <c r="L77" s="601"/>
      <c r="M77" s="602"/>
      <c r="N77" s="602"/>
      <c r="O77" s="602"/>
      <c r="P77" s="602"/>
      <c r="Q77" s="602"/>
      <c r="R77" s="602"/>
      <c r="S77" s="602"/>
      <c r="T77" s="602"/>
      <c r="U77" s="602"/>
      <c r="V77" s="602"/>
      <c r="W77" s="602"/>
      <c r="X77" s="603"/>
      <c r="Y77" s="604"/>
      <c r="Z77" s="605"/>
      <c r="AA77" s="605"/>
      <c r="AB77" s="617"/>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6"/>
      <c r="B78" s="1057"/>
      <c r="C78" s="1057"/>
      <c r="D78" s="1057"/>
      <c r="E78" s="1057"/>
      <c r="F78" s="1058"/>
      <c r="G78" s="609"/>
      <c r="H78" s="610"/>
      <c r="I78" s="610"/>
      <c r="J78" s="610"/>
      <c r="K78" s="611"/>
      <c r="L78" s="601"/>
      <c r="M78" s="602"/>
      <c r="N78" s="602"/>
      <c r="O78" s="602"/>
      <c r="P78" s="602"/>
      <c r="Q78" s="602"/>
      <c r="R78" s="602"/>
      <c r="S78" s="602"/>
      <c r="T78" s="602"/>
      <c r="U78" s="602"/>
      <c r="V78" s="602"/>
      <c r="W78" s="602"/>
      <c r="X78" s="603"/>
      <c r="Y78" s="604"/>
      <c r="Z78" s="605"/>
      <c r="AA78" s="605"/>
      <c r="AB78" s="617"/>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6"/>
      <c r="B79" s="1057"/>
      <c r="C79" s="1057"/>
      <c r="D79" s="1057"/>
      <c r="E79" s="1057"/>
      <c r="F79" s="1058"/>
      <c r="G79" s="609"/>
      <c r="H79" s="610"/>
      <c r="I79" s="610"/>
      <c r="J79" s="610"/>
      <c r="K79" s="611"/>
      <c r="L79" s="601"/>
      <c r="M79" s="602"/>
      <c r="N79" s="602"/>
      <c r="O79" s="602"/>
      <c r="P79" s="602"/>
      <c r="Q79" s="602"/>
      <c r="R79" s="602"/>
      <c r="S79" s="602"/>
      <c r="T79" s="602"/>
      <c r="U79" s="602"/>
      <c r="V79" s="602"/>
      <c r="W79" s="602"/>
      <c r="X79" s="603"/>
      <c r="Y79" s="604"/>
      <c r="Z79" s="605"/>
      <c r="AA79" s="605"/>
      <c r="AB79" s="617"/>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6"/>
      <c r="B80" s="1057"/>
      <c r="C80" s="1057"/>
      <c r="D80" s="1057"/>
      <c r="E80" s="1057"/>
      <c r="F80" s="1058"/>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56"/>
      <c r="B81" s="1057"/>
      <c r="C81" s="1057"/>
      <c r="D81" s="1057"/>
      <c r="E81" s="1057"/>
      <c r="F81" s="1058"/>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803"/>
    </row>
    <row r="82" spans="1:50" ht="24.75" customHeight="1" x14ac:dyDescent="0.15">
      <c r="A82" s="1056"/>
      <c r="B82" s="1057"/>
      <c r="C82" s="1057"/>
      <c r="D82" s="1057"/>
      <c r="E82" s="1057"/>
      <c r="F82" s="1058"/>
      <c r="G82" s="825"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8"/>
      <c r="AC82" s="825"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4.75" customHeight="1" x14ac:dyDescent="0.15">
      <c r="A83" s="1056"/>
      <c r="B83" s="1057"/>
      <c r="C83" s="1057"/>
      <c r="D83" s="1057"/>
      <c r="E83" s="1057"/>
      <c r="F83" s="1058"/>
      <c r="G83" s="677"/>
      <c r="H83" s="678"/>
      <c r="I83" s="678"/>
      <c r="J83" s="678"/>
      <c r="K83" s="679"/>
      <c r="L83" s="671"/>
      <c r="M83" s="672"/>
      <c r="N83" s="672"/>
      <c r="O83" s="672"/>
      <c r="P83" s="672"/>
      <c r="Q83" s="672"/>
      <c r="R83" s="672"/>
      <c r="S83" s="672"/>
      <c r="T83" s="672"/>
      <c r="U83" s="672"/>
      <c r="V83" s="672"/>
      <c r="W83" s="672"/>
      <c r="X83" s="673"/>
      <c r="Y83" s="388"/>
      <c r="Z83" s="389"/>
      <c r="AA83" s="389"/>
      <c r="AB83" s="815"/>
      <c r="AC83" s="677"/>
      <c r="AD83" s="678"/>
      <c r="AE83" s="678"/>
      <c r="AF83" s="678"/>
      <c r="AG83" s="679"/>
      <c r="AH83" s="671"/>
      <c r="AI83" s="672"/>
      <c r="AJ83" s="672"/>
      <c r="AK83" s="672"/>
      <c r="AL83" s="672"/>
      <c r="AM83" s="672"/>
      <c r="AN83" s="672"/>
      <c r="AO83" s="672"/>
      <c r="AP83" s="672"/>
      <c r="AQ83" s="672"/>
      <c r="AR83" s="672"/>
      <c r="AS83" s="672"/>
      <c r="AT83" s="673"/>
      <c r="AU83" s="388"/>
      <c r="AV83" s="389"/>
      <c r="AW83" s="389"/>
      <c r="AX83" s="390"/>
    </row>
    <row r="84" spans="1:50" ht="24.75" customHeight="1" x14ac:dyDescent="0.15">
      <c r="A84" s="1056"/>
      <c r="B84" s="1057"/>
      <c r="C84" s="1057"/>
      <c r="D84" s="1057"/>
      <c r="E84" s="1057"/>
      <c r="F84" s="1058"/>
      <c r="G84" s="609"/>
      <c r="H84" s="610"/>
      <c r="I84" s="610"/>
      <c r="J84" s="610"/>
      <c r="K84" s="611"/>
      <c r="L84" s="601"/>
      <c r="M84" s="602"/>
      <c r="N84" s="602"/>
      <c r="O84" s="602"/>
      <c r="P84" s="602"/>
      <c r="Q84" s="602"/>
      <c r="R84" s="602"/>
      <c r="S84" s="602"/>
      <c r="T84" s="602"/>
      <c r="U84" s="602"/>
      <c r="V84" s="602"/>
      <c r="W84" s="602"/>
      <c r="X84" s="603"/>
      <c r="Y84" s="604"/>
      <c r="Z84" s="605"/>
      <c r="AA84" s="605"/>
      <c r="AB84" s="617"/>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6"/>
      <c r="B85" s="1057"/>
      <c r="C85" s="1057"/>
      <c r="D85" s="1057"/>
      <c r="E85" s="1057"/>
      <c r="F85" s="1058"/>
      <c r="G85" s="609"/>
      <c r="H85" s="610"/>
      <c r="I85" s="610"/>
      <c r="J85" s="610"/>
      <c r="K85" s="611"/>
      <c r="L85" s="601"/>
      <c r="M85" s="602"/>
      <c r="N85" s="602"/>
      <c r="O85" s="602"/>
      <c r="P85" s="602"/>
      <c r="Q85" s="602"/>
      <c r="R85" s="602"/>
      <c r="S85" s="602"/>
      <c r="T85" s="602"/>
      <c r="U85" s="602"/>
      <c r="V85" s="602"/>
      <c r="W85" s="602"/>
      <c r="X85" s="603"/>
      <c r="Y85" s="604"/>
      <c r="Z85" s="605"/>
      <c r="AA85" s="605"/>
      <c r="AB85" s="617"/>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6"/>
      <c r="B86" s="1057"/>
      <c r="C86" s="1057"/>
      <c r="D86" s="1057"/>
      <c r="E86" s="1057"/>
      <c r="F86" s="1058"/>
      <c r="G86" s="609"/>
      <c r="H86" s="610"/>
      <c r="I86" s="610"/>
      <c r="J86" s="610"/>
      <c r="K86" s="611"/>
      <c r="L86" s="601"/>
      <c r="M86" s="602"/>
      <c r="N86" s="602"/>
      <c r="O86" s="602"/>
      <c r="P86" s="602"/>
      <c r="Q86" s="602"/>
      <c r="R86" s="602"/>
      <c r="S86" s="602"/>
      <c r="T86" s="602"/>
      <c r="U86" s="602"/>
      <c r="V86" s="602"/>
      <c r="W86" s="602"/>
      <c r="X86" s="603"/>
      <c r="Y86" s="604"/>
      <c r="Z86" s="605"/>
      <c r="AA86" s="605"/>
      <c r="AB86" s="617"/>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6"/>
      <c r="B87" s="1057"/>
      <c r="C87" s="1057"/>
      <c r="D87" s="1057"/>
      <c r="E87" s="1057"/>
      <c r="F87" s="1058"/>
      <c r="G87" s="609"/>
      <c r="H87" s="610"/>
      <c r="I87" s="610"/>
      <c r="J87" s="610"/>
      <c r="K87" s="611"/>
      <c r="L87" s="601"/>
      <c r="M87" s="602"/>
      <c r="N87" s="602"/>
      <c r="O87" s="602"/>
      <c r="P87" s="602"/>
      <c r="Q87" s="602"/>
      <c r="R87" s="602"/>
      <c r="S87" s="602"/>
      <c r="T87" s="602"/>
      <c r="U87" s="602"/>
      <c r="V87" s="602"/>
      <c r="W87" s="602"/>
      <c r="X87" s="603"/>
      <c r="Y87" s="604"/>
      <c r="Z87" s="605"/>
      <c r="AA87" s="605"/>
      <c r="AB87" s="617"/>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6"/>
      <c r="B88" s="1057"/>
      <c r="C88" s="1057"/>
      <c r="D88" s="1057"/>
      <c r="E88" s="1057"/>
      <c r="F88" s="1058"/>
      <c r="G88" s="609"/>
      <c r="H88" s="610"/>
      <c r="I88" s="610"/>
      <c r="J88" s="610"/>
      <c r="K88" s="611"/>
      <c r="L88" s="601"/>
      <c r="M88" s="602"/>
      <c r="N88" s="602"/>
      <c r="O88" s="602"/>
      <c r="P88" s="602"/>
      <c r="Q88" s="602"/>
      <c r="R88" s="602"/>
      <c r="S88" s="602"/>
      <c r="T88" s="602"/>
      <c r="U88" s="602"/>
      <c r="V88" s="602"/>
      <c r="W88" s="602"/>
      <c r="X88" s="603"/>
      <c r="Y88" s="604"/>
      <c r="Z88" s="605"/>
      <c r="AA88" s="605"/>
      <c r="AB88" s="617"/>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6"/>
      <c r="B89" s="1057"/>
      <c r="C89" s="1057"/>
      <c r="D89" s="1057"/>
      <c r="E89" s="1057"/>
      <c r="F89" s="1058"/>
      <c r="G89" s="609"/>
      <c r="H89" s="610"/>
      <c r="I89" s="610"/>
      <c r="J89" s="610"/>
      <c r="K89" s="611"/>
      <c r="L89" s="601"/>
      <c r="M89" s="602"/>
      <c r="N89" s="602"/>
      <c r="O89" s="602"/>
      <c r="P89" s="602"/>
      <c r="Q89" s="602"/>
      <c r="R89" s="602"/>
      <c r="S89" s="602"/>
      <c r="T89" s="602"/>
      <c r="U89" s="602"/>
      <c r="V89" s="602"/>
      <c r="W89" s="602"/>
      <c r="X89" s="603"/>
      <c r="Y89" s="604"/>
      <c r="Z89" s="605"/>
      <c r="AA89" s="605"/>
      <c r="AB89" s="617"/>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6"/>
      <c r="B90" s="1057"/>
      <c r="C90" s="1057"/>
      <c r="D90" s="1057"/>
      <c r="E90" s="1057"/>
      <c r="F90" s="1058"/>
      <c r="G90" s="609"/>
      <c r="H90" s="610"/>
      <c r="I90" s="610"/>
      <c r="J90" s="610"/>
      <c r="K90" s="611"/>
      <c r="L90" s="601"/>
      <c r="M90" s="602"/>
      <c r="N90" s="602"/>
      <c r="O90" s="602"/>
      <c r="P90" s="602"/>
      <c r="Q90" s="602"/>
      <c r="R90" s="602"/>
      <c r="S90" s="602"/>
      <c r="T90" s="602"/>
      <c r="U90" s="602"/>
      <c r="V90" s="602"/>
      <c r="W90" s="602"/>
      <c r="X90" s="603"/>
      <c r="Y90" s="604"/>
      <c r="Z90" s="605"/>
      <c r="AA90" s="605"/>
      <c r="AB90" s="617"/>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6"/>
      <c r="B91" s="1057"/>
      <c r="C91" s="1057"/>
      <c r="D91" s="1057"/>
      <c r="E91" s="1057"/>
      <c r="F91" s="1058"/>
      <c r="G91" s="609"/>
      <c r="H91" s="610"/>
      <c r="I91" s="610"/>
      <c r="J91" s="610"/>
      <c r="K91" s="611"/>
      <c r="L91" s="601"/>
      <c r="M91" s="602"/>
      <c r="N91" s="602"/>
      <c r="O91" s="602"/>
      <c r="P91" s="602"/>
      <c r="Q91" s="602"/>
      <c r="R91" s="602"/>
      <c r="S91" s="602"/>
      <c r="T91" s="602"/>
      <c r="U91" s="602"/>
      <c r="V91" s="602"/>
      <c r="W91" s="602"/>
      <c r="X91" s="603"/>
      <c r="Y91" s="604"/>
      <c r="Z91" s="605"/>
      <c r="AA91" s="605"/>
      <c r="AB91" s="617"/>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6"/>
      <c r="B92" s="1057"/>
      <c r="C92" s="1057"/>
      <c r="D92" s="1057"/>
      <c r="E92" s="1057"/>
      <c r="F92" s="1058"/>
      <c r="G92" s="609"/>
      <c r="H92" s="610"/>
      <c r="I92" s="610"/>
      <c r="J92" s="610"/>
      <c r="K92" s="611"/>
      <c r="L92" s="601"/>
      <c r="M92" s="602"/>
      <c r="N92" s="602"/>
      <c r="O92" s="602"/>
      <c r="P92" s="602"/>
      <c r="Q92" s="602"/>
      <c r="R92" s="602"/>
      <c r="S92" s="602"/>
      <c r="T92" s="602"/>
      <c r="U92" s="602"/>
      <c r="V92" s="602"/>
      <c r="W92" s="602"/>
      <c r="X92" s="603"/>
      <c r="Y92" s="604"/>
      <c r="Z92" s="605"/>
      <c r="AA92" s="605"/>
      <c r="AB92" s="617"/>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6"/>
      <c r="B93" s="1057"/>
      <c r="C93" s="1057"/>
      <c r="D93" s="1057"/>
      <c r="E93" s="1057"/>
      <c r="F93" s="1058"/>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56"/>
      <c r="B94" s="1057"/>
      <c r="C94" s="1057"/>
      <c r="D94" s="1057"/>
      <c r="E94" s="1057"/>
      <c r="F94" s="1058"/>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803"/>
    </row>
    <row r="95" spans="1:50" ht="24.75" customHeight="1" x14ac:dyDescent="0.15">
      <c r="A95" s="1056"/>
      <c r="B95" s="1057"/>
      <c r="C95" s="1057"/>
      <c r="D95" s="1057"/>
      <c r="E95" s="1057"/>
      <c r="F95" s="1058"/>
      <c r="G95" s="825"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8"/>
      <c r="AC95" s="825"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4.75" customHeight="1" x14ac:dyDescent="0.15">
      <c r="A96" s="1056"/>
      <c r="B96" s="1057"/>
      <c r="C96" s="1057"/>
      <c r="D96" s="1057"/>
      <c r="E96" s="1057"/>
      <c r="F96" s="1058"/>
      <c r="G96" s="677"/>
      <c r="H96" s="678"/>
      <c r="I96" s="678"/>
      <c r="J96" s="678"/>
      <c r="K96" s="679"/>
      <c r="L96" s="671"/>
      <c r="M96" s="672"/>
      <c r="N96" s="672"/>
      <c r="O96" s="672"/>
      <c r="P96" s="672"/>
      <c r="Q96" s="672"/>
      <c r="R96" s="672"/>
      <c r="S96" s="672"/>
      <c r="T96" s="672"/>
      <c r="U96" s="672"/>
      <c r="V96" s="672"/>
      <c r="W96" s="672"/>
      <c r="X96" s="673"/>
      <c r="Y96" s="388"/>
      <c r="Z96" s="389"/>
      <c r="AA96" s="389"/>
      <c r="AB96" s="815"/>
      <c r="AC96" s="677"/>
      <c r="AD96" s="678"/>
      <c r="AE96" s="678"/>
      <c r="AF96" s="678"/>
      <c r="AG96" s="679"/>
      <c r="AH96" s="671"/>
      <c r="AI96" s="672"/>
      <c r="AJ96" s="672"/>
      <c r="AK96" s="672"/>
      <c r="AL96" s="672"/>
      <c r="AM96" s="672"/>
      <c r="AN96" s="672"/>
      <c r="AO96" s="672"/>
      <c r="AP96" s="672"/>
      <c r="AQ96" s="672"/>
      <c r="AR96" s="672"/>
      <c r="AS96" s="672"/>
      <c r="AT96" s="673"/>
      <c r="AU96" s="388"/>
      <c r="AV96" s="389"/>
      <c r="AW96" s="389"/>
      <c r="AX96" s="390"/>
    </row>
    <row r="97" spans="1:50" ht="24.75" customHeight="1" x14ac:dyDescent="0.15">
      <c r="A97" s="1056"/>
      <c r="B97" s="1057"/>
      <c r="C97" s="1057"/>
      <c r="D97" s="1057"/>
      <c r="E97" s="1057"/>
      <c r="F97" s="1058"/>
      <c r="G97" s="609"/>
      <c r="H97" s="610"/>
      <c r="I97" s="610"/>
      <c r="J97" s="610"/>
      <c r="K97" s="611"/>
      <c r="L97" s="601"/>
      <c r="M97" s="602"/>
      <c r="N97" s="602"/>
      <c r="O97" s="602"/>
      <c r="P97" s="602"/>
      <c r="Q97" s="602"/>
      <c r="R97" s="602"/>
      <c r="S97" s="602"/>
      <c r="T97" s="602"/>
      <c r="U97" s="602"/>
      <c r="V97" s="602"/>
      <c r="W97" s="602"/>
      <c r="X97" s="603"/>
      <c r="Y97" s="604"/>
      <c r="Z97" s="605"/>
      <c r="AA97" s="605"/>
      <c r="AB97" s="617"/>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6"/>
      <c r="B98" s="1057"/>
      <c r="C98" s="1057"/>
      <c r="D98" s="1057"/>
      <c r="E98" s="1057"/>
      <c r="F98" s="1058"/>
      <c r="G98" s="609"/>
      <c r="H98" s="610"/>
      <c r="I98" s="610"/>
      <c r="J98" s="610"/>
      <c r="K98" s="611"/>
      <c r="L98" s="601"/>
      <c r="M98" s="602"/>
      <c r="N98" s="602"/>
      <c r="O98" s="602"/>
      <c r="P98" s="602"/>
      <c r="Q98" s="602"/>
      <c r="R98" s="602"/>
      <c r="S98" s="602"/>
      <c r="T98" s="602"/>
      <c r="U98" s="602"/>
      <c r="V98" s="602"/>
      <c r="W98" s="602"/>
      <c r="X98" s="603"/>
      <c r="Y98" s="604"/>
      <c r="Z98" s="605"/>
      <c r="AA98" s="605"/>
      <c r="AB98" s="617"/>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6"/>
      <c r="B99" s="1057"/>
      <c r="C99" s="1057"/>
      <c r="D99" s="1057"/>
      <c r="E99" s="1057"/>
      <c r="F99" s="1058"/>
      <c r="G99" s="609"/>
      <c r="H99" s="610"/>
      <c r="I99" s="610"/>
      <c r="J99" s="610"/>
      <c r="K99" s="611"/>
      <c r="L99" s="601"/>
      <c r="M99" s="602"/>
      <c r="N99" s="602"/>
      <c r="O99" s="602"/>
      <c r="P99" s="602"/>
      <c r="Q99" s="602"/>
      <c r="R99" s="602"/>
      <c r="S99" s="602"/>
      <c r="T99" s="602"/>
      <c r="U99" s="602"/>
      <c r="V99" s="602"/>
      <c r="W99" s="602"/>
      <c r="X99" s="603"/>
      <c r="Y99" s="604"/>
      <c r="Z99" s="605"/>
      <c r="AA99" s="605"/>
      <c r="AB99" s="617"/>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6"/>
      <c r="B100" s="1057"/>
      <c r="C100" s="1057"/>
      <c r="D100" s="1057"/>
      <c r="E100" s="1057"/>
      <c r="F100" s="1058"/>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7"/>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6"/>
      <c r="B101" s="1057"/>
      <c r="C101" s="1057"/>
      <c r="D101" s="1057"/>
      <c r="E101" s="1057"/>
      <c r="F101" s="1058"/>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7"/>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6"/>
      <c r="B102" s="1057"/>
      <c r="C102" s="1057"/>
      <c r="D102" s="1057"/>
      <c r="E102" s="1057"/>
      <c r="F102" s="1058"/>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7"/>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6"/>
      <c r="B103" s="1057"/>
      <c r="C103" s="1057"/>
      <c r="D103" s="1057"/>
      <c r="E103" s="1057"/>
      <c r="F103" s="1058"/>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7"/>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6"/>
      <c r="B104" s="1057"/>
      <c r="C104" s="1057"/>
      <c r="D104" s="1057"/>
      <c r="E104" s="1057"/>
      <c r="F104" s="1058"/>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7"/>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6"/>
      <c r="B105" s="1057"/>
      <c r="C105" s="1057"/>
      <c r="D105" s="1057"/>
      <c r="E105" s="1057"/>
      <c r="F105" s="1058"/>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7"/>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803"/>
    </row>
    <row r="109" spans="1:50" ht="24.75" customHeight="1" x14ac:dyDescent="0.15">
      <c r="A109" s="1056"/>
      <c r="B109" s="1057"/>
      <c r="C109" s="1057"/>
      <c r="D109" s="1057"/>
      <c r="E109" s="1057"/>
      <c r="F109" s="1058"/>
      <c r="G109" s="825"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8"/>
      <c r="AC109" s="825"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4.75" customHeight="1" x14ac:dyDescent="0.15">
      <c r="A110" s="1056"/>
      <c r="B110" s="1057"/>
      <c r="C110" s="1057"/>
      <c r="D110" s="1057"/>
      <c r="E110" s="1057"/>
      <c r="F110" s="1058"/>
      <c r="G110" s="677"/>
      <c r="H110" s="678"/>
      <c r="I110" s="678"/>
      <c r="J110" s="678"/>
      <c r="K110" s="679"/>
      <c r="L110" s="671"/>
      <c r="M110" s="672"/>
      <c r="N110" s="672"/>
      <c r="O110" s="672"/>
      <c r="P110" s="672"/>
      <c r="Q110" s="672"/>
      <c r="R110" s="672"/>
      <c r="S110" s="672"/>
      <c r="T110" s="672"/>
      <c r="U110" s="672"/>
      <c r="V110" s="672"/>
      <c r="W110" s="672"/>
      <c r="X110" s="673"/>
      <c r="Y110" s="388"/>
      <c r="Z110" s="389"/>
      <c r="AA110" s="389"/>
      <c r="AB110" s="815"/>
      <c r="AC110" s="677"/>
      <c r="AD110" s="678"/>
      <c r="AE110" s="678"/>
      <c r="AF110" s="678"/>
      <c r="AG110" s="679"/>
      <c r="AH110" s="671"/>
      <c r="AI110" s="672"/>
      <c r="AJ110" s="672"/>
      <c r="AK110" s="672"/>
      <c r="AL110" s="672"/>
      <c r="AM110" s="672"/>
      <c r="AN110" s="672"/>
      <c r="AO110" s="672"/>
      <c r="AP110" s="672"/>
      <c r="AQ110" s="672"/>
      <c r="AR110" s="672"/>
      <c r="AS110" s="672"/>
      <c r="AT110" s="673"/>
      <c r="AU110" s="388"/>
      <c r="AV110" s="389"/>
      <c r="AW110" s="389"/>
      <c r="AX110" s="390"/>
    </row>
    <row r="111" spans="1:50" ht="24.75" customHeight="1" x14ac:dyDescent="0.15">
      <c r="A111" s="1056"/>
      <c r="B111" s="1057"/>
      <c r="C111" s="1057"/>
      <c r="D111" s="1057"/>
      <c r="E111" s="1057"/>
      <c r="F111" s="1058"/>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7"/>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6"/>
      <c r="B112" s="1057"/>
      <c r="C112" s="1057"/>
      <c r="D112" s="1057"/>
      <c r="E112" s="1057"/>
      <c r="F112" s="1058"/>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7"/>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6"/>
      <c r="B113" s="1057"/>
      <c r="C113" s="1057"/>
      <c r="D113" s="1057"/>
      <c r="E113" s="1057"/>
      <c r="F113" s="1058"/>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7"/>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6"/>
      <c r="B114" s="1057"/>
      <c r="C114" s="1057"/>
      <c r="D114" s="1057"/>
      <c r="E114" s="1057"/>
      <c r="F114" s="1058"/>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7"/>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6"/>
      <c r="B115" s="1057"/>
      <c r="C115" s="1057"/>
      <c r="D115" s="1057"/>
      <c r="E115" s="1057"/>
      <c r="F115" s="1058"/>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7"/>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6"/>
      <c r="B116" s="1057"/>
      <c r="C116" s="1057"/>
      <c r="D116" s="1057"/>
      <c r="E116" s="1057"/>
      <c r="F116" s="1058"/>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7"/>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6"/>
      <c r="B117" s="1057"/>
      <c r="C117" s="1057"/>
      <c r="D117" s="1057"/>
      <c r="E117" s="1057"/>
      <c r="F117" s="1058"/>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7"/>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6"/>
      <c r="B118" s="1057"/>
      <c r="C118" s="1057"/>
      <c r="D118" s="1057"/>
      <c r="E118" s="1057"/>
      <c r="F118" s="1058"/>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7"/>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6"/>
      <c r="B119" s="1057"/>
      <c r="C119" s="1057"/>
      <c r="D119" s="1057"/>
      <c r="E119" s="1057"/>
      <c r="F119" s="1058"/>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7"/>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6"/>
      <c r="B120" s="1057"/>
      <c r="C120" s="1057"/>
      <c r="D120" s="1057"/>
      <c r="E120" s="1057"/>
      <c r="F120" s="1058"/>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56"/>
      <c r="B121" s="1057"/>
      <c r="C121" s="1057"/>
      <c r="D121" s="1057"/>
      <c r="E121" s="1057"/>
      <c r="F121" s="1058"/>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803"/>
    </row>
    <row r="122" spans="1:50" ht="25.5" customHeight="1" x14ac:dyDescent="0.15">
      <c r="A122" s="1056"/>
      <c r="B122" s="1057"/>
      <c r="C122" s="1057"/>
      <c r="D122" s="1057"/>
      <c r="E122" s="1057"/>
      <c r="F122" s="1058"/>
      <c r="G122" s="825"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8"/>
      <c r="AC122" s="825"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4.75" customHeight="1" x14ac:dyDescent="0.15">
      <c r="A123" s="1056"/>
      <c r="B123" s="1057"/>
      <c r="C123" s="1057"/>
      <c r="D123" s="1057"/>
      <c r="E123" s="1057"/>
      <c r="F123" s="1058"/>
      <c r="G123" s="677"/>
      <c r="H123" s="678"/>
      <c r="I123" s="678"/>
      <c r="J123" s="678"/>
      <c r="K123" s="679"/>
      <c r="L123" s="671"/>
      <c r="M123" s="672"/>
      <c r="N123" s="672"/>
      <c r="O123" s="672"/>
      <c r="P123" s="672"/>
      <c r="Q123" s="672"/>
      <c r="R123" s="672"/>
      <c r="S123" s="672"/>
      <c r="T123" s="672"/>
      <c r="U123" s="672"/>
      <c r="V123" s="672"/>
      <c r="W123" s="672"/>
      <c r="X123" s="673"/>
      <c r="Y123" s="388"/>
      <c r="Z123" s="389"/>
      <c r="AA123" s="389"/>
      <c r="AB123" s="815"/>
      <c r="AC123" s="677"/>
      <c r="AD123" s="678"/>
      <c r="AE123" s="678"/>
      <c r="AF123" s="678"/>
      <c r="AG123" s="679"/>
      <c r="AH123" s="671"/>
      <c r="AI123" s="672"/>
      <c r="AJ123" s="672"/>
      <c r="AK123" s="672"/>
      <c r="AL123" s="672"/>
      <c r="AM123" s="672"/>
      <c r="AN123" s="672"/>
      <c r="AO123" s="672"/>
      <c r="AP123" s="672"/>
      <c r="AQ123" s="672"/>
      <c r="AR123" s="672"/>
      <c r="AS123" s="672"/>
      <c r="AT123" s="673"/>
      <c r="AU123" s="388"/>
      <c r="AV123" s="389"/>
      <c r="AW123" s="389"/>
      <c r="AX123" s="390"/>
    </row>
    <row r="124" spans="1:50" ht="24.75" customHeight="1" x14ac:dyDescent="0.15">
      <c r="A124" s="1056"/>
      <c r="B124" s="1057"/>
      <c r="C124" s="1057"/>
      <c r="D124" s="1057"/>
      <c r="E124" s="1057"/>
      <c r="F124" s="1058"/>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7"/>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6"/>
      <c r="B125" s="1057"/>
      <c r="C125" s="1057"/>
      <c r="D125" s="1057"/>
      <c r="E125" s="1057"/>
      <c r="F125" s="1058"/>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7"/>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6"/>
      <c r="B126" s="1057"/>
      <c r="C126" s="1057"/>
      <c r="D126" s="1057"/>
      <c r="E126" s="1057"/>
      <c r="F126" s="1058"/>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7"/>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6"/>
      <c r="B127" s="1057"/>
      <c r="C127" s="1057"/>
      <c r="D127" s="1057"/>
      <c r="E127" s="1057"/>
      <c r="F127" s="1058"/>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7"/>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6"/>
      <c r="B128" s="1057"/>
      <c r="C128" s="1057"/>
      <c r="D128" s="1057"/>
      <c r="E128" s="1057"/>
      <c r="F128" s="1058"/>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7"/>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6"/>
      <c r="B129" s="1057"/>
      <c r="C129" s="1057"/>
      <c r="D129" s="1057"/>
      <c r="E129" s="1057"/>
      <c r="F129" s="1058"/>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7"/>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6"/>
      <c r="B130" s="1057"/>
      <c r="C130" s="1057"/>
      <c r="D130" s="1057"/>
      <c r="E130" s="1057"/>
      <c r="F130" s="1058"/>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7"/>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6"/>
      <c r="B131" s="1057"/>
      <c r="C131" s="1057"/>
      <c r="D131" s="1057"/>
      <c r="E131" s="1057"/>
      <c r="F131" s="1058"/>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7"/>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6"/>
      <c r="B132" s="1057"/>
      <c r="C132" s="1057"/>
      <c r="D132" s="1057"/>
      <c r="E132" s="1057"/>
      <c r="F132" s="1058"/>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7"/>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6"/>
      <c r="B133" s="1057"/>
      <c r="C133" s="1057"/>
      <c r="D133" s="1057"/>
      <c r="E133" s="1057"/>
      <c r="F133" s="1058"/>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56"/>
      <c r="B134" s="1057"/>
      <c r="C134" s="1057"/>
      <c r="D134" s="1057"/>
      <c r="E134" s="1057"/>
      <c r="F134" s="1058"/>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803"/>
    </row>
    <row r="135" spans="1:50" ht="24.75" customHeight="1" x14ac:dyDescent="0.15">
      <c r="A135" s="1056"/>
      <c r="B135" s="1057"/>
      <c r="C135" s="1057"/>
      <c r="D135" s="1057"/>
      <c r="E135" s="1057"/>
      <c r="F135" s="1058"/>
      <c r="G135" s="825"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8"/>
      <c r="AC135" s="825"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4.75" customHeight="1" x14ac:dyDescent="0.15">
      <c r="A136" s="1056"/>
      <c r="B136" s="1057"/>
      <c r="C136" s="1057"/>
      <c r="D136" s="1057"/>
      <c r="E136" s="1057"/>
      <c r="F136" s="1058"/>
      <c r="G136" s="677"/>
      <c r="H136" s="678"/>
      <c r="I136" s="678"/>
      <c r="J136" s="678"/>
      <c r="K136" s="679"/>
      <c r="L136" s="671"/>
      <c r="M136" s="672"/>
      <c r="N136" s="672"/>
      <c r="O136" s="672"/>
      <c r="P136" s="672"/>
      <c r="Q136" s="672"/>
      <c r="R136" s="672"/>
      <c r="S136" s="672"/>
      <c r="T136" s="672"/>
      <c r="U136" s="672"/>
      <c r="V136" s="672"/>
      <c r="W136" s="672"/>
      <c r="X136" s="673"/>
      <c r="Y136" s="388"/>
      <c r="Z136" s="389"/>
      <c r="AA136" s="389"/>
      <c r="AB136" s="815"/>
      <c r="AC136" s="677"/>
      <c r="AD136" s="678"/>
      <c r="AE136" s="678"/>
      <c r="AF136" s="678"/>
      <c r="AG136" s="679"/>
      <c r="AH136" s="671"/>
      <c r="AI136" s="672"/>
      <c r="AJ136" s="672"/>
      <c r="AK136" s="672"/>
      <c r="AL136" s="672"/>
      <c r="AM136" s="672"/>
      <c r="AN136" s="672"/>
      <c r="AO136" s="672"/>
      <c r="AP136" s="672"/>
      <c r="AQ136" s="672"/>
      <c r="AR136" s="672"/>
      <c r="AS136" s="672"/>
      <c r="AT136" s="673"/>
      <c r="AU136" s="388"/>
      <c r="AV136" s="389"/>
      <c r="AW136" s="389"/>
      <c r="AX136" s="390"/>
    </row>
    <row r="137" spans="1:50" ht="24.75" customHeight="1" x14ac:dyDescent="0.15">
      <c r="A137" s="1056"/>
      <c r="B137" s="1057"/>
      <c r="C137" s="1057"/>
      <c r="D137" s="1057"/>
      <c r="E137" s="1057"/>
      <c r="F137" s="1058"/>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7"/>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6"/>
      <c r="B138" s="1057"/>
      <c r="C138" s="1057"/>
      <c r="D138" s="1057"/>
      <c r="E138" s="1057"/>
      <c r="F138" s="1058"/>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7"/>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6"/>
      <c r="B139" s="1057"/>
      <c r="C139" s="1057"/>
      <c r="D139" s="1057"/>
      <c r="E139" s="1057"/>
      <c r="F139" s="1058"/>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7"/>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6"/>
      <c r="B140" s="1057"/>
      <c r="C140" s="1057"/>
      <c r="D140" s="1057"/>
      <c r="E140" s="1057"/>
      <c r="F140" s="1058"/>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7"/>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6"/>
      <c r="B141" s="1057"/>
      <c r="C141" s="1057"/>
      <c r="D141" s="1057"/>
      <c r="E141" s="1057"/>
      <c r="F141" s="1058"/>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7"/>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6"/>
      <c r="B142" s="1057"/>
      <c r="C142" s="1057"/>
      <c r="D142" s="1057"/>
      <c r="E142" s="1057"/>
      <c r="F142" s="1058"/>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7"/>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6"/>
      <c r="B143" s="1057"/>
      <c r="C143" s="1057"/>
      <c r="D143" s="1057"/>
      <c r="E143" s="1057"/>
      <c r="F143" s="1058"/>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7"/>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6"/>
      <c r="B144" s="1057"/>
      <c r="C144" s="1057"/>
      <c r="D144" s="1057"/>
      <c r="E144" s="1057"/>
      <c r="F144" s="1058"/>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7"/>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6"/>
      <c r="B145" s="1057"/>
      <c r="C145" s="1057"/>
      <c r="D145" s="1057"/>
      <c r="E145" s="1057"/>
      <c r="F145" s="1058"/>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7"/>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6"/>
      <c r="B146" s="1057"/>
      <c r="C146" s="1057"/>
      <c r="D146" s="1057"/>
      <c r="E146" s="1057"/>
      <c r="F146" s="1058"/>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56"/>
      <c r="B147" s="1057"/>
      <c r="C147" s="1057"/>
      <c r="D147" s="1057"/>
      <c r="E147" s="1057"/>
      <c r="F147" s="1058"/>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803"/>
    </row>
    <row r="148" spans="1:50" ht="24.75" customHeight="1" x14ac:dyDescent="0.15">
      <c r="A148" s="1056"/>
      <c r="B148" s="1057"/>
      <c r="C148" s="1057"/>
      <c r="D148" s="1057"/>
      <c r="E148" s="1057"/>
      <c r="F148" s="1058"/>
      <c r="G148" s="825"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8"/>
      <c r="AC148" s="825"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4.75" customHeight="1" x14ac:dyDescent="0.15">
      <c r="A149" s="1056"/>
      <c r="B149" s="1057"/>
      <c r="C149" s="1057"/>
      <c r="D149" s="1057"/>
      <c r="E149" s="1057"/>
      <c r="F149" s="1058"/>
      <c r="G149" s="677"/>
      <c r="H149" s="678"/>
      <c r="I149" s="678"/>
      <c r="J149" s="678"/>
      <c r="K149" s="679"/>
      <c r="L149" s="671"/>
      <c r="M149" s="672"/>
      <c r="N149" s="672"/>
      <c r="O149" s="672"/>
      <c r="P149" s="672"/>
      <c r="Q149" s="672"/>
      <c r="R149" s="672"/>
      <c r="S149" s="672"/>
      <c r="T149" s="672"/>
      <c r="U149" s="672"/>
      <c r="V149" s="672"/>
      <c r="W149" s="672"/>
      <c r="X149" s="673"/>
      <c r="Y149" s="388"/>
      <c r="Z149" s="389"/>
      <c r="AA149" s="389"/>
      <c r="AB149" s="815"/>
      <c r="AC149" s="677"/>
      <c r="AD149" s="678"/>
      <c r="AE149" s="678"/>
      <c r="AF149" s="678"/>
      <c r="AG149" s="679"/>
      <c r="AH149" s="671"/>
      <c r="AI149" s="672"/>
      <c r="AJ149" s="672"/>
      <c r="AK149" s="672"/>
      <c r="AL149" s="672"/>
      <c r="AM149" s="672"/>
      <c r="AN149" s="672"/>
      <c r="AO149" s="672"/>
      <c r="AP149" s="672"/>
      <c r="AQ149" s="672"/>
      <c r="AR149" s="672"/>
      <c r="AS149" s="672"/>
      <c r="AT149" s="673"/>
      <c r="AU149" s="388"/>
      <c r="AV149" s="389"/>
      <c r="AW149" s="389"/>
      <c r="AX149" s="390"/>
    </row>
    <row r="150" spans="1:50" ht="24.75" customHeight="1" x14ac:dyDescent="0.15">
      <c r="A150" s="1056"/>
      <c r="B150" s="1057"/>
      <c r="C150" s="1057"/>
      <c r="D150" s="1057"/>
      <c r="E150" s="1057"/>
      <c r="F150" s="1058"/>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7"/>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6"/>
      <c r="B151" s="1057"/>
      <c r="C151" s="1057"/>
      <c r="D151" s="1057"/>
      <c r="E151" s="1057"/>
      <c r="F151" s="1058"/>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7"/>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6"/>
      <c r="B152" s="1057"/>
      <c r="C152" s="1057"/>
      <c r="D152" s="1057"/>
      <c r="E152" s="1057"/>
      <c r="F152" s="1058"/>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7"/>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6"/>
      <c r="B153" s="1057"/>
      <c r="C153" s="1057"/>
      <c r="D153" s="1057"/>
      <c r="E153" s="1057"/>
      <c r="F153" s="1058"/>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7"/>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6"/>
      <c r="B154" s="1057"/>
      <c r="C154" s="1057"/>
      <c r="D154" s="1057"/>
      <c r="E154" s="1057"/>
      <c r="F154" s="1058"/>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7"/>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6"/>
      <c r="B155" s="1057"/>
      <c r="C155" s="1057"/>
      <c r="D155" s="1057"/>
      <c r="E155" s="1057"/>
      <c r="F155" s="1058"/>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7"/>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6"/>
      <c r="B156" s="1057"/>
      <c r="C156" s="1057"/>
      <c r="D156" s="1057"/>
      <c r="E156" s="1057"/>
      <c r="F156" s="1058"/>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7"/>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6"/>
      <c r="B157" s="1057"/>
      <c r="C157" s="1057"/>
      <c r="D157" s="1057"/>
      <c r="E157" s="1057"/>
      <c r="F157" s="1058"/>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7"/>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6"/>
      <c r="B158" s="1057"/>
      <c r="C158" s="1057"/>
      <c r="D158" s="1057"/>
      <c r="E158" s="1057"/>
      <c r="F158" s="1058"/>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7"/>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803"/>
    </row>
    <row r="162" spans="1:50" ht="24.75" customHeight="1" x14ac:dyDescent="0.15">
      <c r="A162" s="1056"/>
      <c r="B162" s="1057"/>
      <c r="C162" s="1057"/>
      <c r="D162" s="1057"/>
      <c r="E162" s="1057"/>
      <c r="F162" s="1058"/>
      <c r="G162" s="825"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8"/>
      <c r="AC162" s="825"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4.75" customHeight="1" x14ac:dyDescent="0.15">
      <c r="A163" s="1056"/>
      <c r="B163" s="1057"/>
      <c r="C163" s="1057"/>
      <c r="D163" s="1057"/>
      <c r="E163" s="1057"/>
      <c r="F163" s="1058"/>
      <c r="G163" s="677"/>
      <c r="H163" s="678"/>
      <c r="I163" s="678"/>
      <c r="J163" s="678"/>
      <c r="K163" s="679"/>
      <c r="L163" s="671"/>
      <c r="M163" s="672"/>
      <c r="N163" s="672"/>
      <c r="O163" s="672"/>
      <c r="P163" s="672"/>
      <c r="Q163" s="672"/>
      <c r="R163" s="672"/>
      <c r="S163" s="672"/>
      <c r="T163" s="672"/>
      <c r="U163" s="672"/>
      <c r="V163" s="672"/>
      <c r="W163" s="672"/>
      <c r="X163" s="673"/>
      <c r="Y163" s="388"/>
      <c r="Z163" s="389"/>
      <c r="AA163" s="389"/>
      <c r="AB163" s="815"/>
      <c r="AC163" s="677"/>
      <c r="AD163" s="678"/>
      <c r="AE163" s="678"/>
      <c r="AF163" s="678"/>
      <c r="AG163" s="679"/>
      <c r="AH163" s="671"/>
      <c r="AI163" s="672"/>
      <c r="AJ163" s="672"/>
      <c r="AK163" s="672"/>
      <c r="AL163" s="672"/>
      <c r="AM163" s="672"/>
      <c r="AN163" s="672"/>
      <c r="AO163" s="672"/>
      <c r="AP163" s="672"/>
      <c r="AQ163" s="672"/>
      <c r="AR163" s="672"/>
      <c r="AS163" s="672"/>
      <c r="AT163" s="673"/>
      <c r="AU163" s="388"/>
      <c r="AV163" s="389"/>
      <c r="AW163" s="389"/>
      <c r="AX163" s="390"/>
    </row>
    <row r="164" spans="1:50" ht="24.75" customHeight="1" x14ac:dyDescent="0.15">
      <c r="A164" s="1056"/>
      <c r="B164" s="1057"/>
      <c r="C164" s="1057"/>
      <c r="D164" s="1057"/>
      <c r="E164" s="1057"/>
      <c r="F164" s="1058"/>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7"/>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6"/>
      <c r="B165" s="1057"/>
      <c r="C165" s="1057"/>
      <c r="D165" s="1057"/>
      <c r="E165" s="1057"/>
      <c r="F165" s="1058"/>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7"/>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6"/>
      <c r="B166" s="1057"/>
      <c r="C166" s="1057"/>
      <c r="D166" s="1057"/>
      <c r="E166" s="1057"/>
      <c r="F166" s="1058"/>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7"/>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6"/>
      <c r="B167" s="1057"/>
      <c r="C167" s="1057"/>
      <c r="D167" s="1057"/>
      <c r="E167" s="1057"/>
      <c r="F167" s="1058"/>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7"/>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6"/>
      <c r="B168" s="1057"/>
      <c r="C168" s="1057"/>
      <c r="D168" s="1057"/>
      <c r="E168" s="1057"/>
      <c r="F168" s="1058"/>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7"/>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6"/>
      <c r="B169" s="1057"/>
      <c r="C169" s="1057"/>
      <c r="D169" s="1057"/>
      <c r="E169" s="1057"/>
      <c r="F169" s="1058"/>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7"/>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6"/>
      <c r="B170" s="1057"/>
      <c r="C170" s="1057"/>
      <c r="D170" s="1057"/>
      <c r="E170" s="1057"/>
      <c r="F170" s="1058"/>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7"/>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6"/>
      <c r="B171" s="1057"/>
      <c r="C171" s="1057"/>
      <c r="D171" s="1057"/>
      <c r="E171" s="1057"/>
      <c r="F171" s="1058"/>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7"/>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6"/>
      <c r="B172" s="1057"/>
      <c r="C172" s="1057"/>
      <c r="D172" s="1057"/>
      <c r="E172" s="1057"/>
      <c r="F172" s="1058"/>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7"/>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6"/>
      <c r="B173" s="1057"/>
      <c r="C173" s="1057"/>
      <c r="D173" s="1057"/>
      <c r="E173" s="1057"/>
      <c r="F173" s="1058"/>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56"/>
      <c r="B174" s="1057"/>
      <c r="C174" s="1057"/>
      <c r="D174" s="1057"/>
      <c r="E174" s="1057"/>
      <c r="F174" s="1058"/>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803"/>
    </row>
    <row r="175" spans="1:50" ht="25.5" customHeight="1" x14ac:dyDescent="0.15">
      <c r="A175" s="1056"/>
      <c r="B175" s="1057"/>
      <c r="C175" s="1057"/>
      <c r="D175" s="1057"/>
      <c r="E175" s="1057"/>
      <c r="F175" s="1058"/>
      <c r="G175" s="825"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8"/>
      <c r="AC175" s="825"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4.75" customHeight="1" x14ac:dyDescent="0.15">
      <c r="A176" s="1056"/>
      <c r="B176" s="1057"/>
      <c r="C176" s="1057"/>
      <c r="D176" s="1057"/>
      <c r="E176" s="1057"/>
      <c r="F176" s="1058"/>
      <c r="G176" s="677"/>
      <c r="H176" s="678"/>
      <c r="I176" s="678"/>
      <c r="J176" s="678"/>
      <c r="K176" s="679"/>
      <c r="L176" s="671"/>
      <c r="M176" s="672"/>
      <c r="N176" s="672"/>
      <c r="O176" s="672"/>
      <c r="P176" s="672"/>
      <c r="Q176" s="672"/>
      <c r="R176" s="672"/>
      <c r="S176" s="672"/>
      <c r="T176" s="672"/>
      <c r="U176" s="672"/>
      <c r="V176" s="672"/>
      <c r="W176" s="672"/>
      <c r="X176" s="673"/>
      <c r="Y176" s="388"/>
      <c r="Z176" s="389"/>
      <c r="AA176" s="389"/>
      <c r="AB176" s="815"/>
      <c r="AC176" s="677"/>
      <c r="AD176" s="678"/>
      <c r="AE176" s="678"/>
      <c r="AF176" s="678"/>
      <c r="AG176" s="679"/>
      <c r="AH176" s="671"/>
      <c r="AI176" s="672"/>
      <c r="AJ176" s="672"/>
      <c r="AK176" s="672"/>
      <c r="AL176" s="672"/>
      <c r="AM176" s="672"/>
      <c r="AN176" s="672"/>
      <c r="AO176" s="672"/>
      <c r="AP176" s="672"/>
      <c r="AQ176" s="672"/>
      <c r="AR176" s="672"/>
      <c r="AS176" s="672"/>
      <c r="AT176" s="673"/>
      <c r="AU176" s="388"/>
      <c r="AV176" s="389"/>
      <c r="AW176" s="389"/>
      <c r="AX176" s="390"/>
    </row>
    <row r="177" spans="1:50" ht="24.75" customHeight="1" x14ac:dyDescent="0.15">
      <c r="A177" s="1056"/>
      <c r="B177" s="1057"/>
      <c r="C177" s="1057"/>
      <c r="D177" s="1057"/>
      <c r="E177" s="1057"/>
      <c r="F177" s="1058"/>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7"/>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6"/>
      <c r="B178" s="1057"/>
      <c r="C178" s="1057"/>
      <c r="D178" s="1057"/>
      <c r="E178" s="1057"/>
      <c r="F178" s="1058"/>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7"/>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6"/>
      <c r="B179" s="1057"/>
      <c r="C179" s="1057"/>
      <c r="D179" s="1057"/>
      <c r="E179" s="1057"/>
      <c r="F179" s="1058"/>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7"/>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6"/>
      <c r="B180" s="1057"/>
      <c r="C180" s="1057"/>
      <c r="D180" s="1057"/>
      <c r="E180" s="1057"/>
      <c r="F180" s="1058"/>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7"/>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6"/>
      <c r="B181" s="1057"/>
      <c r="C181" s="1057"/>
      <c r="D181" s="1057"/>
      <c r="E181" s="1057"/>
      <c r="F181" s="1058"/>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7"/>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6"/>
      <c r="B182" s="1057"/>
      <c r="C182" s="1057"/>
      <c r="D182" s="1057"/>
      <c r="E182" s="1057"/>
      <c r="F182" s="1058"/>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7"/>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6"/>
      <c r="B183" s="1057"/>
      <c r="C183" s="1057"/>
      <c r="D183" s="1057"/>
      <c r="E183" s="1057"/>
      <c r="F183" s="1058"/>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7"/>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6"/>
      <c r="B184" s="1057"/>
      <c r="C184" s="1057"/>
      <c r="D184" s="1057"/>
      <c r="E184" s="1057"/>
      <c r="F184" s="1058"/>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7"/>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6"/>
      <c r="B185" s="1057"/>
      <c r="C185" s="1057"/>
      <c r="D185" s="1057"/>
      <c r="E185" s="1057"/>
      <c r="F185" s="1058"/>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7"/>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6"/>
      <c r="B186" s="1057"/>
      <c r="C186" s="1057"/>
      <c r="D186" s="1057"/>
      <c r="E186" s="1057"/>
      <c r="F186" s="1058"/>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56"/>
      <c r="B187" s="1057"/>
      <c r="C187" s="1057"/>
      <c r="D187" s="1057"/>
      <c r="E187" s="1057"/>
      <c r="F187" s="1058"/>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803"/>
    </row>
    <row r="188" spans="1:50" ht="24.75" customHeight="1" x14ac:dyDescent="0.15">
      <c r="A188" s="1056"/>
      <c r="B188" s="1057"/>
      <c r="C188" s="1057"/>
      <c r="D188" s="1057"/>
      <c r="E188" s="1057"/>
      <c r="F188" s="1058"/>
      <c r="G188" s="825"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8"/>
      <c r="AC188" s="825"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4.75" customHeight="1" x14ac:dyDescent="0.15">
      <c r="A189" s="1056"/>
      <c r="B189" s="1057"/>
      <c r="C189" s="1057"/>
      <c r="D189" s="1057"/>
      <c r="E189" s="1057"/>
      <c r="F189" s="1058"/>
      <c r="G189" s="677"/>
      <c r="H189" s="678"/>
      <c r="I189" s="678"/>
      <c r="J189" s="678"/>
      <c r="K189" s="679"/>
      <c r="L189" s="671"/>
      <c r="M189" s="672"/>
      <c r="N189" s="672"/>
      <c r="O189" s="672"/>
      <c r="P189" s="672"/>
      <c r="Q189" s="672"/>
      <c r="R189" s="672"/>
      <c r="S189" s="672"/>
      <c r="T189" s="672"/>
      <c r="U189" s="672"/>
      <c r="V189" s="672"/>
      <c r="W189" s="672"/>
      <c r="X189" s="673"/>
      <c r="Y189" s="388"/>
      <c r="Z189" s="389"/>
      <c r="AA189" s="389"/>
      <c r="AB189" s="815"/>
      <c r="AC189" s="677"/>
      <c r="AD189" s="678"/>
      <c r="AE189" s="678"/>
      <c r="AF189" s="678"/>
      <c r="AG189" s="679"/>
      <c r="AH189" s="671"/>
      <c r="AI189" s="672"/>
      <c r="AJ189" s="672"/>
      <c r="AK189" s="672"/>
      <c r="AL189" s="672"/>
      <c r="AM189" s="672"/>
      <c r="AN189" s="672"/>
      <c r="AO189" s="672"/>
      <c r="AP189" s="672"/>
      <c r="AQ189" s="672"/>
      <c r="AR189" s="672"/>
      <c r="AS189" s="672"/>
      <c r="AT189" s="673"/>
      <c r="AU189" s="388"/>
      <c r="AV189" s="389"/>
      <c r="AW189" s="389"/>
      <c r="AX189" s="390"/>
    </row>
    <row r="190" spans="1:50" ht="24.75" customHeight="1" x14ac:dyDescent="0.15">
      <c r="A190" s="1056"/>
      <c r="B190" s="1057"/>
      <c r="C190" s="1057"/>
      <c r="D190" s="1057"/>
      <c r="E190" s="1057"/>
      <c r="F190" s="1058"/>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7"/>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6"/>
      <c r="B191" s="1057"/>
      <c r="C191" s="1057"/>
      <c r="D191" s="1057"/>
      <c r="E191" s="1057"/>
      <c r="F191" s="1058"/>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7"/>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6"/>
      <c r="B192" s="1057"/>
      <c r="C192" s="1057"/>
      <c r="D192" s="1057"/>
      <c r="E192" s="1057"/>
      <c r="F192" s="1058"/>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7"/>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6"/>
      <c r="B193" s="1057"/>
      <c r="C193" s="1057"/>
      <c r="D193" s="1057"/>
      <c r="E193" s="1057"/>
      <c r="F193" s="1058"/>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7"/>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6"/>
      <c r="B194" s="1057"/>
      <c r="C194" s="1057"/>
      <c r="D194" s="1057"/>
      <c r="E194" s="1057"/>
      <c r="F194" s="1058"/>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7"/>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6"/>
      <c r="B195" s="1057"/>
      <c r="C195" s="1057"/>
      <c r="D195" s="1057"/>
      <c r="E195" s="1057"/>
      <c r="F195" s="1058"/>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7"/>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6"/>
      <c r="B196" s="1057"/>
      <c r="C196" s="1057"/>
      <c r="D196" s="1057"/>
      <c r="E196" s="1057"/>
      <c r="F196" s="1058"/>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7"/>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6"/>
      <c r="B197" s="1057"/>
      <c r="C197" s="1057"/>
      <c r="D197" s="1057"/>
      <c r="E197" s="1057"/>
      <c r="F197" s="1058"/>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7"/>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6"/>
      <c r="B198" s="1057"/>
      <c r="C198" s="1057"/>
      <c r="D198" s="1057"/>
      <c r="E198" s="1057"/>
      <c r="F198" s="1058"/>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7"/>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6"/>
      <c r="B199" s="1057"/>
      <c r="C199" s="1057"/>
      <c r="D199" s="1057"/>
      <c r="E199" s="1057"/>
      <c r="F199" s="1058"/>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56"/>
      <c r="B200" s="1057"/>
      <c r="C200" s="1057"/>
      <c r="D200" s="1057"/>
      <c r="E200" s="1057"/>
      <c r="F200" s="1058"/>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803"/>
    </row>
    <row r="201" spans="1:50" ht="24.75" customHeight="1" x14ac:dyDescent="0.15">
      <c r="A201" s="1056"/>
      <c r="B201" s="1057"/>
      <c r="C201" s="1057"/>
      <c r="D201" s="1057"/>
      <c r="E201" s="1057"/>
      <c r="F201" s="1058"/>
      <c r="G201" s="825"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8"/>
      <c r="AC201" s="825"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4.75" customHeight="1" x14ac:dyDescent="0.15">
      <c r="A202" s="1056"/>
      <c r="B202" s="1057"/>
      <c r="C202" s="1057"/>
      <c r="D202" s="1057"/>
      <c r="E202" s="1057"/>
      <c r="F202" s="1058"/>
      <c r="G202" s="677"/>
      <c r="H202" s="678"/>
      <c r="I202" s="678"/>
      <c r="J202" s="678"/>
      <c r="K202" s="679"/>
      <c r="L202" s="671"/>
      <c r="M202" s="672"/>
      <c r="N202" s="672"/>
      <c r="O202" s="672"/>
      <c r="P202" s="672"/>
      <c r="Q202" s="672"/>
      <c r="R202" s="672"/>
      <c r="S202" s="672"/>
      <c r="T202" s="672"/>
      <c r="U202" s="672"/>
      <c r="V202" s="672"/>
      <c r="W202" s="672"/>
      <c r="X202" s="673"/>
      <c r="Y202" s="388"/>
      <c r="Z202" s="389"/>
      <c r="AA202" s="389"/>
      <c r="AB202" s="815"/>
      <c r="AC202" s="677"/>
      <c r="AD202" s="678"/>
      <c r="AE202" s="678"/>
      <c r="AF202" s="678"/>
      <c r="AG202" s="679"/>
      <c r="AH202" s="671"/>
      <c r="AI202" s="672"/>
      <c r="AJ202" s="672"/>
      <c r="AK202" s="672"/>
      <c r="AL202" s="672"/>
      <c r="AM202" s="672"/>
      <c r="AN202" s="672"/>
      <c r="AO202" s="672"/>
      <c r="AP202" s="672"/>
      <c r="AQ202" s="672"/>
      <c r="AR202" s="672"/>
      <c r="AS202" s="672"/>
      <c r="AT202" s="673"/>
      <c r="AU202" s="388"/>
      <c r="AV202" s="389"/>
      <c r="AW202" s="389"/>
      <c r="AX202" s="390"/>
    </row>
    <row r="203" spans="1:50" ht="24.75" customHeight="1" x14ac:dyDescent="0.15">
      <c r="A203" s="1056"/>
      <c r="B203" s="1057"/>
      <c r="C203" s="1057"/>
      <c r="D203" s="1057"/>
      <c r="E203" s="1057"/>
      <c r="F203" s="1058"/>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7"/>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6"/>
      <c r="B204" s="1057"/>
      <c r="C204" s="1057"/>
      <c r="D204" s="1057"/>
      <c r="E204" s="1057"/>
      <c r="F204" s="1058"/>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7"/>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6"/>
      <c r="B205" s="1057"/>
      <c r="C205" s="1057"/>
      <c r="D205" s="1057"/>
      <c r="E205" s="1057"/>
      <c r="F205" s="1058"/>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7"/>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6"/>
      <c r="B206" s="1057"/>
      <c r="C206" s="1057"/>
      <c r="D206" s="1057"/>
      <c r="E206" s="1057"/>
      <c r="F206" s="1058"/>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7"/>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6"/>
      <c r="B207" s="1057"/>
      <c r="C207" s="1057"/>
      <c r="D207" s="1057"/>
      <c r="E207" s="1057"/>
      <c r="F207" s="1058"/>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7"/>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6"/>
      <c r="B208" s="1057"/>
      <c r="C208" s="1057"/>
      <c r="D208" s="1057"/>
      <c r="E208" s="1057"/>
      <c r="F208" s="1058"/>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7"/>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6"/>
      <c r="B209" s="1057"/>
      <c r="C209" s="1057"/>
      <c r="D209" s="1057"/>
      <c r="E209" s="1057"/>
      <c r="F209" s="1058"/>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7"/>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6"/>
      <c r="B210" s="1057"/>
      <c r="C210" s="1057"/>
      <c r="D210" s="1057"/>
      <c r="E210" s="1057"/>
      <c r="F210" s="1058"/>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7"/>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6"/>
      <c r="B211" s="1057"/>
      <c r="C211" s="1057"/>
      <c r="D211" s="1057"/>
      <c r="E211" s="1057"/>
      <c r="F211" s="1058"/>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7"/>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803"/>
    </row>
    <row r="215" spans="1:50" ht="24.75" customHeight="1" x14ac:dyDescent="0.15">
      <c r="A215" s="1056"/>
      <c r="B215" s="1057"/>
      <c r="C215" s="1057"/>
      <c r="D215" s="1057"/>
      <c r="E215" s="1057"/>
      <c r="F215" s="1058"/>
      <c r="G215" s="825"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8"/>
      <c r="AC215" s="825"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4.75" customHeight="1" x14ac:dyDescent="0.15">
      <c r="A216" s="1056"/>
      <c r="B216" s="1057"/>
      <c r="C216" s="1057"/>
      <c r="D216" s="1057"/>
      <c r="E216" s="1057"/>
      <c r="F216" s="1058"/>
      <c r="G216" s="677"/>
      <c r="H216" s="678"/>
      <c r="I216" s="678"/>
      <c r="J216" s="678"/>
      <c r="K216" s="679"/>
      <c r="L216" s="671"/>
      <c r="M216" s="672"/>
      <c r="N216" s="672"/>
      <c r="O216" s="672"/>
      <c r="P216" s="672"/>
      <c r="Q216" s="672"/>
      <c r="R216" s="672"/>
      <c r="S216" s="672"/>
      <c r="T216" s="672"/>
      <c r="U216" s="672"/>
      <c r="V216" s="672"/>
      <c r="W216" s="672"/>
      <c r="X216" s="673"/>
      <c r="Y216" s="388"/>
      <c r="Z216" s="389"/>
      <c r="AA216" s="389"/>
      <c r="AB216" s="815"/>
      <c r="AC216" s="677"/>
      <c r="AD216" s="678"/>
      <c r="AE216" s="678"/>
      <c r="AF216" s="678"/>
      <c r="AG216" s="679"/>
      <c r="AH216" s="671"/>
      <c r="AI216" s="672"/>
      <c r="AJ216" s="672"/>
      <c r="AK216" s="672"/>
      <c r="AL216" s="672"/>
      <c r="AM216" s="672"/>
      <c r="AN216" s="672"/>
      <c r="AO216" s="672"/>
      <c r="AP216" s="672"/>
      <c r="AQ216" s="672"/>
      <c r="AR216" s="672"/>
      <c r="AS216" s="672"/>
      <c r="AT216" s="673"/>
      <c r="AU216" s="388"/>
      <c r="AV216" s="389"/>
      <c r="AW216" s="389"/>
      <c r="AX216" s="390"/>
    </row>
    <row r="217" spans="1:50" ht="24.75" customHeight="1" x14ac:dyDescent="0.15">
      <c r="A217" s="1056"/>
      <c r="B217" s="1057"/>
      <c r="C217" s="1057"/>
      <c r="D217" s="1057"/>
      <c r="E217" s="1057"/>
      <c r="F217" s="1058"/>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7"/>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6"/>
      <c r="B218" s="1057"/>
      <c r="C218" s="1057"/>
      <c r="D218" s="1057"/>
      <c r="E218" s="1057"/>
      <c r="F218" s="1058"/>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7"/>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6"/>
      <c r="B219" s="1057"/>
      <c r="C219" s="1057"/>
      <c r="D219" s="1057"/>
      <c r="E219" s="1057"/>
      <c r="F219" s="1058"/>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7"/>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6"/>
      <c r="B220" s="1057"/>
      <c r="C220" s="1057"/>
      <c r="D220" s="1057"/>
      <c r="E220" s="1057"/>
      <c r="F220" s="1058"/>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7"/>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6"/>
      <c r="B221" s="1057"/>
      <c r="C221" s="1057"/>
      <c r="D221" s="1057"/>
      <c r="E221" s="1057"/>
      <c r="F221" s="1058"/>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7"/>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6"/>
      <c r="B222" s="1057"/>
      <c r="C222" s="1057"/>
      <c r="D222" s="1057"/>
      <c r="E222" s="1057"/>
      <c r="F222" s="1058"/>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7"/>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6"/>
      <c r="B223" s="1057"/>
      <c r="C223" s="1057"/>
      <c r="D223" s="1057"/>
      <c r="E223" s="1057"/>
      <c r="F223" s="1058"/>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7"/>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6"/>
      <c r="B224" s="1057"/>
      <c r="C224" s="1057"/>
      <c r="D224" s="1057"/>
      <c r="E224" s="1057"/>
      <c r="F224" s="1058"/>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7"/>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6"/>
      <c r="B225" s="1057"/>
      <c r="C225" s="1057"/>
      <c r="D225" s="1057"/>
      <c r="E225" s="1057"/>
      <c r="F225" s="1058"/>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7"/>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6"/>
      <c r="B226" s="1057"/>
      <c r="C226" s="1057"/>
      <c r="D226" s="1057"/>
      <c r="E226" s="1057"/>
      <c r="F226" s="1058"/>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56"/>
      <c r="B227" s="1057"/>
      <c r="C227" s="1057"/>
      <c r="D227" s="1057"/>
      <c r="E227" s="1057"/>
      <c r="F227" s="1058"/>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803"/>
    </row>
    <row r="228" spans="1:50" ht="25.5" customHeight="1" x14ac:dyDescent="0.15">
      <c r="A228" s="1056"/>
      <c r="B228" s="1057"/>
      <c r="C228" s="1057"/>
      <c r="D228" s="1057"/>
      <c r="E228" s="1057"/>
      <c r="F228" s="1058"/>
      <c r="G228" s="825"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8"/>
      <c r="AC228" s="825"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4.75" customHeight="1" x14ac:dyDescent="0.15">
      <c r="A229" s="1056"/>
      <c r="B229" s="1057"/>
      <c r="C229" s="1057"/>
      <c r="D229" s="1057"/>
      <c r="E229" s="1057"/>
      <c r="F229" s="1058"/>
      <c r="G229" s="677"/>
      <c r="H229" s="678"/>
      <c r="I229" s="678"/>
      <c r="J229" s="678"/>
      <c r="K229" s="679"/>
      <c r="L229" s="671"/>
      <c r="M229" s="672"/>
      <c r="N229" s="672"/>
      <c r="O229" s="672"/>
      <c r="P229" s="672"/>
      <c r="Q229" s="672"/>
      <c r="R229" s="672"/>
      <c r="S229" s="672"/>
      <c r="T229" s="672"/>
      <c r="U229" s="672"/>
      <c r="V229" s="672"/>
      <c r="W229" s="672"/>
      <c r="X229" s="673"/>
      <c r="Y229" s="388"/>
      <c r="Z229" s="389"/>
      <c r="AA229" s="389"/>
      <c r="AB229" s="815"/>
      <c r="AC229" s="677"/>
      <c r="AD229" s="678"/>
      <c r="AE229" s="678"/>
      <c r="AF229" s="678"/>
      <c r="AG229" s="679"/>
      <c r="AH229" s="671"/>
      <c r="AI229" s="672"/>
      <c r="AJ229" s="672"/>
      <c r="AK229" s="672"/>
      <c r="AL229" s="672"/>
      <c r="AM229" s="672"/>
      <c r="AN229" s="672"/>
      <c r="AO229" s="672"/>
      <c r="AP229" s="672"/>
      <c r="AQ229" s="672"/>
      <c r="AR229" s="672"/>
      <c r="AS229" s="672"/>
      <c r="AT229" s="673"/>
      <c r="AU229" s="388"/>
      <c r="AV229" s="389"/>
      <c r="AW229" s="389"/>
      <c r="AX229" s="390"/>
    </row>
    <row r="230" spans="1:50" ht="24.75" customHeight="1" x14ac:dyDescent="0.15">
      <c r="A230" s="1056"/>
      <c r="B230" s="1057"/>
      <c r="C230" s="1057"/>
      <c r="D230" s="1057"/>
      <c r="E230" s="1057"/>
      <c r="F230" s="1058"/>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7"/>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6"/>
      <c r="B231" s="1057"/>
      <c r="C231" s="1057"/>
      <c r="D231" s="1057"/>
      <c r="E231" s="1057"/>
      <c r="F231" s="1058"/>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7"/>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6"/>
      <c r="B232" s="1057"/>
      <c r="C232" s="1057"/>
      <c r="D232" s="1057"/>
      <c r="E232" s="1057"/>
      <c r="F232" s="1058"/>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7"/>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6"/>
      <c r="B233" s="1057"/>
      <c r="C233" s="1057"/>
      <c r="D233" s="1057"/>
      <c r="E233" s="1057"/>
      <c r="F233" s="1058"/>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7"/>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6"/>
      <c r="B234" s="1057"/>
      <c r="C234" s="1057"/>
      <c r="D234" s="1057"/>
      <c r="E234" s="1057"/>
      <c r="F234" s="1058"/>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7"/>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6"/>
      <c r="B235" s="1057"/>
      <c r="C235" s="1057"/>
      <c r="D235" s="1057"/>
      <c r="E235" s="1057"/>
      <c r="F235" s="1058"/>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7"/>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6"/>
      <c r="B236" s="1057"/>
      <c r="C236" s="1057"/>
      <c r="D236" s="1057"/>
      <c r="E236" s="1057"/>
      <c r="F236" s="1058"/>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7"/>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6"/>
      <c r="B237" s="1057"/>
      <c r="C237" s="1057"/>
      <c r="D237" s="1057"/>
      <c r="E237" s="1057"/>
      <c r="F237" s="1058"/>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7"/>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6"/>
      <c r="B238" s="1057"/>
      <c r="C238" s="1057"/>
      <c r="D238" s="1057"/>
      <c r="E238" s="1057"/>
      <c r="F238" s="1058"/>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7"/>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6"/>
      <c r="B239" s="1057"/>
      <c r="C239" s="1057"/>
      <c r="D239" s="1057"/>
      <c r="E239" s="1057"/>
      <c r="F239" s="1058"/>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56"/>
      <c r="B240" s="1057"/>
      <c r="C240" s="1057"/>
      <c r="D240" s="1057"/>
      <c r="E240" s="1057"/>
      <c r="F240" s="1058"/>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803"/>
    </row>
    <row r="241" spans="1:50" ht="24.75" customHeight="1" x14ac:dyDescent="0.15">
      <c r="A241" s="1056"/>
      <c r="B241" s="1057"/>
      <c r="C241" s="1057"/>
      <c r="D241" s="1057"/>
      <c r="E241" s="1057"/>
      <c r="F241" s="1058"/>
      <c r="G241" s="825"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8"/>
      <c r="AC241" s="825"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4.75" customHeight="1" x14ac:dyDescent="0.15">
      <c r="A242" s="1056"/>
      <c r="B242" s="1057"/>
      <c r="C242" s="1057"/>
      <c r="D242" s="1057"/>
      <c r="E242" s="1057"/>
      <c r="F242" s="1058"/>
      <c r="G242" s="677"/>
      <c r="H242" s="678"/>
      <c r="I242" s="678"/>
      <c r="J242" s="678"/>
      <c r="K242" s="679"/>
      <c r="L242" s="671"/>
      <c r="M242" s="672"/>
      <c r="N242" s="672"/>
      <c r="O242" s="672"/>
      <c r="P242" s="672"/>
      <c r="Q242" s="672"/>
      <c r="R242" s="672"/>
      <c r="S242" s="672"/>
      <c r="T242" s="672"/>
      <c r="U242" s="672"/>
      <c r="V242" s="672"/>
      <c r="W242" s="672"/>
      <c r="X242" s="673"/>
      <c r="Y242" s="388"/>
      <c r="Z242" s="389"/>
      <c r="AA242" s="389"/>
      <c r="AB242" s="815"/>
      <c r="AC242" s="677"/>
      <c r="AD242" s="678"/>
      <c r="AE242" s="678"/>
      <c r="AF242" s="678"/>
      <c r="AG242" s="679"/>
      <c r="AH242" s="671"/>
      <c r="AI242" s="672"/>
      <c r="AJ242" s="672"/>
      <c r="AK242" s="672"/>
      <c r="AL242" s="672"/>
      <c r="AM242" s="672"/>
      <c r="AN242" s="672"/>
      <c r="AO242" s="672"/>
      <c r="AP242" s="672"/>
      <c r="AQ242" s="672"/>
      <c r="AR242" s="672"/>
      <c r="AS242" s="672"/>
      <c r="AT242" s="673"/>
      <c r="AU242" s="388"/>
      <c r="AV242" s="389"/>
      <c r="AW242" s="389"/>
      <c r="AX242" s="390"/>
    </row>
    <row r="243" spans="1:50" ht="24.75" customHeight="1" x14ac:dyDescent="0.15">
      <c r="A243" s="1056"/>
      <c r="B243" s="1057"/>
      <c r="C243" s="1057"/>
      <c r="D243" s="1057"/>
      <c r="E243" s="1057"/>
      <c r="F243" s="1058"/>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7"/>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6"/>
      <c r="B244" s="1057"/>
      <c r="C244" s="1057"/>
      <c r="D244" s="1057"/>
      <c r="E244" s="1057"/>
      <c r="F244" s="1058"/>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7"/>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6"/>
      <c r="B245" s="1057"/>
      <c r="C245" s="1057"/>
      <c r="D245" s="1057"/>
      <c r="E245" s="1057"/>
      <c r="F245" s="1058"/>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7"/>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6"/>
      <c r="B246" s="1057"/>
      <c r="C246" s="1057"/>
      <c r="D246" s="1057"/>
      <c r="E246" s="1057"/>
      <c r="F246" s="1058"/>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7"/>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6"/>
      <c r="B247" s="1057"/>
      <c r="C247" s="1057"/>
      <c r="D247" s="1057"/>
      <c r="E247" s="1057"/>
      <c r="F247" s="1058"/>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7"/>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6"/>
      <c r="B248" s="1057"/>
      <c r="C248" s="1057"/>
      <c r="D248" s="1057"/>
      <c r="E248" s="1057"/>
      <c r="F248" s="1058"/>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7"/>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6"/>
      <c r="B249" s="1057"/>
      <c r="C249" s="1057"/>
      <c r="D249" s="1057"/>
      <c r="E249" s="1057"/>
      <c r="F249" s="1058"/>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7"/>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6"/>
      <c r="B250" s="1057"/>
      <c r="C250" s="1057"/>
      <c r="D250" s="1057"/>
      <c r="E250" s="1057"/>
      <c r="F250" s="1058"/>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7"/>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6"/>
      <c r="B251" s="1057"/>
      <c r="C251" s="1057"/>
      <c r="D251" s="1057"/>
      <c r="E251" s="1057"/>
      <c r="F251" s="1058"/>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7"/>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6"/>
      <c r="B252" s="1057"/>
      <c r="C252" s="1057"/>
      <c r="D252" s="1057"/>
      <c r="E252" s="1057"/>
      <c r="F252" s="1058"/>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56"/>
      <c r="B253" s="1057"/>
      <c r="C253" s="1057"/>
      <c r="D253" s="1057"/>
      <c r="E253" s="1057"/>
      <c r="F253" s="1058"/>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803"/>
    </row>
    <row r="254" spans="1:50" ht="24.75" customHeight="1" x14ac:dyDescent="0.15">
      <c r="A254" s="1056"/>
      <c r="B254" s="1057"/>
      <c r="C254" s="1057"/>
      <c r="D254" s="1057"/>
      <c r="E254" s="1057"/>
      <c r="F254" s="1058"/>
      <c r="G254" s="825"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8"/>
      <c r="AC254" s="825"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4.75" customHeight="1" x14ac:dyDescent="0.15">
      <c r="A255" s="1056"/>
      <c r="B255" s="1057"/>
      <c r="C255" s="1057"/>
      <c r="D255" s="1057"/>
      <c r="E255" s="1057"/>
      <c r="F255" s="1058"/>
      <c r="G255" s="677"/>
      <c r="H255" s="678"/>
      <c r="I255" s="678"/>
      <c r="J255" s="678"/>
      <c r="K255" s="679"/>
      <c r="L255" s="671"/>
      <c r="M255" s="672"/>
      <c r="N255" s="672"/>
      <c r="O255" s="672"/>
      <c r="P255" s="672"/>
      <c r="Q255" s="672"/>
      <c r="R255" s="672"/>
      <c r="S255" s="672"/>
      <c r="T255" s="672"/>
      <c r="U255" s="672"/>
      <c r="V255" s="672"/>
      <c r="W255" s="672"/>
      <c r="X255" s="673"/>
      <c r="Y255" s="388"/>
      <c r="Z255" s="389"/>
      <c r="AA255" s="389"/>
      <c r="AB255" s="815"/>
      <c r="AC255" s="677"/>
      <c r="AD255" s="678"/>
      <c r="AE255" s="678"/>
      <c r="AF255" s="678"/>
      <c r="AG255" s="679"/>
      <c r="AH255" s="671"/>
      <c r="AI255" s="672"/>
      <c r="AJ255" s="672"/>
      <c r="AK255" s="672"/>
      <c r="AL255" s="672"/>
      <c r="AM255" s="672"/>
      <c r="AN255" s="672"/>
      <c r="AO255" s="672"/>
      <c r="AP255" s="672"/>
      <c r="AQ255" s="672"/>
      <c r="AR255" s="672"/>
      <c r="AS255" s="672"/>
      <c r="AT255" s="673"/>
      <c r="AU255" s="388"/>
      <c r="AV255" s="389"/>
      <c r="AW255" s="389"/>
      <c r="AX255" s="390"/>
    </row>
    <row r="256" spans="1:50" ht="24.75" customHeight="1" x14ac:dyDescent="0.15">
      <c r="A256" s="1056"/>
      <c r="B256" s="1057"/>
      <c r="C256" s="1057"/>
      <c r="D256" s="1057"/>
      <c r="E256" s="1057"/>
      <c r="F256" s="1058"/>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7"/>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6"/>
      <c r="B257" s="1057"/>
      <c r="C257" s="1057"/>
      <c r="D257" s="1057"/>
      <c r="E257" s="1057"/>
      <c r="F257" s="1058"/>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7"/>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6"/>
      <c r="B258" s="1057"/>
      <c r="C258" s="1057"/>
      <c r="D258" s="1057"/>
      <c r="E258" s="1057"/>
      <c r="F258" s="1058"/>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7"/>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6"/>
      <c r="B259" s="1057"/>
      <c r="C259" s="1057"/>
      <c r="D259" s="1057"/>
      <c r="E259" s="1057"/>
      <c r="F259" s="1058"/>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7"/>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6"/>
      <c r="B260" s="1057"/>
      <c r="C260" s="1057"/>
      <c r="D260" s="1057"/>
      <c r="E260" s="1057"/>
      <c r="F260" s="1058"/>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7"/>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6"/>
      <c r="B261" s="1057"/>
      <c r="C261" s="1057"/>
      <c r="D261" s="1057"/>
      <c r="E261" s="1057"/>
      <c r="F261" s="1058"/>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7"/>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6"/>
      <c r="B262" s="1057"/>
      <c r="C262" s="1057"/>
      <c r="D262" s="1057"/>
      <c r="E262" s="1057"/>
      <c r="F262" s="1058"/>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7"/>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6"/>
      <c r="B263" s="1057"/>
      <c r="C263" s="1057"/>
      <c r="D263" s="1057"/>
      <c r="E263" s="1057"/>
      <c r="F263" s="1058"/>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7"/>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6"/>
      <c r="B264" s="1057"/>
      <c r="C264" s="1057"/>
      <c r="D264" s="1057"/>
      <c r="E264" s="1057"/>
      <c r="F264" s="1058"/>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7"/>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7">
        <v>1</v>
      </c>
      <c r="B4" s="106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7">
        <v>2</v>
      </c>
      <c r="B5" s="106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7">
        <v>3</v>
      </c>
      <c r="B6" s="106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7">
        <v>4</v>
      </c>
      <c r="B7" s="106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7">
        <v>5</v>
      </c>
      <c r="B8" s="106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7">
        <v>6</v>
      </c>
      <c r="B9" s="106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7">
        <v>7</v>
      </c>
      <c r="B10" s="106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7">
        <v>8</v>
      </c>
      <c r="B11" s="106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7">
        <v>9</v>
      </c>
      <c r="B12" s="106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7">
        <v>10</v>
      </c>
      <c r="B13" s="106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7">
        <v>11</v>
      </c>
      <c r="B14" s="106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7">
        <v>12</v>
      </c>
      <c r="B15" s="106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7">
        <v>13</v>
      </c>
      <c r="B16" s="106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7">
        <v>14</v>
      </c>
      <c r="B17" s="106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7">
        <v>15</v>
      </c>
      <c r="B18" s="106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7">
        <v>16</v>
      </c>
      <c r="B19" s="106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7">
        <v>17</v>
      </c>
      <c r="B20" s="106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7">
        <v>18</v>
      </c>
      <c r="B21" s="106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7">
        <v>19</v>
      </c>
      <c r="B22" s="106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7">
        <v>20</v>
      </c>
      <c r="B23" s="106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7">
        <v>21</v>
      </c>
      <c r="B24" s="106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7">
        <v>22</v>
      </c>
      <c r="B25" s="106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7">
        <v>23</v>
      </c>
      <c r="B26" s="106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7">
        <v>24</v>
      </c>
      <c r="B27" s="106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7">
        <v>25</v>
      </c>
      <c r="B28" s="106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7">
        <v>26</v>
      </c>
      <c r="B29" s="106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7">
        <v>27</v>
      </c>
      <c r="B30" s="106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7">
        <v>28</v>
      </c>
      <c r="B31" s="106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7">
        <v>29</v>
      </c>
      <c r="B32" s="106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7">
        <v>30</v>
      </c>
      <c r="B33" s="106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7">
        <v>1</v>
      </c>
      <c r="B37" s="106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7">
        <v>2</v>
      </c>
      <c r="B38" s="106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7">
        <v>3</v>
      </c>
      <c r="B39" s="106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7">
        <v>4</v>
      </c>
      <c r="B40" s="106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7">
        <v>5</v>
      </c>
      <c r="B41" s="106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7">
        <v>6</v>
      </c>
      <c r="B42" s="106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7">
        <v>7</v>
      </c>
      <c r="B43" s="106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7">
        <v>8</v>
      </c>
      <c r="B44" s="106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7">
        <v>9</v>
      </c>
      <c r="B45" s="106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7">
        <v>10</v>
      </c>
      <c r="B46" s="106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7">
        <v>11</v>
      </c>
      <c r="B47" s="106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7">
        <v>12</v>
      </c>
      <c r="B48" s="106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7">
        <v>13</v>
      </c>
      <c r="B49" s="106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7">
        <v>14</v>
      </c>
      <c r="B50" s="106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7">
        <v>15</v>
      </c>
      <c r="B51" s="106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7">
        <v>16</v>
      </c>
      <c r="B52" s="106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7">
        <v>17</v>
      </c>
      <c r="B53" s="106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7">
        <v>18</v>
      </c>
      <c r="B54" s="106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7">
        <v>19</v>
      </c>
      <c r="B55" s="106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7">
        <v>20</v>
      </c>
      <c r="B56" s="106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7">
        <v>21</v>
      </c>
      <c r="B57" s="106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7">
        <v>22</v>
      </c>
      <c r="B58" s="106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7">
        <v>23</v>
      </c>
      <c r="B59" s="106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7">
        <v>24</v>
      </c>
      <c r="B60" s="106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7">
        <v>25</v>
      </c>
      <c r="B61" s="106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7">
        <v>26</v>
      </c>
      <c r="B62" s="106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7">
        <v>27</v>
      </c>
      <c r="B63" s="106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7">
        <v>28</v>
      </c>
      <c r="B64" s="106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7">
        <v>29</v>
      </c>
      <c r="B65" s="106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7">
        <v>30</v>
      </c>
      <c r="B66" s="106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7">
        <v>1</v>
      </c>
      <c r="B70" s="106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7">
        <v>2</v>
      </c>
      <c r="B71" s="106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7">
        <v>3</v>
      </c>
      <c r="B72" s="106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7">
        <v>4</v>
      </c>
      <c r="B73" s="106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7">
        <v>5</v>
      </c>
      <c r="B74" s="106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7">
        <v>6</v>
      </c>
      <c r="B75" s="106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7">
        <v>7</v>
      </c>
      <c r="B76" s="106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7">
        <v>8</v>
      </c>
      <c r="B77" s="106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7">
        <v>9</v>
      </c>
      <c r="B78" s="106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7">
        <v>10</v>
      </c>
      <c r="B79" s="106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7">
        <v>11</v>
      </c>
      <c r="B80" s="106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7">
        <v>12</v>
      </c>
      <c r="B81" s="106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7">
        <v>13</v>
      </c>
      <c r="B82" s="106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7">
        <v>14</v>
      </c>
      <c r="B83" s="106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7">
        <v>15</v>
      </c>
      <c r="B84" s="106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7">
        <v>16</v>
      </c>
      <c r="B85" s="106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7">
        <v>17</v>
      </c>
      <c r="B86" s="106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7">
        <v>18</v>
      </c>
      <c r="B87" s="106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7">
        <v>19</v>
      </c>
      <c r="B88" s="106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7">
        <v>20</v>
      </c>
      <c r="B89" s="106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7">
        <v>21</v>
      </c>
      <c r="B90" s="106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7">
        <v>22</v>
      </c>
      <c r="B91" s="106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7">
        <v>23</v>
      </c>
      <c r="B92" s="106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7">
        <v>24</v>
      </c>
      <c r="B93" s="106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7">
        <v>25</v>
      </c>
      <c r="B94" s="106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7">
        <v>26</v>
      </c>
      <c r="B95" s="106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7">
        <v>27</v>
      </c>
      <c r="B96" s="106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7">
        <v>28</v>
      </c>
      <c r="B97" s="106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7">
        <v>29</v>
      </c>
      <c r="B98" s="106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7">
        <v>30</v>
      </c>
      <c r="B99" s="106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7">
        <v>1</v>
      </c>
      <c r="B103" s="106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7">
        <v>2</v>
      </c>
      <c r="B104" s="106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7">
        <v>3</v>
      </c>
      <c r="B105" s="106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7">
        <v>4</v>
      </c>
      <c r="B106" s="106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7">
        <v>5</v>
      </c>
      <c r="B107" s="106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7">
        <v>6</v>
      </c>
      <c r="B108" s="106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7">
        <v>7</v>
      </c>
      <c r="B109" s="106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7">
        <v>8</v>
      </c>
      <c r="B110" s="106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7">
        <v>9</v>
      </c>
      <c r="B111" s="106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7">
        <v>10</v>
      </c>
      <c r="B112" s="106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7">
        <v>11</v>
      </c>
      <c r="B113" s="106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7">
        <v>12</v>
      </c>
      <c r="B114" s="106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7">
        <v>13</v>
      </c>
      <c r="B115" s="106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7">
        <v>14</v>
      </c>
      <c r="B116" s="106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7">
        <v>15</v>
      </c>
      <c r="B117" s="106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7">
        <v>16</v>
      </c>
      <c r="B118" s="106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7">
        <v>17</v>
      </c>
      <c r="B119" s="106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7">
        <v>18</v>
      </c>
      <c r="B120" s="106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7">
        <v>19</v>
      </c>
      <c r="B121" s="106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7">
        <v>20</v>
      </c>
      <c r="B122" s="106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7">
        <v>21</v>
      </c>
      <c r="B123" s="106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7">
        <v>22</v>
      </c>
      <c r="B124" s="106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7">
        <v>23</v>
      </c>
      <c r="B125" s="106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7">
        <v>24</v>
      </c>
      <c r="B126" s="106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7">
        <v>25</v>
      </c>
      <c r="B127" s="106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7">
        <v>26</v>
      </c>
      <c r="B128" s="106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7">
        <v>27</v>
      </c>
      <c r="B129" s="106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7">
        <v>28</v>
      </c>
      <c r="B130" s="106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7">
        <v>29</v>
      </c>
      <c r="B131" s="106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7">
        <v>30</v>
      </c>
      <c r="B132" s="106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7">
        <v>1</v>
      </c>
      <c r="B136" s="106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7">
        <v>2</v>
      </c>
      <c r="B137" s="106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7">
        <v>3</v>
      </c>
      <c r="B138" s="106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7">
        <v>4</v>
      </c>
      <c r="B139" s="106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7">
        <v>5</v>
      </c>
      <c r="B140" s="106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7">
        <v>6</v>
      </c>
      <c r="B141" s="106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7">
        <v>7</v>
      </c>
      <c r="B142" s="106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7">
        <v>8</v>
      </c>
      <c r="B143" s="106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7">
        <v>9</v>
      </c>
      <c r="B144" s="106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7">
        <v>10</v>
      </c>
      <c r="B145" s="106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7">
        <v>11</v>
      </c>
      <c r="B146" s="106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7">
        <v>12</v>
      </c>
      <c r="B147" s="106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7">
        <v>13</v>
      </c>
      <c r="B148" s="106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7">
        <v>14</v>
      </c>
      <c r="B149" s="106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7">
        <v>15</v>
      </c>
      <c r="B150" s="106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7">
        <v>16</v>
      </c>
      <c r="B151" s="106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7">
        <v>17</v>
      </c>
      <c r="B152" s="106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7">
        <v>18</v>
      </c>
      <c r="B153" s="106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7">
        <v>19</v>
      </c>
      <c r="B154" s="106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7">
        <v>20</v>
      </c>
      <c r="B155" s="106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7">
        <v>21</v>
      </c>
      <c r="B156" s="106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7">
        <v>22</v>
      </c>
      <c r="B157" s="106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7">
        <v>23</v>
      </c>
      <c r="B158" s="106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7">
        <v>24</v>
      </c>
      <c r="B159" s="106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7">
        <v>25</v>
      </c>
      <c r="B160" s="106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7">
        <v>26</v>
      </c>
      <c r="B161" s="106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7">
        <v>27</v>
      </c>
      <c r="B162" s="106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7">
        <v>28</v>
      </c>
      <c r="B163" s="106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7">
        <v>29</v>
      </c>
      <c r="B164" s="106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7">
        <v>30</v>
      </c>
      <c r="B165" s="106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7">
        <v>1</v>
      </c>
      <c r="B169" s="106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7">
        <v>2</v>
      </c>
      <c r="B170" s="106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7">
        <v>3</v>
      </c>
      <c r="B171" s="106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7">
        <v>4</v>
      </c>
      <c r="B172" s="106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7">
        <v>5</v>
      </c>
      <c r="B173" s="106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7">
        <v>6</v>
      </c>
      <c r="B174" s="106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7">
        <v>7</v>
      </c>
      <c r="B175" s="106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7">
        <v>8</v>
      </c>
      <c r="B176" s="106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7">
        <v>9</v>
      </c>
      <c r="B177" s="106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7">
        <v>10</v>
      </c>
      <c r="B178" s="106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7">
        <v>11</v>
      </c>
      <c r="B179" s="106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7">
        <v>12</v>
      </c>
      <c r="B180" s="106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7">
        <v>13</v>
      </c>
      <c r="B181" s="106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7">
        <v>14</v>
      </c>
      <c r="B182" s="106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7">
        <v>15</v>
      </c>
      <c r="B183" s="106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7">
        <v>16</v>
      </c>
      <c r="B184" s="106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7">
        <v>17</v>
      </c>
      <c r="B185" s="106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7">
        <v>18</v>
      </c>
      <c r="B186" s="106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7">
        <v>19</v>
      </c>
      <c r="B187" s="106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7">
        <v>20</v>
      </c>
      <c r="B188" s="106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7">
        <v>21</v>
      </c>
      <c r="B189" s="106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7">
        <v>22</v>
      </c>
      <c r="B190" s="106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7">
        <v>23</v>
      </c>
      <c r="B191" s="106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7">
        <v>24</v>
      </c>
      <c r="B192" s="106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7">
        <v>25</v>
      </c>
      <c r="B193" s="106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7">
        <v>26</v>
      </c>
      <c r="B194" s="106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7">
        <v>27</v>
      </c>
      <c r="B195" s="106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7">
        <v>28</v>
      </c>
      <c r="B196" s="106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7">
        <v>29</v>
      </c>
      <c r="B197" s="106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7">
        <v>30</v>
      </c>
      <c r="B198" s="106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7">
        <v>1</v>
      </c>
      <c r="B202" s="106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7">
        <v>2</v>
      </c>
      <c r="B203" s="106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7">
        <v>3</v>
      </c>
      <c r="B204" s="106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7">
        <v>4</v>
      </c>
      <c r="B205" s="106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7">
        <v>5</v>
      </c>
      <c r="B206" s="106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7">
        <v>6</v>
      </c>
      <c r="B207" s="106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7">
        <v>7</v>
      </c>
      <c r="B208" s="106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7">
        <v>8</v>
      </c>
      <c r="B209" s="106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7">
        <v>9</v>
      </c>
      <c r="B210" s="106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7">
        <v>10</v>
      </c>
      <c r="B211" s="106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7">
        <v>11</v>
      </c>
      <c r="B212" s="106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7">
        <v>12</v>
      </c>
      <c r="B213" s="106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7">
        <v>13</v>
      </c>
      <c r="B214" s="106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7">
        <v>14</v>
      </c>
      <c r="B215" s="106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7">
        <v>15</v>
      </c>
      <c r="B216" s="106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7">
        <v>16</v>
      </c>
      <c r="B217" s="106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7">
        <v>17</v>
      </c>
      <c r="B218" s="106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7">
        <v>18</v>
      </c>
      <c r="B219" s="106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7">
        <v>19</v>
      </c>
      <c r="B220" s="106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7">
        <v>20</v>
      </c>
      <c r="B221" s="106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7">
        <v>21</v>
      </c>
      <c r="B222" s="106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7">
        <v>22</v>
      </c>
      <c r="B223" s="106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7">
        <v>23</v>
      </c>
      <c r="B224" s="106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7">
        <v>24</v>
      </c>
      <c r="B225" s="106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7">
        <v>25</v>
      </c>
      <c r="B226" s="106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7">
        <v>26</v>
      </c>
      <c r="B227" s="106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7">
        <v>27</v>
      </c>
      <c r="B228" s="106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7">
        <v>28</v>
      </c>
      <c r="B229" s="106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7">
        <v>29</v>
      </c>
      <c r="B230" s="106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7">
        <v>30</v>
      </c>
      <c r="B231" s="106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7">
        <v>1</v>
      </c>
      <c r="B235" s="106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7">
        <v>2</v>
      </c>
      <c r="B236" s="106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7">
        <v>3</v>
      </c>
      <c r="B237" s="106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7">
        <v>4</v>
      </c>
      <c r="B238" s="106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7">
        <v>5</v>
      </c>
      <c r="B239" s="106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7">
        <v>6</v>
      </c>
      <c r="B240" s="106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7">
        <v>7</v>
      </c>
      <c r="B241" s="106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7">
        <v>8</v>
      </c>
      <c r="B242" s="106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7">
        <v>9</v>
      </c>
      <c r="B243" s="106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7">
        <v>10</v>
      </c>
      <c r="B244" s="106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7">
        <v>11</v>
      </c>
      <c r="B245" s="106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7">
        <v>12</v>
      </c>
      <c r="B246" s="106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7">
        <v>13</v>
      </c>
      <c r="B247" s="106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7">
        <v>14</v>
      </c>
      <c r="B248" s="106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7">
        <v>15</v>
      </c>
      <c r="B249" s="106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7">
        <v>16</v>
      </c>
      <c r="B250" s="106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7">
        <v>17</v>
      </c>
      <c r="B251" s="106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7">
        <v>18</v>
      </c>
      <c r="B252" s="106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7">
        <v>19</v>
      </c>
      <c r="B253" s="106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7">
        <v>20</v>
      </c>
      <c r="B254" s="106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7">
        <v>21</v>
      </c>
      <c r="B255" s="106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7">
        <v>22</v>
      </c>
      <c r="B256" s="106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7">
        <v>23</v>
      </c>
      <c r="B257" s="106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7">
        <v>24</v>
      </c>
      <c r="B258" s="106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7">
        <v>25</v>
      </c>
      <c r="B259" s="106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7">
        <v>26</v>
      </c>
      <c r="B260" s="106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7">
        <v>27</v>
      </c>
      <c r="B261" s="106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7">
        <v>28</v>
      </c>
      <c r="B262" s="106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7">
        <v>29</v>
      </c>
      <c r="B263" s="106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7">
        <v>30</v>
      </c>
      <c r="B264" s="106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7">
        <v>1</v>
      </c>
      <c r="B268" s="106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7">
        <v>2</v>
      </c>
      <c r="B269" s="106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7">
        <v>3</v>
      </c>
      <c r="B270" s="106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7">
        <v>4</v>
      </c>
      <c r="B271" s="106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7">
        <v>5</v>
      </c>
      <c r="B272" s="106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7">
        <v>6</v>
      </c>
      <c r="B273" s="106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7">
        <v>7</v>
      </c>
      <c r="B274" s="106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7">
        <v>8</v>
      </c>
      <c r="B275" s="106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7">
        <v>9</v>
      </c>
      <c r="B276" s="106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7">
        <v>10</v>
      </c>
      <c r="B277" s="106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7">
        <v>11</v>
      </c>
      <c r="B278" s="106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7">
        <v>12</v>
      </c>
      <c r="B279" s="106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7">
        <v>13</v>
      </c>
      <c r="B280" s="106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7">
        <v>14</v>
      </c>
      <c r="B281" s="106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7">
        <v>15</v>
      </c>
      <c r="B282" s="106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7">
        <v>16</v>
      </c>
      <c r="B283" s="106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7">
        <v>17</v>
      </c>
      <c r="B284" s="106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7">
        <v>18</v>
      </c>
      <c r="B285" s="106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7">
        <v>19</v>
      </c>
      <c r="B286" s="106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7">
        <v>20</v>
      </c>
      <c r="B287" s="106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7">
        <v>21</v>
      </c>
      <c r="B288" s="106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7">
        <v>22</v>
      </c>
      <c r="B289" s="106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7">
        <v>23</v>
      </c>
      <c r="B290" s="106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7">
        <v>24</v>
      </c>
      <c r="B291" s="106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7">
        <v>25</v>
      </c>
      <c r="B292" s="106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7">
        <v>26</v>
      </c>
      <c r="B293" s="106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7">
        <v>27</v>
      </c>
      <c r="B294" s="106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7">
        <v>28</v>
      </c>
      <c r="B295" s="106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7">
        <v>29</v>
      </c>
      <c r="B296" s="106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7">
        <v>30</v>
      </c>
      <c r="B297" s="106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7">
        <v>1</v>
      </c>
      <c r="B301" s="106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7">
        <v>2</v>
      </c>
      <c r="B302" s="106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7">
        <v>3</v>
      </c>
      <c r="B303" s="106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7">
        <v>4</v>
      </c>
      <c r="B304" s="106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7">
        <v>5</v>
      </c>
      <c r="B305" s="106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7">
        <v>6</v>
      </c>
      <c r="B306" s="106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7">
        <v>7</v>
      </c>
      <c r="B307" s="106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7">
        <v>8</v>
      </c>
      <c r="B308" s="106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7">
        <v>9</v>
      </c>
      <c r="B309" s="106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7">
        <v>10</v>
      </c>
      <c r="B310" s="106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7">
        <v>11</v>
      </c>
      <c r="B311" s="106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7">
        <v>12</v>
      </c>
      <c r="B312" s="106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7">
        <v>13</v>
      </c>
      <c r="B313" s="106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7">
        <v>14</v>
      </c>
      <c r="B314" s="106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7">
        <v>15</v>
      </c>
      <c r="B315" s="106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7">
        <v>16</v>
      </c>
      <c r="B316" s="106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7">
        <v>17</v>
      </c>
      <c r="B317" s="106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7">
        <v>18</v>
      </c>
      <c r="B318" s="106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7">
        <v>19</v>
      </c>
      <c r="B319" s="106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7">
        <v>20</v>
      </c>
      <c r="B320" s="106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7">
        <v>21</v>
      </c>
      <c r="B321" s="106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7">
        <v>22</v>
      </c>
      <c r="B322" s="106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7">
        <v>23</v>
      </c>
      <c r="B323" s="106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7">
        <v>24</v>
      </c>
      <c r="B324" s="106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7">
        <v>25</v>
      </c>
      <c r="B325" s="106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7">
        <v>26</v>
      </c>
      <c r="B326" s="106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7">
        <v>27</v>
      </c>
      <c r="B327" s="106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7">
        <v>28</v>
      </c>
      <c r="B328" s="106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7">
        <v>29</v>
      </c>
      <c r="B329" s="106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7">
        <v>30</v>
      </c>
      <c r="B330" s="106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7">
        <v>1</v>
      </c>
      <c r="B334" s="106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7">
        <v>2</v>
      </c>
      <c r="B335" s="106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7">
        <v>3</v>
      </c>
      <c r="B336" s="106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7">
        <v>4</v>
      </c>
      <c r="B337" s="106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7">
        <v>5</v>
      </c>
      <c r="B338" s="106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7">
        <v>6</v>
      </c>
      <c r="B339" s="106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7">
        <v>7</v>
      </c>
      <c r="B340" s="106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7">
        <v>8</v>
      </c>
      <c r="B341" s="106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7">
        <v>9</v>
      </c>
      <c r="B342" s="106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7">
        <v>10</v>
      </c>
      <c r="B343" s="106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7">
        <v>11</v>
      </c>
      <c r="B344" s="106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7">
        <v>12</v>
      </c>
      <c r="B345" s="106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7">
        <v>13</v>
      </c>
      <c r="B346" s="106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7">
        <v>14</v>
      </c>
      <c r="B347" s="106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7">
        <v>15</v>
      </c>
      <c r="B348" s="106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7">
        <v>16</v>
      </c>
      <c r="B349" s="106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7">
        <v>17</v>
      </c>
      <c r="B350" s="106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7">
        <v>18</v>
      </c>
      <c r="B351" s="106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7">
        <v>19</v>
      </c>
      <c r="B352" s="106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7">
        <v>20</v>
      </c>
      <c r="B353" s="106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7">
        <v>21</v>
      </c>
      <c r="B354" s="106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7">
        <v>22</v>
      </c>
      <c r="B355" s="106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7">
        <v>23</v>
      </c>
      <c r="B356" s="106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7">
        <v>24</v>
      </c>
      <c r="B357" s="106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7">
        <v>25</v>
      </c>
      <c r="B358" s="106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7">
        <v>26</v>
      </c>
      <c r="B359" s="106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7">
        <v>27</v>
      </c>
      <c r="B360" s="106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7">
        <v>28</v>
      </c>
      <c r="B361" s="106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7">
        <v>29</v>
      </c>
      <c r="B362" s="106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7">
        <v>30</v>
      </c>
      <c r="B363" s="106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7">
        <v>1</v>
      </c>
      <c r="B367" s="106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7">
        <v>2</v>
      </c>
      <c r="B368" s="106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7">
        <v>3</v>
      </c>
      <c r="B369" s="106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7">
        <v>4</v>
      </c>
      <c r="B370" s="106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7">
        <v>5</v>
      </c>
      <c r="B371" s="106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7">
        <v>6</v>
      </c>
      <c r="B372" s="106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7">
        <v>7</v>
      </c>
      <c r="B373" s="106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7">
        <v>8</v>
      </c>
      <c r="B374" s="106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7">
        <v>9</v>
      </c>
      <c r="B375" s="106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7">
        <v>10</v>
      </c>
      <c r="B376" s="106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7">
        <v>11</v>
      </c>
      <c r="B377" s="106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7">
        <v>12</v>
      </c>
      <c r="B378" s="106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7">
        <v>13</v>
      </c>
      <c r="B379" s="106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7">
        <v>14</v>
      </c>
      <c r="B380" s="106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7">
        <v>15</v>
      </c>
      <c r="B381" s="106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7">
        <v>16</v>
      </c>
      <c r="B382" s="106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7">
        <v>17</v>
      </c>
      <c r="B383" s="106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7">
        <v>18</v>
      </c>
      <c r="B384" s="106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7">
        <v>19</v>
      </c>
      <c r="B385" s="106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7">
        <v>20</v>
      </c>
      <c r="B386" s="106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7">
        <v>21</v>
      </c>
      <c r="B387" s="106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7">
        <v>22</v>
      </c>
      <c r="B388" s="106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7">
        <v>23</v>
      </c>
      <c r="B389" s="106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7">
        <v>24</v>
      </c>
      <c r="B390" s="106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7">
        <v>25</v>
      </c>
      <c r="B391" s="106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7">
        <v>26</v>
      </c>
      <c r="B392" s="106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7">
        <v>27</v>
      </c>
      <c r="B393" s="106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7">
        <v>28</v>
      </c>
      <c r="B394" s="106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7">
        <v>29</v>
      </c>
      <c r="B395" s="106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7">
        <v>30</v>
      </c>
      <c r="B396" s="106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7">
        <v>1</v>
      </c>
      <c r="B400" s="106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7">
        <v>2</v>
      </c>
      <c r="B401" s="106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7">
        <v>3</v>
      </c>
      <c r="B402" s="106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7">
        <v>4</v>
      </c>
      <c r="B403" s="106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7">
        <v>5</v>
      </c>
      <c r="B404" s="106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7">
        <v>6</v>
      </c>
      <c r="B405" s="106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7">
        <v>7</v>
      </c>
      <c r="B406" s="106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7">
        <v>8</v>
      </c>
      <c r="B407" s="106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7">
        <v>9</v>
      </c>
      <c r="B408" s="106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7">
        <v>10</v>
      </c>
      <c r="B409" s="106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7">
        <v>11</v>
      </c>
      <c r="B410" s="106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7">
        <v>12</v>
      </c>
      <c r="B411" s="106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7">
        <v>13</v>
      </c>
      <c r="B412" s="106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7">
        <v>14</v>
      </c>
      <c r="B413" s="106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7">
        <v>15</v>
      </c>
      <c r="B414" s="106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7">
        <v>16</v>
      </c>
      <c r="B415" s="106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7">
        <v>17</v>
      </c>
      <c r="B416" s="106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7">
        <v>18</v>
      </c>
      <c r="B417" s="106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7">
        <v>19</v>
      </c>
      <c r="B418" s="106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7">
        <v>20</v>
      </c>
      <c r="B419" s="106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7">
        <v>21</v>
      </c>
      <c r="B420" s="106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7">
        <v>22</v>
      </c>
      <c r="B421" s="106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7">
        <v>23</v>
      </c>
      <c r="B422" s="106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7">
        <v>24</v>
      </c>
      <c r="B423" s="106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7">
        <v>25</v>
      </c>
      <c r="B424" s="106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7">
        <v>26</v>
      </c>
      <c r="B425" s="106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7">
        <v>27</v>
      </c>
      <c r="B426" s="106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7">
        <v>28</v>
      </c>
      <c r="B427" s="106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7">
        <v>29</v>
      </c>
      <c r="B428" s="106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7">
        <v>30</v>
      </c>
      <c r="B429" s="106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7">
        <v>1</v>
      </c>
      <c r="B433" s="106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7">
        <v>2</v>
      </c>
      <c r="B434" s="106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7">
        <v>3</v>
      </c>
      <c r="B435" s="106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7">
        <v>4</v>
      </c>
      <c r="B436" s="106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7">
        <v>5</v>
      </c>
      <c r="B437" s="106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7">
        <v>6</v>
      </c>
      <c r="B438" s="106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7">
        <v>7</v>
      </c>
      <c r="B439" s="106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7">
        <v>8</v>
      </c>
      <c r="B440" s="106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7">
        <v>9</v>
      </c>
      <c r="B441" s="106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7">
        <v>10</v>
      </c>
      <c r="B442" s="106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7">
        <v>11</v>
      </c>
      <c r="B443" s="106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7">
        <v>12</v>
      </c>
      <c r="B444" s="106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7">
        <v>13</v>
      </c>
      <c r="B445" s="106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7">
        <v>14</v>
      </c>
      <c r="B446" s="106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7">
        <v>15</v>
      </c>
      <c r="B447" s="106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7">
        <v>16</v>
      </c>
      <c r="B448" s="106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7">
        <v>17</v>
      </c>
      <c r="B449" s="106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7">
        <v>18</v>
      </c>
      <c r="B450" s="106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7">
        <v>19</v>
      </c>
      <c r="B451" s="106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7">
        <v>20</v>
      </c>
      <c r="B452" s="106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7">
        <v>21</v>
      </c>
      <c r="B453" s="106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7">
        <v>22</v>
      </c>
      <c r="B454" s="106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7">
        <v>23</v>
      </c>
      <c r="B455" s="106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7">
        <v>24</v>
      </c>
      <c r="B456" s="106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7">
        <v>25</v>
      </c>
      <c r="B457" s="106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7">
        <v>26</v>
      </c>
      <c r="B458" s="106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7">
        <v>27</v>
      </c>
      <c r="B459" s="106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7">
        <v>28</v>
      </c>
      <c r="B460" s="106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7">
        <v>29</v>
      </c>
      <c r="B461" s="106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7">
        <v>30</v>
      </c>
      <c r="B462" s="106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7">
        <v>1</v>
      </c>
      <c r="B466" s="106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7">
        <v>2</v>
      </c>
      <c r="B467" s="106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7">
        <v>3</v>
      </c>
      <c r="B468" s="106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7">
        <v>4</v>
      </c>
      <c r="B469" s="106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7">
        <v>5</v>
      </c>
      <c r="B470" s="106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7">
        <v>6</v>
      </c>
      <c r="B471" s="106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7">
        <v>7</v>
      </c>
      <c r="B472" s="106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7">
        <v>8</v>
      </c>
      <c r="B473" s="106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7">
        <v>9</v>
      </c>
      <c r="B474" s="106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7">
        <v>10</v>
      </c>
      <c r="B475" s="106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7">
        <v>11</v>
      </c>
      <c r="B476" s="106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7">
        <v>12</v>
      </c>
      <c r="B477" s="106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7">
        <v>13</v>
      </c>
      <c r="B478" s="106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7">
        <v>14</v>
      </c>
      <c r="B479" s="106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7">
        <v>15</v>
      </c>
      <c r="B480" s="106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7">
        <v>16</v>
      </c>
      <c r="B481" s="106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7">
        <v>17</v>
      </c>
      <c r="B482" s="106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7">
        <v>18</v>
      </c>
      <c r="B483" s="106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7">
        <v>19</v>
      </c>
      <c r="B484" s="106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7">
        <v>20</v>
      </c>
      <c r="B485" s="106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7">
        <v>21</v>
      </c>
      <c r="B486" s="106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7">
        <v>22</v>
      </c>
      <c r="B487" s="106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7">
        <v>23</v>
      </c>
      <c r="B488" s="106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7">
        <v>24</v>
      </c>
      <c r="B489" s="106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7">
        <v>25</v>
      </c>
      <c r="B490" s="106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7">
        <v>26</v>
      </c>
      <c r="B491" s="106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7">
        <v>27</v>
      </c>
      <c r="B492" s="106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7">
        <v>28</v>
      </c>
      <c r="B493" s="106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7">
        <v>29</v>
      </c>
      <c r="B494" s="106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7">
        <v>30</v>
      </c>
      <c r="B495" s="106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7">
        <v>1</v>
      </c>
      <c r="B499" s="106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7">
        <v>2</v>
      </c>
      <c r="B500" s="106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7">
        <v>3</v>
      </c>
      <c r="B501" s="106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7">
        <v>4</v>
      </c>
      <c r="B502" s="106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7">
        <v>5</v>
      </c>
      <c r="B503" s="106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7">
        <v>6</v>
      </c>
      <c r="B504" s="106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7">
        <v>7</v>
      </c>
      <c r="B505" s="106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7">
        <v>8</v>
      </c>
      <c r="B506" s="106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7">
        <v>9</v>
      </c>
      <c r="B507" s="106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7">
        <v>10</v>
      </c>
      <c r="B508" s="106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7">
        <v>11</v>
      </c>
      <c r="B509" s="106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7">
        <v>12</v>
      </c>
      <c r="B510" s="106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7">
        <v>13</v>
      </c>
      <c r="B511" s="106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7">
        <v>14</v>
      </c>
      <c r="B512" s="106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7">
        <v>15</v>
      </c>
      <c r="B513" s="106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7">
        <v>16</v>
      </c>
      <c r="B514" s="106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7">
        <v>17</v>
      </c>
      <c r="B515" s="106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7">
        <v>18</v>
      </c>
      <c r="B516" s="106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7">
        <v>19</v>
      </c>
      <c r="B517" s="106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7">
        <v>20</v>
      </c>
      <c r="B518" s="106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7">
        <v>21</v>
      </c>
      <c r="B519" s="106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7">
        <v>22</v>
      </c>
      <c r="B520" s="106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7">
        <v>23</v>
      </c>
      <c r="B521" s="106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7">
        <v>24</v>
      </c>
      <c r="B522" s="106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7">
        <v>25</v>
      </c>
      <c r="B523" s="106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7">
        <v>26</v>
      </c>
      <c r="B524" s="106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7">
        <v>27</v>
      </c>
      <c r="B525" s="106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7">
        <v>28</v>
      </c>
      <c r="B526" s="106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7">
        <v>29</v>
      </c>
      <c r="B527" s="106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7">
        <v>30</v>
      </c>
      <c r="B528" s="106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7">
        <v>1</v>
      </c>
      <c r="B532" s="106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7">
        <v>2</v>
      </c>
      <c r="B533" s="106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7">
        <v>3</v>
      </c>
      <c r="B534" s="106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7">
        <v>4</v>
      </c>
      <c r="B535" s="106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7">
        <v>5</v>
      </c>
      <c r="B536" s="106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7">
        <v>6</v>
      </c>
      <c r="B537" s="106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7">
        <v>7</v>
      </c>
      <c r="B538" s="106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7">
        <v>8</v>
      </c>
      <c r="B539" s="106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7">
        <v>9</v>
      </c>
      <c r="B540" s="106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7">
        <v>10</v>
      </c>
      <c r="B541" s="106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7">
        <v>11</v>
      </c>
      <c r="B542" s="106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7">
        <v>12</v>
      </c>
      <c r="B543" s="106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7">
        <v>13</v>
      </c>
      <c r="B544" s="106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7">
        <v>14</v>
      </c>
      <c r="B545" s="106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7">
        <v>15</v>
      </c>
      <c r="B546" s="106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7">
        <v>16</v>
      </c>
      <c r="B547" s="106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7">
        <v>17</v>
      </c>
      <c r="B548" s="106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7">
        <v>18</v>
      </c>
      <c r="B549" s="106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7">
        <v>19</v>
      </c>
      <c r="B550" s="106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7">
        <v>20</v>
      </c>
      <c r="B551" s="106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7">
        <v>21</v>
      </c>
      <c r="B552" s="106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7">
        <v>22</v>
      </c>
      <c r="B553" s="106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7">
        <v>23</v>
      </c>
      <c r="B554" s="106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7">
        <v>24</v>
      </c>
      <c r="B555" s="106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7">
        <v>25</v>
      </c>
      <c r="B556" s="106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7">
        <v>26</v>
      </c>
      <c r="B557" s="106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7">
        <v>27</v>
      </c>
      <c r="B558" s="106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7">
        <v>28</v>
      </c>
      <c r="B559" s="106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7">
        <v>29</v>
      </c>
      <c r="B560" s="106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7">
        <v>30</v>
      </c>
      <c r="B561" s="106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7">
        <v>1</v>
      </c>
      <c r="B565" s="106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7">
        <v>2</v>
      </c>
      <c r="B566" s="106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7">
        <v>3</v>
      </c>
      <c r="B567" s="106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7">
        <v>4</v>
      </c>
      <c r="B568" s="106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7">
        <v>5</v>
      </c>
      <c r="B569" s="106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7">
        <v>6</v>
      </c>
      <c r="B570" s="106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7">
        <v>7</v>
      </c>
      <c r="B571" s="106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7">
        <v>8</v>
      </c>
      <c r="B572" s="106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7">
        <v>9</v>
      </c>
      <c r="B573" s="106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7">
        <v>10</v>
      </c>
      <c r="B574" s="106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7">
        <v>11</v>
      </c>
      <c r="B575" s="106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7">
        <v>12</v>
      </c>
      <c r="B576" s="106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7">
        <v>13</v>
      </c>
      <c r="B577" s="106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7">
        <v>14</v>
      </c>
      <c r="B578" s="106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7">
        <v>15</v>
      </c>
      <c r="B579" s="106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7">
        <v>16</v>
      </c>
      <c r="B580" s="106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7">
        <v>17</v>
      </c>
      <c r="B581" s="106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7">
        <v>18</v>
      </c>
      <c r="B582" s="106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7">
        <v>19</v>
      </c>
      <c r="B583" s="106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7">
        <v>20</v>
      </c>
      <c r="B584" s="106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7">
        <v>21</v>
      </c>
      <c r="B585" s="106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7">
        <v>22</v>
      </c>
      <c r="B586" s="106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7">
        <v>23</v>
      </c>
      <c r="B587" s="106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7">
        <v>24</v>
      </c>
      <c r="B588" s="106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7">
        <v>25</v>
      </c>
      <c r="B589" s="106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7">
        <v>26</v>
      </c>
      <c r="B590" s="106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7">
        <v>27</v>
      </c>
      <c r="B591" s="106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7">
        <v>28</v>
      </c>
      <c r="B592" s="106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7">
        <v>29</v>
      </c>
      <c r="B593" s="106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7">
        <v>30</v>
      </c>
      <c r="B594" s="106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7">
        <v>1</v>
      </c>
      <c r="B598" s="106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7">
        <v>2</v>
      </c>
      <c r="B599" s="106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7">
        <v>3</v>
      </c>
      <c r="B600" s="106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7">
        <v>4</v>
      </c>
      <c r="B601" s="106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7">
        <v>5</v>
      </c>
      <c r="B602" s="106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7">
        <v>6</v>
      </c>
      <c r="B603" s="106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7">
        <v>7</v>
      </c>
      <c r="B604" s="106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7">
        <v>8</v>
      </c>
      <c r="B605" s="106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7">
        <v>9</v>
      </c>
      <c r="B606" s="106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7">
        <v>10</v>
      </c>
      <c r="B607" s="106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7">
        <v>11</v>
      </c>
      <c r="B608" s="106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7">
        <v>12</v>
      </c>
      <c r="B609" s="106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7">
        <v>13</v>
      </c>
      <c r="B610" s="106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7">
        <v>14</v>
      </c>
      <c r="B611" s="106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7">
        <v>15</v>
      </c>
      <c r="B612" s="106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7">
        <v>16</v>
      </c>
      <c r="B613" s="106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7">
        <v>17</v>
      </c>
      <c r="B614" s="106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7">
        <v>18</v>
      </c>
      <c r="B615" s="106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7">
        <v>19</v>
      </c>
      <c r="B616" s="106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7">
        <v>20</v>
      </c>
      <c r="B617" s="106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7">
        <v>21</v>
      </c>
      <c r="B618" s="106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7">
        <v>22</v>
      </c>
      <c r="B619" s="106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7">
        <v>23</v>
      </c>
      <c r="B620" s="106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7">
        <v>24</v>
      </c>
      <c r="B621" s="106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7">
        <v>25</v>
      </c>
      <c r="B622" s="106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7">
        <v>26</v>
      </c>
      <c r="B623" s="106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7">
        <v>27</v>
      </c>
      <c r="B624" s="106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7">
        <v>28</v>
      </c>
      <c r="B625" s="106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7">
        <v>29</v>
      </c>
      <c r="B626" s="106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7">
        <v>30</v>
      </c>
      <c r="B627" s="106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7">
        <v>1</v>
      </c>
      <c r="B631" s="106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7">
        <v>2</v>
      </c>
      <c r="B632" s="106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7">
        <v>3</v>
      </c>
      <c r="B633" s="106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7">
        <v>4</v>
      </c>
      <c r="B634" s="106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7">
        <v>5</v>
      </c>
      <c r="B635" s="106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7">
        <v>6</v>
      </c>
      <c r="B636" s="106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7">
        <v>7</v>
      </c>
      <c r="B637" s="106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7">
        <v>8</v>
      </c>
      <c r="B638" s="106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7">
        <v>9</v>
      </c>
      <c r="B639" s="106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7">
        <v>10</v>
      </c>
      <c r="B640" s="106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7">
        <v>11</v>
      </c>
      <c r="B641" s="106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7">
        <v>12</v>
      </c>
      <c r="B642" s="106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7">
        <v>13</v>
      </c>
      <c r="B643" s="106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7">
        <v>14</v>
      </c>
      <c r="B644" s="106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7">
        <v>15</v>
      </c>
      <c r="B645" s="106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7">
        <v>16</v>
      </c>
      <c r="B646" s="106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7">
        <v>17</v>
      </c>
      <c r="B647" s="106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7">
        <v>18</v>
      </c>
      <c r="B648" s="106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7">
        <v>19</v>
      </c>
      <c r="B649" s="106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7">
        <v>20</v>
      </c>
      <c r="B650" s="106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7">
        <v>21</v>
      </c>
      <c r="B651" s="106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7">
        <v>22</v>
      </c>
      <c r="B652" s="106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7">
        <v>23</v>
      </c>
      <c r="B653" s="106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7">
        <v>24</v>
      </c>
      <c r="B654" s="106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7">
        <v>25</v>
      </c>
      <c r="B655" s="106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7">
        <v>26</v>
      </c>
      <c r="B656" s="106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7">
        <v>27</v>
      </c>
      <c r="B657" s="106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7">
        <v>28</v>
      </c>
      <c r="B658" s="106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7">
        <v>29</v>
      </c>
      <c r="B659" s="106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7">
        <v>30</v>
      </c>
      <c r="B660" s="106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7">
        <v>1</v>
      </c>
      <c r="B664" s="106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7">
        <v>2</v>
      </c>
      <c r="B665" s="106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7">
        <v>3</v>
      </c>
      <c r="B666" s="106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7">
        <v>4</v>
      </c>
      <c r="B667" s="106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7">
        <v>5</v>
      </c>
      <c r="B668" s="106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7">
        <v>6</v>
      </c>
      <c r="B669" s="106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7">
        <v>7</v>
      </c>
      <c r="B670" s="106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7">
        <v>8</v>
      </c>
      <c r="B671" s="106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7">
        <v>9</v>
      </c>
      <c r="B672" s="106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7">
        <v>10</v>
      </c>
      <c r="B673" s="106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7">
        <v>11</v>
      </c>
      <c r="B674" s="106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7">
        <v>12</v>
      </c>
      <c r="B675" s="106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7">
        <v>13</v>
      </c>
      <c r="B676" s="106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7">
        <v>14</v>
      </c>
      <c r="B677" s="106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7">
        <v>15</v>
      </c>
      <c r="B678" s="106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7">
        <v>16</v>
      </c>
      <c r="B679" s="106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7">
        <v>17</v>
      </c>
      <c r="B680" s="106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7">
        <v>18</v>
      </c>
      <c r="B681" s="106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7">
        <v>19</v>
      </c>
      <c r="B682" s="106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7">
        <v>20</v>
      </c>
      <c r="B683" s="106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7">
        <v>21</v>
      </c>
      <c r="B684" s="106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7">
        <v>22</v>
      </c>
      <c r="B685" s="106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7">
        <v>23</v>
      </c>
      <c r="B686" s="106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7">
        <v>24</v>
      </c>
      <c r="B687" s="106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7">
        <v>25</v>
      </c>
      <c r="B688" s="106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7">
        <v>26</v>
      </c>
      <c r="B689" s="106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7">
        <v>27</v>
      </c>
      <c r="B690" s="106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7">
        <v>28</v>
      </c>
      <c r="B691" s="106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7">
        <v>29</v>
      </c>
      <c r="B692" s="106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7">
        <v>30</v>
      </c>
      <c r="B693" s="106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7">
        <v>1</v>
      </c>
      <c r="B697" s="106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7">
        <v>2</v>
      </c>
      <c r="B698" s="106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7">
        <v>3</v>
      </c>
      <c r="B699" s="106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7">
        <v>4</v>
      </c>
      <c r="B700" s="106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7">
        <v>5</v>
      </c>
      <c r="B701" s="106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7">
        <v>6</v>
      </c>
      <c r="B702" s="106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7">
        <v>7</v>
      </c>
      <c r="B703" s="106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7">
        <v>8</v>
      </c>
      <c r="B704" s="106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7">
        <v>9</v>
      </c>
      <c r="B705" s="106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7">
        <v>10</v>
      </c>
      <c r="B706" s="106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7">
        <v>11</v>
      </c>
      <c r="B707" s="106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7">
        <v>12</v>
      </c>
      <c r="B708" s="106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7">
        <v>13</v>
      </c>
      <c r="B709" s="106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7">
        <v>14</v>
      </c>
      <c r="B710" s="106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7">
        <v>15</v>
      </c>
      <c r="B711" s="106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7">
        <v>16</v>
      </c>
      <c r="B712" s="106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7">
        <v>17</v>
      </c>
      <c r="B713" s="106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7">
        <v>18</v>
      </c>
      <c r="B714" s="106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7">
        <v>19</v>
      </c>
      <c r="B715" s="106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7">
        <v>20</v>
      </c>
      <c r="B716" s="106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7">
        <v>21</v>
      </c>
      <c r="B717" s="106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7">
        <v>22</v>
      </c>
      <c r="B718" s="106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7">
        <v>23</v>
      </c>
      <c r="B719" s="106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7">
        <v>24</v>
      </c>
      <c r="B720" s="106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7">
        <v>25</v>
      </c>
      <c r="B721" s="106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7">
        <v>26</v>
      </c>
      <c r="B722" s="106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7">
        <v>27</v>
      </c>
      <c r="B723" s="106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7">
        <v>28</v>
      </c>
      <c r="B724" s="106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7">
        <v>29</v>
      </c>
      <c r="B725" s="106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7">
        <v>30</v>
      </c>
      <c r="B726" s="106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7">
        <v>1</v>
      </c>
      <c r="B730" s="106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7">
        <v>2</v>
      </c>
      <c r="B731" s="106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7">
        <v>3</v>
      </c>
      <c r="B732" s="106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7">
        <v>4</v>
      </c>
      <c r="B733" s="106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7">
        <v>5</v>
      </c>
      <c r="B734" s="106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7">
        <v>6</v>
      </c>
      <c r="B735" s="106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7">
        <v>7</v>
      </c>
      <c r="B736" s="106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7">
        <v>8</v>
      </c>
      <c r="B737" s="106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7">
        <v>9</v>
      </c>
      <c r="B738" s="106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7">
        <v>10</v>
      </c>
      <c r="B739" s="106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7">
        <v>11</v>
      </c>
      <c r="B740" s="106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7">
        <v>12</v>
      </c>
      <c r="B741" s="106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7">
        <v>13</v>
      </c>
      <c r="B742" s="106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7">
        <v>14</v>
      </c>
      <c r="B743" s="106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7">
        <v>15</v>
      </c>
      <c r="B744" s="106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7">
        <v>16</v>
      </c>
      <c r="B745" s="106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7">
        <v>17</v>
      </c>
      <c r="B746" s="106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7">
        <v>18</v>
      </c>
      <c r="B747" s="106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7">
        <v>19</v>
      </c>
      <c r="B748" s="106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7">
        <v>20</v>
      </c>
      <c r="B749" s="106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7">
        <v>21</v>
      </c>
      <c r="B750" s="106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7">
        <v>22</v>
      </c>
      <c r="B751" s="106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7">
        <v>23</v>
      </c>
      <c r="B752" s="106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7">
        <v>24</v>
      </c>
      <c r="B753" s="106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7">
        <v>25</v>
      </c>
      <c r="B754" s="106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7">
        <v>26</v>
      </c>
      <c r="B755" s="106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7">
        <v>27</v>
      </c>
      <c r="B756" s="106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7">
        <v>28</v>
      </c>
      <c r="B757" s="106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7">
        <v>29</v>
      </c>
      <c r="B758" s="106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7">
        <v>30</v>
      </c>
      <c r="B759" s="106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7">
        <v>1</v>
      </c>
      <c r="B763" s="106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7">
        <v>2</v>
      </c>
      <c r="B764" s="106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7">
        <v>3</v>
      </c>
      <c r="B765" s="106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7">
        <v>4</v>
      </c>
      <c r="B766" s="106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7">
        <v>5</v>
      </c>
      <c r="B767" s="106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7">
        <v>6</v>
      </c>
      <c r="B768" s="106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7">
        <v>7</v>
      </c>
      <c r="B769" s="106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7">
        <v>8</v>
      </c>
      <c r="B770" s="106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7">
        <v>9</v>
      </c>
      <c r="B771" s="106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7">
        <v>10</v>
      </c>
      <c r="B772" s="106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7">
        <v>11</v>
      </c>
      <c r="B773" s="106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7">
        <v>12</v>
      </c>
      <c r="B774" s="106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7">
        <v>13</v>
      </c>
      <c r="B775" s="106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7">
        <v>14</v>
      </c>
      <c r="B776" s="106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7">
        <v>15</v>
      </c>
      <c r="B777" s="106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7">
        <v>16</v>
      </c>
      <c r="B778" s="106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7">
        <v>17</v>
      </c>
      <c r="B779" s="106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7">
        <v>18</v>
      </c>
      <c r="B780" s="106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7">
        <v>19</v>
      </c>
      <c r="B781" s="106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7">
        <v>20</v>
      </c>
      <c r="B782" s="106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7">
        <v>21</v>
      </c>
      <c r="B783" s="106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7">
        <v>22</v>
      </c>
      <c r="B784" s="106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7">
        <v>23</v>
      </c>
      <c r="B785" s="106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7">
        <v>24</v>
      </c>
      <c r="B786" s="106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7">
        <v>25</v>
      </c>
      <c r="B787" s="106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7">
        <v>26</v>
      </c>
      <c r="B788" s="106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7">
        <v>27</v>
      </c>
      <c r="B789" s="106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7">
        <v>28</v>
      </c>
      <c r="B790" s="106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7">
        <v>29</v>
      </c>
      <c r="B791" s="106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7">
        <v>30</v>
      </c>
      <c r="B792" s="106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7">
        <v>1</v>
      </c>
      <c r="B796" s="106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7">
        <v>2</v>
      </c>
      <c r="B797" s="106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7">
        <v>3</v>
      </c>
      <c r="B798" s="106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7">
        <v>4</v>
      </c>
      <c r="B799" s="106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7">
        <v>5</v>
      </c>
      <c r="B800" s="106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7">
        <v>6</v>
      </c>
      <c r="B801" s="106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7">
        <v>7</v>
      </c>
      <c r="B802" s="106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7">
        <v>8</v>
      </c>
      <c r="B803" s="106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7">
        <v>9</v>
      </c>
      <c r="B804" s="106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7">
        <v>10</v>
      </c>
      <c r="B805" s="106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7">
        <v>11</v>
      </c>
      <c r="B806" s="106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7">
        <v>12</v>
      </c>
      <c r="B807" s="106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7">
        <v>13</v>
      </c>
      <c r="B808" s="106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7">
        <v>14</v>
      </c>
      <c r="B809" s="106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7">
        <v>15</v>
      </c>
      <c r="B810" s="106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7">
        <v>16</v>
      </c>
      <c r="B811" s="106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7">
        <v>17</v>
      </c>
      <c r="B812" s="106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7">
        <v>18</v>
      </c>
      <c r="B813" s="106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7">
        <v>19</v>
      </c>
      <c r="B814" s="106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7">
        <v>20</v>
      </c>
      <c r="B815" s="106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7">
        <v>21</v>
      </c>
      <c r="B816" s="106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7">
        <v>22</v>
      </c>
      <c r="B817" s="106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7">
        <v>23</v>
      </c>
      <c r="B818" s="106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7">
        <v>24</v>
      </c>
      <c r="B819" s="106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7">
        <v>25</v>
      </c>
      <c r="B820" s="106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7">
        <v>26</v>
      </c>
      <c r="B821" s="106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7">
        <v>27</v>
      </c>
      <c r="B822" s="106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7">
        <v>28</v>
      </c>
      <c r="B823" s="106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7">
        <v>29</v>
      </c>
      <c r="B824" s="106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7">
        <v>30</v>
      </c>
      <c r="B825" s="106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7">
        <v>1</v>
      </c>
      <c r="B829" s="106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7">
        <v>2</v>
      </c>
      <c r="B830" s="106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7">
        <v>3</v>
      </c>
      <c r="B831" s="106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7">
        <v>4</v>
      </c>
      <c r="B832" s="106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7">
        <v>5</v>
      </c>
      <c r="B833" s="106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7">
        <v>6</v>
      </c>
      <c r="B834" s="106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7">
        <v>7</v>
      </c>
      <c r="B835" s="106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7">
        <v>8</v>
      </c>
      <c r="B836" s="106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7">
        <v>9</v>
      </c>
      <c r="B837" s="106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7">
        <v>10</v>
      </c>
      <c r="B838" s="106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7">
        <v>11</v>
      </c>
      <c r="B839" s="106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7">
        <v>12</v>
      </c>
      <c r="B840" s="106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7">
        <v>13</v>
      </c>
      <c r="B841" s="106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7">
        <v>14</v>
      </c>
      <c r="B842" s="106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7">
        <v>15</v>
      </c>
      <c r="B843" s="106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7">
        <v>16</v>
      </c>
      <c r="B844" s="106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7">
        <v>17</v>
      </c>
      <c r="B845" s="106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7">
        <v>18</v>
      </c>
      <c r="B846" s="106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7">
        <v>19</v>
      </c>
      <c r="B847" s="106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7">
        <v>20</v>
      </c>
      <c r="B848" s="106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7">
        <v>21</v>
      </c>
      <c r="B849" s="106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7">
        <v>22</v>
      </c>
      <c r="B850" s="106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7">
        <v>23</v>
      </c>
      <c r="B851" s="106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7">
        <v>24</v>
      </c>
      <c r="B852" s="106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7">
        <v>25</v>
      </c>
      <c r="B853" s="106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7">
        <v>26</v>
      </c>
      <c r="B854" s="106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7">
        <v>27</v>
      </c>
      <c r="B855" s="106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7">
        <v>28</v>
      </c>
      <c r="B856" s="106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7">
        <v>29</v>
      </c>
      <c r="B857" s="106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7">
        <v>30</v>
      </c>
      <c r="B858" s="106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7">
        <v>1</v>
      </c>
      <c r="B862" s="106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7">
        <v>2</v>
      </c>
      <c r="B863" s="106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7">
        <v>3</v>
      </c>
      <c r="B864" s="106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7">
        <v>4</v>
      </c>
      <c r="B865" s="106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7">
        <v>5</v>
      </c>
      <c r="B866" s="106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7">
        <v>6</v>
      </c>
      <c r="B867" s="106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7">
        <v>7</v>
      </c>
      <c r="B868" s="106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7">
        <v>8</v>
      </c>
      <c r="B869" s="106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7">
        <v>9</v>
      </c>
      <c r="B870" s="106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7">
        <v>10</v>
      </c>
      <c r="B871" s="106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7">
        <v>11</v>
      </c>
      <c r="B872" s="106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7">
        <v>12</v>
      </c>
      <c r="B873" s="106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7">
        <v>13</v>
      </c>
      <c r="B874" s="106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7">
        <v>14</v>
      </c>
      <c r="B875" s="106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7">
        <v>15</v>
      </c>
      <c r="B876" s="106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7">
        <v>16</v>
      </c>
      <c r="B877" s="106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7">
        <v>17</v>
      </c>
      <c r="B878" s="106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7">
        <v>18</v>
      </c>
      <c r="B879" s="106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7">
        <v>19</v>
      </c>
      <c r="B880" s="106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7">
        <v>20</v>
      </c>
      <c r="B881" s="106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7">
        <v>21</v>
      </c>
      <c r="B882" s="106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7">
        <v>22</v>
      </c>
      <c r="B883" s="106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7">
        <v>23</v>
      </c>
      <c r="B884" s="106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7">
        <v>24</v>
      </c>
      <c r="B885" s="106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7">
        <v>25</v>
      </c>
      <c r="B886" s="106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7">
        <v>26</v>
      </c>
      <c r="B887" s="106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7">
        <v>27</v>
      </c>
      <c r="B888" s="106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7">
        <v>28</v>
      </c>
      <c r="B889" s="106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7">
        <v>29</v>
      </c>
      <c r="B890" s="106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7">
        <v>30</v>
      </c>
      <c r="B891" s="106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7">
        <v>1</v>
      </c>
      <c r="B895" s="106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7">
        <v>2</v>
      </c>
      <c r="B896" s="106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7">
        <v>3</v>
      </c>
      <c r="B897" s="106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7">
        <v>4</v>
      </c>
      <c r="B898" s="106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7">
        <v>5</v>
      </c>
      <c r="B899" s="106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7">
        <v>6</v>
      </c>
      <c r="B900" s="106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7">
        <v>7</v>
      </c>
      <c r="B901" s="106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7">
        <v>8</v>
      </c>
      <c r="B902" s="106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7">
        <v>9</v>
      </c>
      <c r="B903" s="106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7">
        <v>10</v>
      </c>
      <c r="B904" s="106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7">
        <v>11</v>
      </c>
      <c r="B905" s="106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7">
        <v>12</v>
      </c>
      <c r="B906" s="106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7">
        <v>13</v>
      </c>
      <c r="B907" s="106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7">
        <v>14</v>
      </c>
      <c r="B908" s="106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7">
        <v>15</v>
      </c>
      <c r="B909" s="106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7">
        <v>16</v>
      </c>
      <c r="B910" s="106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7">
        <v>17</v>
      </c>
      <c r="B911" s="106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7">
        <v>18</v>
      </c>
      <c r="B912" s="106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7">
        <v>19</v>
      </c>
      <c r="B913" s="106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7">
        <v>20</v>
      </c>
      <c r="B914" s="106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7">
        <v>21</v>
      </c>
      <c r="B915" s="106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7">
        <v>22</v>
      </c>
      <c r="B916" s="106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7">
        <v>23</v>
      </c>
      <c r="B917" s="106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7">
        <v>24</v>
      </c>
      <c r="B918" s="106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7">
        <v>25</v>
      </c>
      <c r="B919" s="106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7">
        <v>26</v>
      </c>
      <c r="B920" s="106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7">
        <v>27</v>
      </c>
      <c r="B921" s="106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7">
        <v>28</v>
      </c>
      <c r="B922" s="106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7">
        <v>29</v>
      </c>
      <c r="B923" s="106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7">
        <v>30</v>
      </c>
      <c r="B924" s="106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7">
        <v>1</v>
      </c>
      <c r="B928" s="106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7">
        <v>2</v>
      </c>
      <c r="B929" s="106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7">
        <v>3</v>
      </c>
      <c r="B930" s="106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7">
        <v>4</v>
      </c>
      <c r="B931" s="106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7">
        <v>5</v>
      </c>
      <c r="B932" s="106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7">
        <v>6</v>
      </c>
      <c r="B933" s="106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7">
        <v>7</v>
      </c>
      <c r="B934" s="106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7">
        <v>8</v>
      </c>
      <c r="B935" s="106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7">
        <v>9</v>
      </c>
      <c r="B936" s="106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7">
        <v>10</v>
      </c>
      <c r="B937" s="106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7">
        <v>11</v>
      </c>
      <c r="B938" s="106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7">
        <v>12</v>
      </c>
      <c r="B939" s="106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7">
        <v>13</v>
      </c>
      <c r="B940" s="106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7">
        <v>14</v>
      </c>
      <c r="B941" s="106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7">
        <v>15</v>
      </c>
      <c r="B942" s="106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7">
        <v>16</v>
      </c>
      <c r="B943" s="106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7">
        <v>17</v>
      </c>
      <c r="B944" s="106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7">
        <v>18</v>
      </c>
      <c r="B945" s="106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7">
        <v>19</v>
      </c>
      <c r="B946" s="106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7">
        <v>20</v>
      </c>
      <c r="B947" s="106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7">
        <v>21</v>
      </c>
      <c r="B948" s="106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7">
        <v>22</v>
      </c>
      <c r="B949" s="106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7">
        <v>23</v>
      </c>
      <c r="B950" s="106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7">
        <v>24</v>
      </c>
      <c r="B951" s="106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7">
        <v>25</v>
      </c>
      <c r="B952" s="106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7">
        <v>26</v>
      </c>
      <c r="B953" s="106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7">
        <v>27</v>
      </c>
      <c r="B954" s="106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7">
        <v>28</v>
      </c>
      <c r="B955" s="106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7">
        <v>29</v>
      </c>
      <c r="B956" s="106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7">
        <v>30</v>
      </c>
      <c r="B957" s="106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7">
        <v>1</v>
      </c>
      <c r="B961" s="106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7">
        <v>2</v>
      </c>
      <c r="B962" s="106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7">
        <v>3</v>
      </c>
      <c r="B963" s="106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7">
        <v>4</v>
      </c>
      <c r="B964" s="106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7">
        <v>5</v>
      </c>
      <c r="B965" s="106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7">
        <v>6</v>
      </c>
      <c r="B966" s="106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7">
        <v>7</v>
      </c>
      <c r="B967" s="106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7">
        <v>8</v>
      </c>
      <c r="B968" s="106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7">
        <v>9</v>
      </c>
      <c r="B969" s="106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7">
        <v>10</v>
      </c>
      <c r="B970" s="106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7">
        <v>11</v>
      </c>
      <c r="B971" s="106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7">
        <v>12</v>
      </c>
      <c r="B972" s="106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7">
        <v>13</v>
      </c>
      <c r="B973" s="106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7">
        <v>14</v>
      </c>
      <c r="B974" s="106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7">
        <v>15</v>
      </c>
      <c r="B975" s="106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7">
        <v>16</v>
      </c>
      <c r="B976" s="106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7">
        <v>17</v>
      </c>
      <c r="B977" s="106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7">
        <v>18</v>
      </c>
      <c r="B978" s="106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7">
        <v>19</v>
      </c>
      <c r="B979" s="106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7">
        <v>20</v>
      </c>
      <c r="B980" s="106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7">
        <v>21</v>
      </c>
      <c r="B981" s="106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7">
        <v>22</v>
      </c>
      <c r="B982" s="106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7">
        <v>23</v>
      </c>
      <c r="B983" s="106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7">
        <v>24</v>
      </c>
      <c r="B984" s="106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7">
        <v>25</v>
      </c>
      <c r="B985" s="106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7">
        <v>26</v>
      </c>
      <c r="B986" s="106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7">
        <v>27</v>
      </c>
      <c r="B987" s="106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7">
        <v>28</v>
      </c>
      <c r="B988" s="106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7">
        <v>29</v>
      </c>
      <c r="B989" s="106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7">
        <v>30</v>
      </c>
      <c r="B990" s="106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7">
        <v>1</v>
      </c>
      <c r="B994" s="106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7">
        <v>2</v>
      </c>
      <c r="B995" s="106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7">
        <v>3</v>
      </c>
      <c r="B996" s="106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7">
        <v>4</v>
      </c>
      <c r="B997" s="106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7">
        <v>5</v>
      </c>
      <c r="B998" s="106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7">
        <v>6</v>
      </c>
      <c r="B999" s="106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7">
        <v>7</v>
      </c>
      <c r="B1000" s="106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7">
        <v>8</v>
      </c>
      <c r="B1001" s="106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7">
        <v>9</v>
      </c>
      <c r="B1002" s="106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7">
        <v>10</v>
      </c>
      <c r="B1003" s="106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7">
        <v>11</v>
      </c>
      <c r="B1004" s="106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7">
        <v>12</v>
      </c>
      <c r="B1005" s="106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7">
        <v>13</v>
      </c>
      <c r="B1006" s="106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7">
        <v>14</v>
      </c>
      <c r="B1007" s="106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7">
        <v>15</v>
      </c>
      <c r="B1008" s="106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7">
        <v>16</v>
      </c>
      <c r="B1009" s="106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7">
        <v>17</v>
      </c>
      <c r="B1010" s="106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7">
        <v>18</v>
      </c>
      <c r="B1011" s="106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7">
        <v>19</v>
      </c>
      <c r="B1012" s="106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7">
        <v>20</v>
      </c>
      <c r="B1013" s="106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7">
        <v>21</v>
      </c>
      <c r="B1014" s="106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7">
        <v>22</v>
      </c>
      <c r="B1015" s="106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7">
        <v>23</v>
      </c>
      <c r="B1016" s="106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7">
        <v>24</v>
      </c>
      <c r="B1017" s="106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7">
        <v>25</v>
      </c>
      <c r="B1018" s="106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7">
        <v>26</v>
      </c>
      <c r="B1019" s="106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7">
        <v>27</v>
      </c>
      <c r="B1020" s="106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7">
        <v>28</v>
      </c>
      <c r="B1021" s="106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7">
        <v>29</v>
      </c>
      <c r="B1022" s="106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7">
        <v>30</v>
      </c>
      <c r="B1023" s="106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7">
        <v>1</v>
      </c>
      <c r="B1027" s="106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7">
        <v>2</v>
      </c>
      <c r="B1028" s="106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7">
        <v>3</v>
      </c>
      <c r="B1029" s="106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7">
        <v>4</v>
      </c>
      <c r="B1030" s="106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7">
        <v>5</v>
      </c>
      <c r="B1031" s="106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7">
        <v>6</v>
      </c>
      <c r="B1032" s="106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7">
        <v>7</v>
      </c>
      <c r="B1033" s="106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7">
        <v>8</v>
      </c>
      <c r="B1034" s="106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7">
        <v>9</v>
      </c>
      <c r="B1035" s="106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7">
        <v>10</v>
      </c>
      <c r="B1036" s="106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7">
        <v>11</v>
      </c>
      <c r="B1037" s="106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7">
        <v>12</v>
      </c>
      <c r="B1038" s="106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7">
        <v>13</v>
      </c>
      <c r="B1039" s="106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7">
        <v>14</v>
      </c>
      <c r="B1040" s="106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7">
        <v>15</v>
      </c>
      <c r="B1041" s="106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7">
        <v>16</v>
      </c>
      <c r="B1042" s="106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7">
        <v>17</v>
      </c>
      <c r="B1043" s="106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7">
        <v>18</v>
      </c>
      <c r="B1044" s="106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7">
        <v>19</v>
      </c>
      <c r="B1045" s="106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7">
        <v>20</v>
      </c>
      <c r="B1046" s="106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7">
        <v>21</v>
      </c>
      <c r="B1047" s="106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7">
        <v>22</v>
      </c>
      <c r="B1048" s="106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7">
        <v>23</v>
      </c>
      <c r="B1049" s="106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7">
        <v>24</v>
      </c>
      <c r="B1050" s="106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7">
        <v>25</v>
      </c>
      <c r="B1051" s="106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7">
        <v>26</v>
      </c>
      <c r="B1052" s="106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7">
        <v>27</v>
      </c>
      <c r="B1053" s="106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7">
        <v>28</v>
      </c>
      <c r="B1054" s="106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7">
        <v>29</v>
      </c>
      <c r="B1055" s="106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7">
        <v>30</v>
      </c>
      <c r="B1056" s="106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7">
        <v>1</v>
      </c>
      <c r="B1060" s="106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7">
        <v>2</v>
      </c>
      <c r="B1061" s="106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7">
        <v>3</v>
      </c>
      <c r="B1062" s="106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7">
        <v>4</v>
      </c>
      <c r="B1063" s="106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7">
        <v>5</v>
      </c>
      <c r="B1064" s="106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7">
        <v>6</v>
      </c>
      <c r="B1065" s="106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7">
        <v>7</v>
      </c>
      <c r="B1066" s="106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7">
        <v>8</v>
      </c>
      <c r="B1067" s="106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7">
        <v>9</v>
      </c>
      <c r="B1068" s="106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7">
        <v>10</v>
      </c>
      <c r="B1069" s="106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7">
        <v>11</v>
      </c>
      <c r="B1070" s="106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7">
        <v>12</v>
      </c>
      <c r="B1071" s="106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7">
        <v>13</v>
      </c>
      <c r="B1072" s="106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7">
        <v>14</v>
      </c>
      <c r="B1073" s="106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7">
        <v>15</v>
      </c>
      <c r="B1074" s="106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7">
        <v>16</v>
      </c>
      <c r="B1075" s="106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7">
        <v>17</v>
      </c>
      <c r="B1076" s="106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7">
        <v>18</v>
      </c>
      <c r="B1077" s="106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7">
        <v>19</v>
      </c>
      <c r="B1078" s="106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7">
        <v>20</v>
      </c>
      <c r="B1079" s="106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7">
        <v>21</v>
      </c>
      <c r="B1080" s="106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7">
        <v>22</v>
      </c>
      <c r="B1081" s="106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7">
        <v>23</v>
      </c>
      <c r="B1082" s="106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7">
        <v>24</v>
      </c>
      <c r="B1083" s="106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7">
        <v>25</v>
      </c>
      <c r="B1084" s="106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7">
        <v>26</v>
      </c>
      <c r="B1085" s="106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7">
        <v>27</v>
      </c>
      <c r="B1086" s="106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7">
        <v>28</v>
      </c>
      <c r="B1087" s="106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7">
        <v>29</v>
      </c>
      <c r="B1088" s="106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7">
        <v>30</v>
      </c>
      <c r="B1089" s="106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7">
        <v>1</v>
      </c>
      <c r="B1093" s="106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7">
        <v>2</v>
      </c>
      <c r="B1094" s="106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7">
        <v>3</v>
      </c>
      <c r="B1095" s="106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7">
        <v>4</v>
      </c>
      <c r="B1096" s="106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7">
        <v>5</v>
      </c>
      <c r="B1097" s="106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7">
        <v>6</v>
      </c>
      <c r="B1098" s="106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7">
        <v>7</v>
      </c>
      <c r="B1099" s="106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7">
        <v>8</v>
      </c>
      <c r="B1100" s="106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7">
        <v>9</v>
      </c>
      <c r="B1101" s="106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7">
        <v>10</v>
      </c>
      <c r="B1102" s="106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7">
        <v>11</v>
      </c>
      <c r="B1103" s="106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7">
        <v>12</v>
      </c>
      <c r="B1104" s="106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7">
        <v>13</v>
      </c>
      <c r="B1105" s="106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7">
        <v>14</v>
      </c>
      <c r="B1106" s="106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7">
        <v>15</v>
      </c>
      <c r="B1107" s="106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7">
        <v>16</v>
      </c>
      <c r="B1108" s="106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7">
        <v>17</v>
      </c>
      <c r="B1109" s="106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7">
        <v>18</v>
      </c>
      <c r="B1110" s="106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7">
        <v>19</v>
      </c>
      <c r="B1111" s="106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7">
        <v>20</v>
      </c>
      <c r="B1112" s="106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7">
        <v>21</v>
      </c>
      <c r="B1113" s="106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7">
        <v>22</v>
      </c>
      <c r="B1114" s="106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7">
        <v>23</v>
      </c>
      <c r="B1115" s="106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7">
        <v>24</v>
      </c>
      <c r="B1116" s="106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7">
        <v>25</v>
      </c>
      <c r="B1117" s="106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7">
        <v>26</v>
      </c>
      <c r="B1118" s="106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7">
        <v>27</v>
      </c>
      <c r="B1119" s="106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7">
        <v>28</v>
      </c>
      <c r="B1120" s="106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7">
        <v>29</v>
      </c>
      <c r="B1121" s="106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7">
        <v>30</v>
      </c>
      <c r="B1122" s="106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7">
        <v>1</v>
      </c>
      <c r="B1126" s="106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7">
        <v>2</v>
      </c>
      <c r="B1127" s="106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7">
        <v>3</v>
      </c>
      <c r="B1128" s="106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7">
        <v>4</v>
      </c>
      <c r="B1129" s="106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7">
        <v>5</v>
      </c>
      <c r="B1130" s="106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7">
        <v>6</v>
      </c>
      <c r="B1131" s="106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7">
        <v>7</v>
      </c>
      <c r="B1132" s="106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7">
        <v>8</v>
      </c>
      <c r="B1133" s="106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7">
        <v>9</v>
      </c>
      <c r="B1134" s="106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7">
        <v>10</v>
      </c>
      <c r="B1135" s="106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7">
        <v>11</v>
      </c>
      <c r="B1136" s="106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7">
        <v>12</v>
      </c>
      <c r="B1137" s="106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7">
        <v>13</v>
      </c>
      <c r="B1138" s="106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7">
        <v>14</v>
      </c>
      <c r="B1139" s="106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7">
        <v>15</v>
      </c>
      <c r="B1140" s="106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7">
        <v>16</v>
      </c>
      <c r="B1141" s="106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7">
        <v>17</v>
      </c>
      <c r="B1142" s="106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7">
        <v>18</v>
      </c>
      <c r="B1143" s="106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7">
        <v>19</v>
      </c>
      <c r="B1144" s="106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7">
        <v>20</v>
      </c>
      <c r="B1145" s="106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7">
        <v>21</v>
      </c>
      <c r="B1146" s="106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7">
        <v>22</v>
      </c>
      <c r="B1147" s="106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7">
        <v>23</v>
      </c>
      <c r="B1148" s="106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7">
        <v>24</v>
      </c>
      <c r="B1149" s="106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7">
        <v>25</v>
      </c>
      <c r="B1150" s="106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7">
        <v>26</v>
      </c>
      <c r="B1151" s="106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7">
        <v>27</v>
      </c>
      <c r="B1152" s="106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7">
        <v>28</v>
      </c>
      <c r="B1153" s="106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7">
        <v>29</v>
      </c>
      <c r="B1154" s="106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7">
        <v>30</v>
      </c>
      <c r="B1155" s="106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7">
        <v>1</v>
      </c>
      <c r="B1159" s="106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7">
        <v>2</v>
      </c>
      <c r="B1160" s="106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7">
        <v>3</v>
      </c>
      <c r="B1161" s="106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7">
        <v>4</v>
      </c>
      <c r="B1162" s="106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7">
        <v>5</v>
      </c>
      <c r="B1163" s="106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7">
        <v>6</v>
      </c>
      <c r="B1164" s="106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7">
        <v>7</v>
      </c>
      <c r="B1165" s="106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7">
        <v>8</v>
      </c>
      <c r="B1166" s="106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7">
        <v>9</v>
      </c>
      <c r="B1167" s="106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7">
        <v>10</v>
      </c>
      <c r="B1168" s="106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7">
        <v>11</v>
      </c>
      <c r="B1169" s="106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7">
        <v>12</v>
      </c>
      <c r="B1170" s="106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7">
        <v>13</v>
      </c>
      <c r="B1171" s="106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7">
        <v>14</v>
      </c>
      <c r="B1172" s="106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7">
        <v>15</v>
      </c>
      <c r="B1173" s="106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7">
        <v>16</v>
      </c>
      <c r="B1174" s="106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7">
        <v>17</v>
      </c>
      <c r="B1175" s="106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7">
        <v>18</v>
      </c>
      <c r="B1176" s="106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7">
        <v>19</v>
      </c>
      <c r="B1177" s="106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7">
        <v>20</v>
      </c>
      <c r="B1178" s="106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7">
        <v>21</v>
      </c>
      <c r="B1179" s="106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7">
        <v>22</v>
      </c>
      <c r="B1180" s="106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7">
        <v>23</v>
      </c>
      <c r="B1181" s="106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7">
        <v>24</v>
      </c>
      <c r="B1182" s="106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7">
        <v>25</v>
      </c>
      <c r="B1183" s="106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7">
        <v>26</v>
      </c>
      <c r="B1184" s="106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7">
        <v>27</v>
      </c>
      <c r="B1185" s="106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7">
        <v>28</v>
      </c>
      <c r="B1186" s="106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7">
        <v>29</v>
      </c>
      <c r="B1187" s="106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7">
        <v>30</v>
      </c>
      <c r="B1188" s="106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7">
        <v>1</v>
      </c>
      <c r="B1192" s="106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7">
        <v>2</v>
      </c>
      <c r="B1193" s="106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7">
        <v>3</v>
      </c>
      <c r="B1194" s="106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7">
        <v>4</v>
      </c>
      <c r="B1195" s="106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7">
        <v>5</v>
      </c>
      <c r="B1196" s="106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7">
        <v>6</v>
      </c>
      <c r="B1197" s="106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7">
        <v>7</v>
      </c>
      <c r="B1198" s="106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7">
        <v>8</v>
      </c>
      <c r="B1199" s="106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7">
        <v>9</v>
      </c>
      <c r="B1200" s="106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7">
        <v>10</v>
      </c>
      <c r="B1201" s="106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7">
        <v>11</v>
      </c>
      <c r="B1202" s="106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7">
        <v>12</v>
      </c>
      <c r="B1203" s="106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7">
        <v>13</v>
      </c>
      <c r="B1204" s="106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7">
        <v>14</v>
      </c>
      <c r="B1205" s="106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7">
        <v>15</v>
      </c>
      <c r="B1206" s="106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7">
        <v>16</v>
      </c>
      <c r="B1207" s="106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7">
        <v>17</v>
      </c>
      <c r="B1208" s="106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7">
        <v>18</v>
      </c>
      <c r="B1209" s="106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7">
        <v>19</v>
      </c>
      <c r="B1210" s="106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7">
        <v>20</v>
      </c>
      <c r="B1211" s="106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7">
        <v>21</v>
      </c>
      <c r="B1212" s="106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7">
        <v>22</v>
      </c>
      <c r="B1213" s="106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7">
        <v>23</v>
      </c>
      <c r="B1214" s="106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7">
        <v>24</v>
      </c>
      <c r="B1215" s="106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7">
        <v>25</v>
      </c>
      <c r="B1216" s="106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7">
        <v>26</v>
      </c>
      <c r="B1217" s="106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7">
        <v>27</v>
      </c>
      <c r="B1218" s="106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7">
        <v>28</v>
      </c>
      <c r="B1219" s="106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7">
        <v>29</v>
      </c>
      <c r="B1220" s="106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7">
        <v>30</v>
      </c>
      <c r="B1221" s="106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7">
        <v>1</v>
      </c>
      <c r="B1225" s="106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7">
        <v>2</v>
      </c>
      <c r="B1226" s="106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7">
        <v>3</v>
      </c>
      <c r="B1227" s="106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7">
        <v>4</v>
      </c>
      <c r="B1228" s="106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7">
        <v>5</v>
      </c>
      <c r="B1229" s="106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7">
        <v>6</v>
      </c>
      <c r="B1230" s="106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7">
        <v>7</v>
      </c>
      <c r="B1231" s="106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7">
        <v>8</v>
      </c>
      <c r="B1232" s="106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7">
        <v>9</v>
      </c>
      <c r="B1233" s="106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7">
        <v>10</v>
      </c>
      <c r="B1234" s="106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7">
        <v>11</v>
      </c>
      <c r="B1235" s="106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7">
        <v>12</v>
      </c>
      <c r="B1236" s="106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7">
        <v>13</v>
      </c>
      <c r="B1237" s="106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7">
        <v>14</v>
      </c>
      <c r="B1238" s="106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7">
        <v>15</v>
      </c>
      <c r="B1239" s="106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7">
        <v>16</v>
      </c>
      <c r="B1240" s="106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7">
        <v>17</v>
      </c>
      <c r="B1241" s="106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7">
        <v>18</v>
      </c>
      <c r="B1242" s="106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7">
        <v>19</v>
      </c>
      <c r="B1243" s="106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7">
        <v>20</v>
      </c>
      <c r="B1244" s="106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7">
        <v>21</v>
      </c>
      <c r="B1245" s="106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7">
        <v>22</v>
      </c>
      <c r="B1246" s="106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7">
        <v>23</v>
      </c>
      <c r="B1247" s="106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7">
        <v>24</v>
      </c>
      <c r="B1248" s="106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7">
        <v>25</v>
      </c>
      <c r="B1249" s="106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7">
        <v>26</v>
      </c>
      <c r="B1250" s="106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7">
        <v>27</v>
      </c>
      <c r="B1251" s="106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7">
        <v>28</v>
      </c>
      <c r="B1252" s="106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7">
        <v>29</v>
      </c>
      <c r="B1253" s="106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7">
        <v>30</v>
      </c>
      <c r="B1254" s="106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7">
        <v>1</v>
      </c>
      <c r="B1258" s="106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7">
        <v>2</v>
      </c>
      <c r="B1259" s="106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7">
        <v>3</v>
      </c>
      <c r="B1260" s="106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7">
        <v>4</v>
      </c>
      <c r="B1261" s="106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7">
        <v>5</v>
      </c>
      <c r="B1262" s="106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7">
        <v>6</v>
      </c>
      <c r="B1263" s="106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7">
        <v>7</v>
      </c>
      <c r="B1264" s="106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7">
        <v>8</v>
      </c>
      <c r="B1265" s="106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7">
        <v>9</v>
      </c>
      <c r="B1266" s="106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7">
        <v>10</v>
      </c>
      <c r="B1267" s="106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7">
        <v>11</v>
      </c>
      <c r="B1268" s="106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7">
        <v>12</v>
      </c>
      <c r="B1269" s="106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7">
        <v>13</v>
      </c>
      <c r="B1270" s="106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7">
        <v>14</v>
      </c>
      <c r="B1271" s="106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7">
        <v>15</v>
      </c>
      <c r="B1272" s="106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7">
        <v>16</v>
      </c>
      <c r="B1273" s="106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7">
        <v>17</v>
      </c>
      <c r="B1274" s="106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7">
        <v>18</v>
      </c>
      <c r="B1275" s="106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7">
        <v>19</v>
      </c>
      <c r="B1276" s="106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7">
        <v>20</v>
      </c>
      <c r="B1277" s="106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7">
        <v>21</v>
      </c>
      <c r="B1278" s="106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7">
        <v>22</v>
      </c>
      <c r="B1279" s="106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7">
        <v>23</v>
      </c>
      <c r="B1280" s="106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7">
        <v>24</v>
      </c>
      <c r="B1281" s="106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7">
        <v>25</v>
      </c>
      <c r="B1282" s="106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7">
        <v>26</v>
      </c>
      <c r="B1283" s="106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7">
        <v>27</v>
      </c>
      <c r="B1284" s="106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7">
        <v>28</v>
      </c>
      <c r="B1285" s="106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7">
        <v>29</v>
      </c>
      <c r="B1286" s="106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7">
        <v>30</v>
      </c>
      <c r="B1287" s="106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7">
        <v>1</v>
      </c>
      <c r="B1291" s="106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7">
        <v>2</v>
      </c>
      <c r="B1292" s="106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7">
        <v>3</v>
      </c>
      <c r="B1293" s="106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7">
        <v>4</v>
      </c>
      <c r="B1294" s="106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7">
        <v>5</v>
      </c>
      <c r="B1295" s="106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7">
        <v>6</v>
      </c>
      <c r="B1296" s="106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7">
        <v>7</v>
      </c>
      <c r="B1297" s="106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7">
        <v>8</v>
      </c>
      <c r="B1298" s="106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7">
        <v>9</v>
      </c>
      <c r="B1299" s="106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7">
        <v>10</v>
      </c>
      <c r="B1300" s="106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7">
        <v>11</v>
      </c>
      <c r="B1301" s="106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7">
        <v>12</v>
      </c>
      <c r="B1302" s="106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7">
        <v>13</v>
      </c>
      <c r="B1303" s="106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7">
        <v>14</v>
      </c>
      <c r="B1304" s="106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7">
        <v>15</v>
      </c>
      <c r="B1305" s="106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7">
        <v>16</v>
      </c>
      <c r="B1306" s="106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7">
        <v>17</v>
      </c>
      <c r="B1307" s="106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7">
        <v>18</v>
      </c>
      <c r="B1308" s="106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7">
        <v>19</v>
      </c>
      <c r="B1309" s="106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7">
        <v>20</v>
      </c>
      <c r="B1310" s="106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7">
        <v>21</v>
      </c>
      <c r="B1311" s="106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7">
        <v>22</v>
      </c>
      <c r="B1312" s="106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7">
        <v>23</v>
      </c>
      <c r="B1313" s="106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7">
        <v>24</v>
      </c>
      <c r="B1314" s="106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7">
        <v>25</v>
      </c>
      <c r="B1315" s="106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7">
        <v>26</v>
      </c>
      <c r="B1316" s="106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7">
        <v>27</v>
      </c>
      <c r="B1317" s="106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7">
        <v>28</v>
      </c>
      <c r="B1318" s="106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7">
        <v>29</v>
      </c>
      <c r="B1319" s="106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7">
        <v>30</v>
      </c>
      <c r="B1320" s="106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2019-05-24T05:34:05Z</cp:lastPrinted>
  <dcterms:created xsi:type="dcterms:W3CDTF">2012-03-13T00:50:25Z</dcterms:created>
  <dcterms:modified xsi:type="dcterms:W3CDTF">2019-05-27T01:38:00Z</dcterms:modified>
</cp:coreProperties>
</file>