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<sst xmlns="http://schemas.openxmlformats.org/spreadsheetml/2006/main" count="2895" uniqueCount="664">
  <si>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</si>
  <si>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</si>
  <si>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</si>
  <si>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</si>
  <si>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</si>
  <si>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</si>
  <si>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</si>
  <si>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</si>
  <si>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</si>
  <si>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</si>
  <si>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</si>
  <si>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</si>
  <si>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</si>
  <si>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</si>
  <si>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</si>
  <si>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</si>
  <si>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</si>
  <si>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</si>
  <si>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</si>
  <si>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</si>
  <si>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</si>
  <si>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</si>
  <si>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</si>
  <si>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</si>
  <si>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</si>
  <si>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</si>
  <si>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</si>
  <si>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</si>
  <si>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</si>
  <si>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</si>
  <si>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</si>
  <si>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</si>
  <si>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</si>
  <si>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</si>
  <si>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</si>
  <si>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</si>
  <si>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</si>
  <si>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</si>
  <si>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</si>
  <si>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</si>
  <si>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</si>
  <si>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</si>
  <si>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</si>
  <si>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</si>
  <si>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</si>
  <si>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</si>
  <si>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</si>
  <si>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</si>
  <si>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</si>
  <si>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</si>
  <si>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</si>
  <si>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</si>
  <si>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</si>
  <si>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</si>
  <si>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</si>
  <si>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</si>
  <si>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</si>
  <si>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</si>
  <si>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</si>
  <si>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</si>
  <si>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</si>
  <si>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</si>
  <si>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</si>
  <si>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</si>
  <si>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</si>
  <si>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</si>
  <si>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</si>
  <si>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</si>
  <si>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</si>
  <si>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</si>
  <si>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</si>
  <si>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</si>
  <si>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</si>
  <si>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</si>
  <si>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</si>
  <si>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</si>
  <si>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</si>
  <si>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</si>
  <si>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</si>
  <si>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</si>
  <si>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</si>
  <si>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</si>
  <si>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</si>
  <si>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</si>
  <si>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</si>
  <si>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</si>
  <si>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</si>
  <si>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</si>
  <si>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</si>
  <si>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</si>
  <si>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</si>
  <si>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</si>
  <si>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</si>
  <si>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</si>
  <si>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</si>
  <si>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</si>
  <si>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</si>
  <si>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</si>
  <si>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</si>
  <si>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</si>
  <si>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</si>
  <si>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</si>
  <si>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</si>
  <si>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</si>
  <si>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</si>
  <si>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</si>
  <si>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</si>
  <si>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</si>
  <si>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</si>
  <si>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</si>
  <si>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</si>
  <si>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</si>
  <si>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</si>
  <si>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</si>
  <si>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</si>
  <si>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</si>
  <si>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</si>
  <si>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</si>
  <si>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</si>
  <si>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</si>
  <si>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</si>
  <si>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</si>
  <si>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</si>
  <si>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</si>
  <si>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</si>
  <si>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</si>
  <si>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</si>
  <si>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</si>
  <si>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</si>
  <si>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</si>
  <si>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</si>
  <si>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</si>
  <si>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</si>
  <si>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</si>
  <si>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</si>
  <si>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</si>
  <si>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</si>
  <si>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</si>
  <si>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</si>
  <si>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</si>
  <si>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</si>
  <si>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</si>
  <si>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</si>
  <si>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</si>
  <si>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</si>
  <si>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</si>
  <si>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</si>
  <si>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</si>
  <si>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</si>
  <si>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</si>
  <si>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</si>
  <si>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</si>
  <si>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</si>
  <si>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</si>
  <si>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</si>
  <si>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</si>
  <si>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</si>
  <si>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</si>
  <si>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</si>
  <si>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</si>
  <si>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</si>
  <si>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</si>
  <si>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</si>
  <si>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</si>
  <si>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</si>
  <si>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</si>
  <si>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</si>
  <si>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</si>
  <si>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</si>
  <si>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</si>
  <si>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</si>
  <si>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</si>
  <si>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</si>
  <si>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</si>
  <si>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</si>
  <si>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</si>
  <si>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</si>
  <si>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</si>
  <si>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</si>
  <si>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</si>
  <si>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</si>
  <si>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</si>
  <si>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</si>
  <si>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</si>
  <si>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</si>
  <si>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</si>
  <si>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</si>
  <si>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</si>
  <si>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</si>
  <si>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</si>
  <si>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</si>
  <si>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</si>
  <si>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</si>
  <si>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</si>
  <si>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</si>
  <si>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</si>
  <si>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</si>
  <si>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</si>
  <si>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</si>
  <si>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</si>
  <si>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</si>
  <si>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</si>
  <si>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</si>
  <si>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</si>
  <si>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</si>
  <si>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</si>
  <si>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</si>
  <si>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</si>
  <si>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</si>
  <si>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</si>
  <si>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</si>
  <si>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</si>
  <si>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</si>
  <si>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</si>
  <si>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</si>
  <si>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</si>
  <si>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</si>
  <si>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</si>
  <si>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</si>
  <si>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</si>
  <si>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</si>
  <si>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</si>
  <si>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</si>
  <si>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</si>
  <si>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</si>
  <si>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</si>
  <si>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</si>
  <si>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</si>
  <si>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</si>
  <si>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</si>
  <si>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</si>
  <si>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</si>
  <si>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</si>
  <si>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</si>
  <si>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</si>
  <si>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</si>
  <si>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</si>
  <si>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</si>
  <si>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</si>
  <si>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</si>
  <si>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</si>
  <si>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</si>
  <si>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</si>
  <si>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</si>
  <si>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</si>
  <si>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</si>
  <si>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</si>
  <si>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</si>
  <si>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</si>
  <si>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</si>
  <si>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</si>
  <si>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</si>
  <si>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</si>
  <si>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</si>
  <si>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</si>
  <si>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</si>
  <si>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</si>
  <si>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</si>
  <si>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</si>
  <si>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</si>
  <si>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</si>
  <si>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</si>
  <si>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</si>
  <si>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</si>
  <si>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</si>
  <si>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</si>
  <si>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</si>
  <si>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</si>
  <si>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</si>
  <si>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</si>
  <si>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</si>
  <si>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</si>
  <si>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</si>
  <si>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</si>
  <si>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</si>
  <si>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</si>
  <si>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</si>
  <si>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</si>
  <si>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</si>
  <si>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</si>
  <si>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</si>
  <si>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</si>
  <si>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</si>
  <si>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</si>
  <si>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</si>
  <si>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</si>
  <si>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</si>
  <si>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</si>
  <si>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</si>
  <si>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</si>
  <si>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</si>
  <si>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</si>
  <si>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</si>
  <si>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</si>
  <si>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</si>
  <si>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</si>
  <si>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</si>
  <si>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</si>
  <si>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</si>
  <si>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</si>
  <si>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</si>
  <si>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</si>
  <si>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</si>
  <si>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</si>
  <si>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</si>
  <si>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</si>
  <si>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</si>
  <si>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</si>
  <si>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</si>
  <si>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</si>
  <si>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</si>
  <si>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</si>
  <si>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</si>
  <si>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</si>
  <si>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</si>
  <si>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</si>
  <si>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</si>
  <si>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</si>
  <si>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</si>
  <si>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</si>
  <si>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</si>
  <si>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</si>
  <si>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</si>
  <si>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</si>
  <si>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</si>
  <si>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</si>
  <si>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</si>
  <si>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</si>
  <si>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</si>
  <si>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</si>
  <si>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</si>
  <si>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</si>
  <si>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</si>
  <si>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</si>
  <si>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</si>
  <si>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</si>
  <si>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</si>
  <si>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</si>
  <si>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</si>
  <si>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</si>
  <si>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</si>
  <si>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</si>
  <si>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</si>
  <si>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</si>
  <si>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</si>
  <si>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</si>
  <si>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</si>
  <si>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</si>
  <si>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</si>
  <si>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</si>
  <si>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</si>
  <si>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</si>
  <si>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</si>
  <si>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</si>
  <si>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</si>
  <si>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</si>
  <si>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</si>
  <si>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</si>
  <si>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</si>
  <si>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</si>
  <si>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</si>
  <si>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</si>
  <si>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</si>
  <si>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</si>
  <si>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</si>
  <si>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</si>
  <si>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</si>
  <si>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</si>
  <si>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</si>
  <si>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</si>
  <si>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</si>
  <si>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</si>
  <si>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</si>
  <si>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</si>
  <si>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</si>
  <si>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</si>
  <si>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</si>
  <si>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</si>
  <si>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</si>
  <si>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</si>
  <si>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</si>
  <si>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</si>
  <si>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</si>
  <si>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</si>
  <si>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</si>
  <si>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</si>
  <si>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</si>
  <si>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</si>
  <si>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</si>
  <si>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</si>
  <si>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</si>
  <si>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</si>
  <si>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</si>
  <si>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</si>
  <si>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</si>
  <si>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</si>
  <si>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</si>
  <si>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</si>
  <si>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</si>
  <si>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</si>
  <si>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</si>
  <si>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</si>
  <si>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</si>
  <si>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</si>
  <si>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</si>
  <si>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</si>
  <si>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</si>
  <si>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</si>
  <si>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</si>
  <si>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</si>
  <si>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</si>
  <si>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</si>
  <si>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</si>
  <si>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</si>
  <si>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</si>
  <si>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</si>
  <si>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</si>
  <si>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</si>
  <si>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</si>
  <si>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</si>
  <si>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</si>
  <si>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</si>
  <si>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</si>
  <si>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</si>
  <si>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</si>
  <si>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</si>
  <si>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</si>
  <si>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</si>
  <si>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</si>
  <si>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</si>
  <si>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</si>
  <si>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</si>
  <si>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</si>
  <si>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</si>
  <si>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</si>
  <si>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</si>
  <si>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</si>
  <si>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</si>
  <si>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</si>
  <si>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</si>
  <si>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</si>
  <si>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</si>
  <si>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</si>
  <si>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</si>
  <si>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</si>
  <si>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</si>
  <si>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</si>
  <si>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</si>
  <si>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</si>
  <si>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</si>
  <si>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</si>
  <si>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</si>
  <si>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</si>
  <si>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</si>
  <si>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</si>
  <si>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</si>
  <si>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</si>
  <si>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</si>
  <si>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</si>
  <si>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</si>
  <si>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</si>
  <si>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</si>
  <si>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</si>
  <si>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</si>
  <si>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</si>
  <si>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</si>
  <si>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</si>
  <si>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</si>
  <si>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</si>
  <si>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</si>
  <si>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</si>
  <si>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</si>
  <si>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</si>
  <si>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</si>
  <si>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</si>
  <si>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</si>
  <si>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</si>
  <si>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</si>
  <si>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</si>
  <si>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</si>
  <si>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</si>
  <si>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</si>
  <si>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</si>
  <si>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</si>
  <si>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</si>
  <si>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</si>
  <si>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</si>
  <si>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</si>
  <si>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</si>
  <si>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</si>
  <si>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</si>
  <si>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</si>
  <si>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</si>
  <si>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</si>
  <si>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</si>
  <si>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</si>
  <si>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</si>
  <si>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</si>
  <si>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</si>
  <si>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</si>
  <si>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</si>
  <si>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</si>
  <si>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</si>
  <si>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</si>
  <si>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</si>
  <si>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</si>
  <si>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</si>
  <si>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</si>
  <si>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</si>
  <si>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</si>
  <si>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</si>
  <si>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</si>
  <si>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</si>
  <si>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</si>
  <si>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</si>
  <si>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</si>
  <si>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</si>
  <si>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</si>
  <si>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</si>
  <si>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</si>
  <si>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</si>
  <si>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</si>
  <si>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</si>
  <si>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</si>
  <si>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</si>
  <si>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</si>
  <si>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</si>
  <si>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</si>
  <si>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</si>
  <si>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</si>
  <si>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</si>
  <si>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</si>
  <si>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</si>
  <si>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</si>
  <si>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</si>
  <si>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</si>
  <si>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</si>
  <si>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</si>
  <si>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</si>
  <si>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</si>
  <si>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</si>
  <si>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</si>
  <si>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</si>
  <si>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</si>
  <si>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</si>
  <si>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</si>
  <si>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</si>
  <si>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</si>
  <si>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</si>
  <si>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</si>
  <si>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</si>
  <si>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</si>
  <si>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</si>
  <si>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</si>
  <si>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</si>
  <si>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</si>
  <si>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</si>
  <si>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</si>
  <si>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</si>
  <si>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</si>
  <si>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</si>
  <si>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</si>
  <si>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</si>
  <si>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</si>
  <si>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</si>
  <si>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</si>
  <si>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</si>
  <si>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</si>
  <si>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保険診療の効率化に関する調査検討費</t>
  </si>
  <si>
    <t>保険局</t>
    <phoneticPr fontId="5"/>
  </si>
  <si>
    <t>医療課</t>
    <rPh sb="0" eb="3">
      <t>イリョウカ</t>
    </rPh>
    <phoneticPr fontId="5"/>
  </si>
  <si>
    <t>森光　敬子</t>
    <rPh sb="0" eb="2">
      <t>モリミツ</t>
    </rPh>
    <rPh sb="3" eb="5">
      <t>ケイコ</t>
    </rPh>
    <phoneticPr fontId="5"/>
  </si>
  <si>
    <t>○</t>
  </si>
  <si>
    <t>-</t>
  </si>
  <si>
    <t>-</t>
    <phoneticPr fontId="5"/>
  </si>
  <si>
    <t>-</t>
    <phoneticPr fontId="5"/>
  </si>
  <si>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</si>
  <si>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phoneticPr fontId="5"/>
  </si>
  <si>
    <t>-</t>
    <phoneticPr fontId="5"/>
  </si>
  <si>
    <t>-</t>
    <phoneticPr fontId="5"/>
  </si>
  <si>
    <t>-</t>
    <phoneticPr fontId="5"/>
  </si>
  <si>
    <t>-</t>
    <phoneticPr fontId="5"/>
  </si>
  <si>
    <t>医療給付適正化業務庁費</t>
    <phoneticPr fontId="5"/>
  </si>
  <si>
    <t>施設基準等の届出は、中央社会保険医療協議会等に報告するための重要な業務であり、届出施設数は１００％を目標とする</t>
    <phoneticPr fontId="5"/>
  </si>
  <si>
    <t>施設基準等の届出施設数</t>
    <phoneticPr fontId="5"/>
  </si>
  <si>
    <t>件</t>
    <rPh sb="0" eb="1">
      <t>ケン</t>
    </rPh>
    <phoneticPr fontId="5"/>
  </si>
  <si>
    <t>-</t>
    <phoneticPr fontId="5"/>
  </si>
  <si>
    <t>基本診療料の施設基準（平成20年3月5日　厚生労働省告示第62号）</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</si>
  <si>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</si>
  <si>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</si>
  <si>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</si>
  <si>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</si>
  <si>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</si>
  <si>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</si>
  <si>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</si>
  <si>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を得ることにより、安定的・効率的な医療保険制度の構築に資する。
・また、医療機関から提出される先進医療を実施した実績報告の集計を行い、新規保険導入、既存診療報酬点数の適用の可否及び存続の可否に係る検討等を行うことにより、安定的・効率的な医療保険制度の構築に資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</si>
  <si>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</si>
  <si>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</si>
  <si>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</si>
  <si>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</si>
  <si>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</si>
  <si>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</si>
  <si>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</si>
  <si>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</si>
  <si>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</si>
  <si>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</si>
  <si>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phoneticPr fontId="5"/>
  </si>
  <si>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phoneticPr fontId="5"/>
  </si>
  <si>
    <t>本事業のうち、先進医療は、国民の選択肢を拡げ、利便性を向上するという観点から、保険診療との併用を認めるものであり、また、入院基本料は診療報酬改定の議論に資するものであることから、優先度が高い。</t>
    <phoneticPr fontId="5"/>
  </si>
  <si>
    <t>無</t>
  </si>
  <si>
    <t xml:space="preserve"> 一般競争入札を利用し、競争性を確保しながら支出先を選定している。
　随意契約については、引き続き数社から見積もりをとっていく。</t>
    <phoneticPr fontId="5"/>
  </si>
  <si>
    <t>‐</t>
  </si>
  <si>
    <t>事業の委託先選定に当たり、複数者から見積をとることにより効率化を図っている。</t>
    <phoneticPr fontId="5"/>
  </si>
  <si>
    <t>不用の要因は、一般競争入札及び複数者に見積もりを取った上での随意契約による結果である。</t>
    <phoneticPr fontId="5"/>
  </si>
  <si>
    <t>先進医療の実績報告集計のための経費など、本事業を実施するために真に必要な経費に限定している。</t>
    <phoneticPr fontId="5"/>
  </si>
  <si>
    <t>単位当たりコストの水準は妥当である。</t>
    <phoneticPr fontId="5"/>
  </si>
  <si>
    <t>-</t>
    <phoneticPr fontId="5"/>
  </si>
  <si>
    <t>本事業については、成果実績は成果目標に見合ったものである。</t>
    <phoneticPr fontId="5"/>
  </si>
  <si>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phoneticPr fontId="5"/>
  </si>
  <si>
    <t>本事業については、活動実績は見込みに見合ったものである。</t>
    <phoneticPr fontId="5"/>
  </si>
  <si>
    <t>本事業については、診療報酬改定を実施するに当たっての基礎資料となるものもあり、十分に活用されている。</t>
    <phoneticPr fontId="5"/>
  </si>
  <si>
    <t>データの集計を予定通り実施し、結果を診療報酬改定実施のための基礎データとして利用している。
また、執行額については、一般競争入札及び数社に見積もりを取った上での随意契約等による結果である。</t>
    <phoneticPr fontId="5"/>
  </si>
  <si>
    <t>引き続き適正な予算の執行と不用の縮減に努める。</t>
    <phoneticPr fontId="5"/>
  </si>
  <si>
    <t>276</t>
    <phoneticPr fontId="5"/>
  </si>
  <si>
    <t>247</t>
    <phoneticPr fontId="5"/>
  </si>
  <si>
    <t>213</t>
    <phoneticPr fontId="5"/>
  </si>
  <si>
    <t>246</t>
    <phoneticPr fontId="5"/>
  </si>
  <si>
    <t>258</t>
    <phoneticPr fontId="5"/>
  </si>
  <si>
    <t>268</t>
    <phoneticPr fontId="5"/>
  </si>
  <si>
    <t>263</t>
    <phoneticPr fontId="5"/>
  </si>
  <si>
    <t>268</t>
    <phoneticPr fontId="5"/>
  </si>
  <si>
    <t>A.富士テレコム株式会社</t>
    <rPh sb="2" eb="4">
      <t>フジ</t>
    </rPh>
    <rPh sb="8" eb="12">
      <t>カブシキガイシャ</t>
    </rPh>
    <phoneticPr fontId="5"/>
  </si>
  <si>
    <t>雑役務費</t>
    <phoneticPr fontId="5"/>
  </si>
  <si>
    <t>データ入力・集計</t>
    <rPh sb="3" eb="5">
      <t>ニュウリョク</t>
    </rPh>
    <rPh sb="6" eb="8">
      <t>シュウケイ</t>
    </rPh>
    <phoneticPr fontId="5"/>
  </si>
  <si>
    <t>B.富士テレコム株式会社</t>
    <rPh sb="2" eb="4">
      <t>フジ</t>
    </rPh>
    <rPh sb="8" eb="12">
      <t>カブシキガイシャ</t>
    </rPh>
    <phoneticPr fontId="5"/>
  </si>
  <si>
    <t>雑役務費</t>
    <rPh sb="0" eb="1">
      <t>ザツ</t>
    </rPh>
    <rPh sb="1" eb="4">
      <t>エキムヒ</t>
    </rPh>
    <phoneticPr fontId="5"/>
  </si>
  <si>
    <t>会議開催等支援</t>
    <rPh sb="0" eb="2">
      <t>カイギ</t>
    </rPh>
    <rPh sb="2" eb="4">
      <t>カイサイ</t>
    </rPh>
    <rPh sb="4" eb="5">
      <t>トウ</t>
    </rPh>
    <rPh sb="5" eb="7">
      <t>シエン</t>
    </rPh>
    <phoneticPr fontId="5"/>
  </si>
  <si>
    <t>富士テレコム株式会社</t>
    <phoneticPr fontId="5"/>
  </si>
  <si>
    <t>先進医療実績報告のデータ入力・集計</t>
    <phoneticPr fontId="5"/>
  </si>
  <si>
    <t>－</t>
    <phoneticPr fontId="5"/>
  </si>
  <si>
    <t>富士テレコム株式会社</t>
    <rPh sb="0" eb="2">
      <t>フジ</t>
    </rPh>
    <rPh sb="6" eb="10">
      <t>カブシキガイシャ</t>
    </rPh>
    <phoneticPr fontId="5"/>
  </si>
  <si>
    <t>－</t>
    <phoneticPr fontId="5"/>
  </si>
  <si>
    <t>宮嶋印刷株式会社</t>
    <rPh sb="0" eb="2">
      <t>ミヤジマ</t>
    </rPh>
    <rPh sb="2" eb="4">
      <t>インサツ</t>
    </rPh>
    <rPh sb="4" eb="8">
      <t>カブシキガイシャ</t>
    </rPh>
    <phoneticPr fontId="5"/>
  </si>
  <si>
    <t>承認技術の製本</t>
    <phoneticPr fontId="5"/>
  </si>
  <si>
    <t>施設基準等の届出施設数</t>
    <phoneticPr fontId="5"/>
  </si>
  <si>
    <t>単位当たりコスト＝Ｘ／Ｙ
Ｘ：「データ集計、分析等の費用」
Ｙ：「施設基準の届出件数」　</t>
    <phoneticPr fontId="5"/>
  </si>
  <si>
    <t>-</t>
    <phoneticPr fontId="5"/>
  </si>
  <si>
    <t>円</t>
    <rPh sb="0" eb="1">
      <t>エン</t>
    </rPh>
    <phoneticPr fontId="5"/>
  </si>
  <si>
    <t>3百万円／200千件</t>
    <phoneticPr fontId="5"/>
  </si>
  <si>
    <t>3百万円／200千件</t>
    <phoneticPr fontId="5"/>
  </si>
  <si>
    <t>3百万円／200千件</t>
    <phoneticPr fontId="5"/>
  </si>
  <si>
    <t>3百万円／200千件</t>
    <phoneticPr fontId="5"/>
  </si>
  <si>
    <t>D.東水戸データサービス</t>
    <rPh sb="2" eb="3">
      <t>ヒガシ</t>
    </rPh>
    <rPh sb="3" eb="5">
      <t>ミト</t>
    </rPh>
    <phoneticPr fontId="5"/>
  </si>
  <si>
    <t>データ入力・集計</t>
    <phoneticPr fontId="5"/>
  </si>
  <si>
    <t>東水戸データーサービス株式会社</t>
    <phoneticPr fontId="5"/>
  </si>
  <si>
    <t>入院基本料定例報告及び選定療養のデータ入力・集計</t>
    <phoneticPr fontId="5"/>
  </si>
  <si>
    <t>一般競争契約
（最低価格）</t>
    <phoneticPr fontId="5"/>
  </si>
  <si>
    <t>-</t>
    <phoneticPr fontId="5"/>
  </si>
  <si>
    <t>-</t>
    <phoneticPr fontId="5"/>
  </si>
  <si>
    <t>点検対象外</t>
    <rPh sb="0" eb="2">
      <t>テンケン</t>
    </rPh>
    <rPh sb="2" eb="5">
      <t>タイショウガイ</t>
    </rPh>
    <phoneticPr fontId="5"/>
  </si>
  <si>
    <t>-</t>
    <phoneticPr fontId="5"/>
  </si>
  <si>
    <t>-</t>
    <phoneticPr fontId="5"/>
  </si>
  <si>
    <t>C.</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</si>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</sst>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40649</xdr:colOff>
      <xdr:row>740</xdr:row>
      <xdr:rowOff>130970</xdr:rowOff>
    </xdr:from>
    <xdr:to>
      <xdr:col>32</xdr:col>
      <xdr:colOff>60298</xdr:colOff>
      <xdr:row>742</xdr:row>
      <xdr:rowOff>62702</xdr:rowOff>
    </xdr:to>
    <xdr:sp macro="" textlink="">
      <xdr:nvSpPr>
        <xdr:cNvPr id="57" name="テキスト ボックス 56"/>
        <xdr:cNvSpPr txBox="1"/>
      </xdr:nvSpPr>
      <xdr:spPr>
        <a:xfrm>
          <a:off x="4641224" y="42393395"/>
          <a:ext cx="2019899" cy="636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latin typeface="+mn-ea"/>
              <a:ea typeface="+mn-ea"/>
            </a:rPr>
            <a:t>8</a:t>
          </a:r>
          <a:r>
            <a:rPr kumimoji="1" lang="ja-JP" altLang="en-US" sz="1100">
              <a:latin typeface="+mn-ea"/>
              <a:ea typeface="+mn-ea"/>
            </a:rPr>
            <a:t>百</a:t>
          </a:r>
          <a:r>
            <a:rPr kumimoji="1" lang="ja-JP" altLang="en-US" sz="1100"/>
            <a:t>万円</a:t>
          </a:r>
          <a:endParaRPr kumimoji="1" lang="en-US" altLang="ja-JP" sz="1100"/>
        </a:p>
        <a:p>
          <a:endParaRPr kumimoji="1" lang="ja-JP" altLang="en-US" sz="1100"/>
        </a:p>
      </xdr:txBody>
    </xdr:sp>
    <xdr:clientData/>
  </xdr:twoCellAnchor>
  <xdr:twoCellAnchor>
    <xdr:from>
      <xdr:col>19</xdr:col>
      <xdr:colOff>65233</xdr:colOff>
      <xdr:row>742</xdr:row>
      <xdr:rowOff>194675</xdr:rowOff>
    </xdr:from>
    <xdr:to>
      <xdr:col>37</xdr:col>
      <xdr:colOff>108220</xdr:colOff>
      <xdr:row>743</xdr:row>
      <xdr:rowOff>88439</xdr:rowOff>
    </xdr:to>
    <xdr:sp macro="" textlink="">
      <xdr:nvSpPr>
        <xdr:cNvPr id="58" name="テキスト ボックス 57"/>
        <xdr:cNvSpPr txBox="1"/>
      </xdr:nvSpPr>
      <xdr:spPr>
        <a:xfrm>
          <a:off x="4065733" y="43161950"/>
          <a:ext cx="3643437" cy="24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（事業の企画、全体調整等、事業全体の進行管理）</a:t>
          </a:r>
        </a:p>
      </xdr:txBody>
    </xdr:sp>
    <xdr:clientData/>
  </xdr:twoCellAnchor>
  <xdr:twoCellAnchor>
    <xdr:from>
      <xdr:col>27</xdr:col>
      <xdr:colOff>39588</xdr:colOff>
      <xdr:row>743</xdr:row>
      <xdr:rowOff>131898</xdr:rowOff>
    </xdr:from>
    <xdr:to>
      <xdr:col>27</xdr:col>
      <xdr:colOff>45983</xdr:colOff>
      <xdr:row>744</xdr:row>
      <xdr:rowOff>0</xdr:rowOff>
    </xdr:to>
    <xdr:cxnSp macro="">
      <xdr:nvCxnSpPr>
        <xdr:cNvPr id="59" name="直線矢印コネクタ 58"/>
        <xdr:cNvCxnSpPr/>
      </xdr:nvCxnSpPr>
      <xdr:spPr>
        <a:xfrm>
          <a:off x="5640288" y="43451598"/>
          <a:ext cx="6395" cy="220527"/>
        </a:xfrm>
        <a:prstGeom prst="straightConnector1">
          <a:avLst/>
        </a:prstGeom>
        <a:ln>
          <a:solidFill>
            <a:schemeClr val="tx1">
              <a:lumMod val="95000"/>
              <a:lumOff val="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744</xdr:row>
      <xdr:rowOff>0</xdr:rowOff>
    </xdr:from>
    <xdr:to>
      <xdr:col>39</xdr:col>
      <xdr:colOff>13607</xdr:colOff>
      <xdr:row>744</xdr:row>
      <xdr:rowOff>0</xdr:rowOff>
    </xdr:to>
    <xdr:cxnSp macro="">
      <xdr:nvCxnSpPr>
        <xdr:cNvPr id="60" name="直線コネクタ 59"/>
        <xdr:cNvCxnSpPr/>
      </xdr:nvCxnSpPr>
      <xdr:spPr>
        <a:xfrm>
          <a:off x="2379569" y="43672125"/>
          <a:ext cx="56350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182549</xdr:colOff>
      <xdr:row>743</xdr:row>
      <xdr:rowOff>346210</xdr:rowOff>
    </xdr:from>
    <xdr:to>
      <xdr:col>15</xdr:col>
      <xdr:colOff>188899</xdr:colOff>
      <xdr:row>746</xdr:row>
      <xdr:rowOff>107940</xdr:rowOff>
    </xdr:to>
    <xdr:cxnSp macro="">
      <xdr:nvCxnSpPr>
        <xdr:cNvPr id="61" name="直線矢印コネクタ 60"/>
        <xdr:cNvCxnSpPr/>
      </xdr:nvCxnSpPr>
      <xdr:spPr>
        <a:xfrm flipH="1">
          <a:off x="3382949" y="43665910"/>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8985</xdr:colOff>
      <xdr:row>751</xdr:row>
      <xdr:rowOff>980</xdr:rowOff>
    </xdr:from>
    <xdr:to>
      <xdr:col>21</xdr:col>
      <xdr:colOff>14287</xdr:colOff>
      <xdr:row>753</xdr:row>
      <xdr:rowOff>63696</xdr:rowOff>
    </xdr:to>
    <xdr:cxnSp macro="">
      <xdr:nvCxnSpPr>
        <xdr:cNvPr id="62" name="直線矢印コネクタ 61"/>
        <xdr:cNvCxnSpPr/>
      </xdr:nvCxnSpPr>
      <xdr:spPr>
        <a:xfrm flipH="1">
          <a:off x="4409535" y="46140080"/>
          <a:ext cx="5302" cy="767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78439</xdr:colOff>
      <xdr:row>746</xdr:row>
      <xdr:rowOff>135606</xdr:rowOff>
    </xdr:from>
    <xdr:to>
      <xdr:col>21</xdr:col>
      <xdr:colOff>100852</xdr:colOff>
      <xdr:row>748</xdr:row>
      <xdr:rowOff>108727</xdr:rowOff>
    </xdr:to>
    <xdr:sp macro="" textlink="">
      <xdr:nvSpPr>
        <xdr:cNvPr id="63" name="テキスト ボックス 62"/>
        <xdr:cNvSpPr txBox="1"/>
      </xdr:nvSpPr>
      <xdr:spPr>
        <a:xfrm>
          <a:off x="2478739" y="44512581"/>
          <a:ext cx="2022663"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　</a:t>
          </a:r>
          <a:r>
            <a:rPr kumimoji="1" lang="ja-JP" altLang="ja-JP" sz="1100">
              <a:solidFill>
                <a:schemeClr val="dk1"/>
              </a:solidFill>
              <a:effectLst/>
              <a:latin typeface="+mn-lt"/>
              <a:ea typeface="+mn-ea"/>
              <a:cs typeface="+mn-cs"/>
            </a:rPr>
            <a:t>富士テレコム株式会社</a:t>
          </a:r>
          <a:endParaRPr kumimoji="1" lang="en-US" altLang="ja-JP" sz="1100"/>
        </a:p>
        <a:p>
          <a:pPr algn="ctr"/>
          <a:r>
            <a:rPr kumimoji="1" lang="ja-JP" altLang="en-US" sz="1100">
              <a:solidFill>
                <a:schemeClr val="dk1"/>
              </a:solidFill>
              <a:effectLst/>
              <a:latin typeface="+mn-lt"/>
              <a:ea typeface="+mn-ea"/>
              <a:cs typeface="+mn-cs"/>
            </a:rPr>
            <a:t>１</a:t>
          </a:r>
          <a:r>
            <a:rPr kumimoji="1" lang="ja-JP" altLang="en-US" sz="1100"/>
            <a:t>百万円</a:t>
          </a:r>
          <a:endParaRPr kumimoji="1" lang="en-US" altLang="ja-JP" sz="1100"/>
        </a:p>
        <a:p>
          <a:endParaRPr kumimoji="1" lang="ja-JP" altLang="en-US" sz="1100"/>
        </a:p>
      </xdr:txBody>
    </xdr:sp>
    <xdr:clientData/>
  </xdr:twoCellAnchor>
  <xdr:twoCellAnchor>
    <xdr:from>
      <xdr:col>22</xdr:col>
      <xdr:colOff>67230</xdr:colOff>
      <xdr:row>746</xdr:row>
      <xdr:rowOff>135607</xdr:rowOff>
    </xdr:from>
    <xdr:to>
      <xdr:col>32</xdr:col>
      <xdr:colOff>190500</xdr:colOff>
      <xdr:row>748</xdr:row>
      <xdr:rowOff>108727</xdr:rowOff>
    </xdr:to>
    <xdr:sp macro="" textlink="">
      <xdr:nvSpPr>
        <xdr:cNvPr id="64" name="テキスト ボックス 63"/>
        <xdr:cNvSpPr txBox="1"/>
      </xdr:nvSpPr>
      <xdr:spPr>
        <a:xfrm>
          <a:off x="4667805" y="44512582"/>
          <a:ext cx="2123520" cy="677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　富士テレコム</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５百万円</a:t>
          </a:r>
          <a:endParaRPr kumimoji="1" lang="en-US" altLang="ja-JP" sz="1100"/>
        </a:p>
        <a:p>
          <a:endParaRPr kumimoji="1" lang="ja-JP" altLang="en-US" sz="1100"/>
        </a:p>
      </xdr:txBody>
    </xdr:sp>
    <xdr:clientData/>
  </xdr:twoCellAnchor>
  <xdr:twoCellAnchor>
    <xdr:from>
      <xdr:col>11</xdr:col>
      <xdr:colOff>100851</xdr:colOff>
      <xdr:row>748</xdr:row>
      <xdr:rowOff>199795</xdr:rowOff>
    </xdr:from>
    <xdr:to>
      <xdr:col>21</xdr:col>
      <xdr:colOff>56028</xdr:colOff>
      <xdr:row>750</xdr:row>
      <xdr:rowOff>112059</xdr:rowOff>
    </xdr:to>
    <xdr:sp macro="" textlink="">
      <xdr:nvSpPr>
        <xdr:cNvPr id="65" name="テキスト ボックス 64"/>
        <xdr:cNvSpPr txBox="1"/>
      </xdr:nvSpPr>
      <xdr:spPr>
        <a:xfrm>
          <a:off x="2501151" y="45281620"/>
          <a:ext cx="1955427"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先進医療実績報告</a:t>
          </a:r>
          <a:r>
            <a:rPr kumimoji="1" lang="ja-JP" altLang="en-US" sz="1100">
              <a:solidFill>
                <a:schemeClr val="dk1"/>
              </a:solidFill>
              <a:effectLst/>
              <a:latin typeface="+mn-lt"/>
              <a:ea typeface="+mn-ea"/>
              <a:cs typeface="+mn-cs"/>
            </a:rPr>
            <a:t>の</a:t>
          </a:r>
          <a:endParaRPr lang="ja-JP" altLang="ja-JP">
            <a:effectLst/>
          </a:endParaRPr>
        </a:p>
        <a:p>
          <a:pPr algn="ctr">
            <a:lnSpc>
              <a:spcPts val="1300"/>
            </a:lnSpc>
          </a:pPr>
          <a:r>
            <a:rPr kumimoji="1" lang="ja-JP" altLang="en-US" sz="1100"/>
            <a:t>データ入力・集計）</a:t>
          </a:r>
          <a:endParaRPr kumimoji="1" lang="en-US" altLang="ja-JP" sz="1100"/>
        </a:p>
      </xdr:txBody>
    </xdr:sp>
    <xdr:clientData/>
  </xdr:twoCellAnchor>
  <xdr:twoCellAnchor>
    <xdr:from>
      <xdr:col>22</xdr:col>
      <xdr:colOff>105980</xdr:colOff>
      <xdr:row>748</xdr:row>
      <xdr:rowOff>197695</xdr:rowOff>
    </xdr:from>
    <xdr:to>
      <xdr:col>32</xdr:col>
      <xdr:colOff>63828</xdr:colOff>
      <xdr:row>750</xdr:row>
      <xdr:rowOff>112059</xdr:rowOff>
    </xdr:to>
    <xdr:sp macro="" textlink="">
      <xdr:nvSpPr>
        <xdr:cNvPr id="66" name="テキスト ボックス 65"/>
        <xdr:cNvSpPr txBox="1"/>
      </xdr:nvSpPr>
      <xdr:spPr>
        <a:xfrm>
          <a:off x="4706555" y="45279520"/>
          <a:ext cx="1958098" cy="61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（会議開催等支援）</a:t>
          </a:r>
        </a:p>
      </xdr:txBody>
    </xdr:sp>
    <xdr:clientData/>
  </xdr:twoCellAnchor>
  <xdr:twoCellAnchor>
    <xdr:from>
      <xdr:col>10</xdr:col>
      <xdr:colOff>168088</xdr:colOff>
      <xdr:row>744</xdr:row>
      <xdr:rowOff>11205</xdr:rowOff>
    </xdr:from>
    <xdr:to>
      <xdr:col>10</xdr:col>
      <xdr:colOff>171450</xdr:colOff>
      <xdr:row>751</xdr:row>
      <xdr:rowOff>0</xdr:rowOff>
    </xdr:to>
    <xdr:cxnSp macro="">
      <xdr:nvCxnSpPr>
        <xdr:cNvPr id="67" name="直線コネクタ 66"/>
        <xdr:cNvCxnSpPr/>
      </xdr:nvCxnSpPr>
      <xdr:spPr>
        <a:xfrm>
          <a:off x="2368363" y="43683330"/>
          <a:ext cx="3362" cy="2455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169348</xdr:colOff>
      <xdr:row>750</xdr:row>
      <xdr:rowOff>340098</xdr:rowOff>
    </xdr:from>
    <xdr:to>
      <xdr:col>21</xdr:col>
      <xdr:colOff>14568</xdr:colOff>
      <xdr:row>750</xdr:row>
      <xdr:rowOff>341445</xdr:rowOff>
    </xdr:to>
    <xdr:cxnSp macro="">
      <xdr:nvCxnSpPr>
        <xdr:cNvPr id="68" name="直線コネクタ 67"/>
        <xdr:cNvCxnSpPr/>
      </xdr:nvCxnSpPr>
      <xdr:spPr>
        <a:xfrm flipV="1">
          <a:off x="2369623" y="46126773"/>
          <a:ext cx="2045495" cy="13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22414</xdr:colOff>
      <xdr:row>745</xdr:row>
      <xdr:rowOff>32900</xdr:rowOff>
    </xdr:from>
    <xdr:to>
      <xdr:col>21</xdr:col>
      <xdr:colOff>33616</xdr:colOff>
      <xdr:row>745</xdr:row>
      <xdr:rowOff>314587</xdr:rowOff>
    </xdr:to>
    <xdr:sp macro="" textlink="">
      <xdr:nvSpPr>
        <xdr:cNvPr id="69" name="テキスト ボックス 68"/>
        <xdr:cNvSpPr txBox="1"/>
      </xdr:nvSpPr>
      <xdr:spPr>
        <a:xfrm>
          <a:off x="2442885" y="44329753"/>
          <a:ext cx="1826555"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177896</xdr:colOff>
      <xdr:row>753</xdr:row>
      <xdr:rowOff>65851</xdr:rowOff>
    </xdr:from>
    <xdr:to>
      <xdr:col>29</xdr:col>
      <xdr:colOff>56030</xdr:colOff>
      <xdr:row>755</xdr:row>
      <xdr:rowOff>61913</xdr:rowOff>
    </xdr:to>
    <xdr:sp macro="" textlink="">
      <xdr:nvSpPr>
        <xdr:cNvPr id="70" name="テキスト ボックス 69"/>
        <xdr:cNvSpPr txBox="1"/>
      </xdr:nvSpPr>
      <xdr:spPr>
        <a:xfrm>
          <a:off x="3178271" y="46909801"/>
          <a:ext cx="2878509" cy="700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100"/>
            <a:t>Ｄ　東水戸データーサービス株式会社</a:t>
          </a:r>
          <a:endParaRPr kumimoji="1" lang="en-US" altLang="ja-JP" sz="1100"/>
        </a:p>
        <a:p>
          <a:pPr algn="ctr">
            <a:lnSpc>
              <a:spcPts val="1100"/>
            </a:lnSpc>
          </a:pPr>
          <a:r>
            <a:rPr kumimoji="1" lang="ja-JP" altLang="en-US" sz="1100"/>
            <a:t>３百万円</a:t>
          </a:r>
          <a:endParaRPr kumimoji="1" lang="en-US" altLang="ja-JP" sz="1100"/>
        </a:p>
      </xdr:txBody>
    </xdr:sp>
    <xdr:clientData/>
  </xdr:twoCellAnchor>
  <xdr:twoCellAnchor>
    <xdr:from>
      <xdr:col>15</xdr:col>
      <xdr:colOff>156881</xdr:colOff>
      <xdr:row>751</xdr:row>
      <xdr:rowOff>295275</xdr:rowOff>
    </xdr:from>
    <xdr:to>
      <xdr:col>28</xdr:col>
      <xdr:colOff>179294</xdr:colOff>
      <xdr:row>752</xdr:row>
      <xdr:rowOff>257735</xdr:rowOff>
    </xdr:to>
    <xdr:sp macro="" textlink="">
      <xdr:nvSpPr>
        <xdr:cNvPr id="71" name="テキスト ボックス 70"/>
        <xdr:cNvSpPr txBox="1"/>
      </xdr:nvSpPr>
      <xdr:spPr>
        <a:xfrm>
          <a:off x="3357281" y="46434375"/>
          <a:ext cx="2622738" cy="31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50174</xdr:colOff>
      <xdr:row>744</xdr:row>
      <xdr:rowOff>8233</xdr:rowOff>
    </xdr:from>
    <xdr:to>
      <xdr:col>27</xdr:col>
      <xdr:colOff>56524</xdr:colOff>
      <xdr:row>746</xdr:row>
      <xdr:rowOff>127150</xdr:rowOff>
    </xdr:to>
    <xdr:cxnSp macro="">
      <xdr:nvCxnSpPr>
        <xdr:cNvPr id="72" name="直線矢印コネクタ 71"/>
        <xdr:cNvCxnSpPr/>
      </xdr:nvCxnSpPr>
      <xdr:spPr>
        <a:xfrm flipH="1">
          <a:off x="5650874" y="43680358"/>
          <a:ext cx="6350" cy="823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745</xdr:row>
      <xdr:rowOff>14491</xdr:rowOff>
    </xdr:from>
    <xdr:to>
      <xdr:col>34</xdr:col>
      <xdr:colOff>156882</xdr:colOff>
      <xdr:row>745</xdr:row>
      <xdr:rowOff>309764</xdr:rowOff>
    </xdr:to>
    <xdr:sp macro="" textlink="">
      <xdr:nvSpPr>
        <xdr:cNvPr id="73" name="テキスト ボックス 72"/>
        <xdr:cNvSpPr txBox="1"/>
      </xdr:nvSpPr>
      <xdr:spPr>
        <a:xfrm>
          <a:off x="4459941" y="44311344"/>
          <a:ext cx="2554941" cy="295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190500</xdr:colOff>
      <xdr:row>755</xdr:row>
      <xdr:rowOff>164306</xdr:rowOff>
    </xdr:from>
    <xdr:to>
      <xdr:col>26</xdr:col>
      <xdr:colOff>179294</xdr:colOff>
      <xdr:row>756</xdr:row>
      <xdr:rowOff>313766</xdr:rowOff>
    </xdr:to>
    <xdr:sp macro="" textlink="">
      <xdr:nvSpPr>
        <xdr:cNvPr id="74" name="テキスト ボックス 73"/>
        <xdr:cNvSpPr txBox="1"/>
      </xdr:nvSpPr>
      <xdr:spPr>
        <a:xfrm>
          <a:off x="3014382" y="48304777"/>
          <a:ext cx="2409265" cy="4968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38</xdr:col>
      <xdr:colOff>178114</xdr:colOff>
      <xdr:row>743</xdr:row>
      <xdr:rowOff>341726</xdr:rowOff>
    </xdr:from>
    <xdr:to>
      <xdr:col>38</xdr:col>
      <xdr:colOff>184464</xdr:colOff>
      <xdr:row>746</xdr:row>
      <xdr:rowOff>103456</xdr:rowOff>
    </xdr:to>
    <xdr:cxnSp macro="">
      <xdr:nvCxnSpPr>
        <xdr:cNvPr id="75" name="直線矢印コネクタ 74"/>
        <xdr:cNvCxnSpPr/>
      </xdr:nvCxnSpPr>
      <xdr:spPr>
        <a:xfrm flipH="1">
          <a:off x="7979089" y="43661426"/>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33612</xdr:colOff>
      <xdr:row>746</xdr:row>
      <xdr:rowOff>131122</xdr:rowOff>
    </xdr:from>
    <xdr:to>
      <xdr:col>44</xdr:col>
      <xdr:colOff>33617</xdr:colOff>
      <xdr:row>748</xdr:row>
      <xdr:rowOff>104243</xdr:rowOff>
    </xdr:to>
    <xdr:sp macro="" textlink="">
      <xdr:nvSpPr>
        <xdr:cNvPr id="76" name="テキスト ボックス 75"/>
        <xdr:cNvSpPr txBox="1"/>
      </xdr:nvSpPr>
      <xdr:spPr>
        <a:xfrm>
          <a:off x="7034487" y="44508097"/>
          <a:ext cx="2000255"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　宮嶋印刷</a:t>
          </a:r>
          <a:endParaRPr kumimoji="1" lang="en-US" altLang="ja-JP" sz="1100"/>
        </a:p>
        <a:p>
          <a:pPr algn="ctr"/>
          <a:r>
            <a:rPr kumimoji="1" lang="ja-JP" altLang="en-US" sz="1100"/>
            <a:t>０．２百万円</a:t>
          </a:r>
          <a:endParaRPr kumimoji="1" lang="en-US" altLang="ja-JP" sz="1100"/>
        </a:p>
        <a:p>
          <a:endParaRPr kumimoji="1" lang="ja-JP" altLang="en-US" sz="1100"/>
        </a:p>
      </xdr:txBody>
    </xdr:sp>
    <xdr:clientData/>
  </xdr:twoCellAnchor>
  <xdr:twoCellAnchor>
    <xdr:from>
      <xdr:col>33</xdr:col>
      <xdr:colOff>118820</xdr:colOff>
      <xdr:row>748</xdr:row>
      <xdr:rowOff>195311</xdr:rowOff>
    </xdr:from>
    <xdr:to>
      <xdr:col>45</xdr:col>
      <xdr:colOff>130025</xdr:colOff>
      <xdr:row>750</xdr:row>
      <xdr:rowOff>107575</xdr:rowOff>
    </xdr:to>
    <xdr:sp macro="" textlink="">
      <xdr:nvSpPr>
        <xdr:cNvPr id="77" name="テキスト ボックス 76"/>
        <xdr:cNvSpPr txBox="1"/>
      </xdr:nvSpPr>
      <xdr:spPr>
        <a:xfrm>
          <a:off x="6919670" y="45277136"/>
          <a:ext cx="2411505"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a:t>
          </a:r>
          <a:r>
            <a:rPr kumimoji="1" lang="ja-JP" altLang="en-US" sz="1100">
              <a:solidFill>
                <a:schemeClr val="dk1"/>
              </a:solidFill>
              <a:effectLst/>
              <a:latin typeface="+mn-lt"/>
              <a:ea typeface="+mn-ea"/>
              <a:cs typeface="+mn-cs"/>
            </a:rPr>
            <a:t>技術承認の</a:t>
          </a:r>
          <a:endParaRPr lang="ja-JP" altLang="ja-JP">
            <a:effectLst/>
          </a:endParaRPr>
        </a:p>
        <a:p>
          <a:pPr algn="ctr">
            <a:lnSpc>
              <a:spcPts val="1300"/>
            </a:lnSpc>
          </a:pPr>
          <a:r>
            <a:rPr kumimoji="1" lang="ja-JP" altLang="en-US" sz="1100"/>
            <a:t>製本業務）</a:t>
          </a:r>
          <a:endParaRPr kumimoji="1" lang="en-US" altLang="ja-JP" sz="1100"/>
        </a:p>
      </xdr:txBody>
    </xdr:sp>
    <xdr:clientData/>
  </xdr:twoCellAnchor>
  <xdr:twoCellAnchor>
    <xdr:from>
      <xdr:col>34</xdr:col>
      <xdr:colOff>145678</xdr:colOff>
      <xdr:row>745</xdr:row>
      <xdr:rowOff>28416</xdr:rowOff>
    </xdr:from>
    <xdr:to>
      <xdr:col>43</xdr:col>
      <xdr:colOff>89645</xdr:colOff>
      <xdr:row>745</xdr:row>
      <xdr:rowOff>310103</xdr:rowOff>
    </xdr:to>
    <xdr:sp macro="" textlink="">
      <xdr:nvSpPr>
        <xdr:cNvPr id="78" name="テキスト ボックス 77"/>
        <xdr:cNvSpPr txBox="1"/>
      </xdr:nvSpPr>
      <xdr:spPr>
        <a:xfrm>
          <a:off x="7003678" y="44695063"/>
          <a:ext cx="1759320"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286</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173</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1"/>
      <c r="I8" s="721"/>
      <c r="J8" s="721"/>
      <c r="K8" s="721"/>
      <c r="L8" s="721"/>
      <c r="M8" s="721"/>
      <c r="N8" s="721"/>
      <c r="O8" s="721"/>
      <c r="P8" s="721"/>
      <c r="Q8" s="721"/>
      <c r="R8" s="721"/>
      <c r="S8" s="721"/>
      <c r="T8" s="721"/>
      <c r="U8" s="721"/>
      <c r="V8" s="721"/>
      <c r="W8" s="721"/>
      <c r="X8" s="942"/>
      <c r="Y8" s="846" t="s">
        <v>379</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63"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2"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15</v>
      </c>
      <c r="Q13" s="659"/>
      <c r="R13" s="659"/>
      <c r="S13" s="659"/>
      <c r="T13" s="659"/>
      <c r="U13" s="659"/>
      <c r="V13" s="660"/>
      <c r="W13" s="658">
        <v>15</v>
      </c>
      <c r="X13" s="659"/>
      <c r="Y13" s="659"/>
      <c r="Z13" s="659"/>
      <c r="AA13" s="659"/>
      <c r="AB13" s="659"/>
      <c r="AC13" s="660"/>
      <c r="AD13" s="658">
        <v>15</v>
      </c>
      <c r="AE13" s="659"/>
      <c r="AF13" s="659"/>
      <c r="AG13" s="659"/>
      <c r="AH13" s="659"/>
      <c r="AI13" s="659"/>
      <c r="AJ13" s="660"/>
      <c r="AK13" s="658">
        <v>15</v>
      </c>
      <c r="AL13" s="659"/>
      <c r="AM13" s="659"/>
      <c r="AN13" s="659"/>
      <c r="AO13" s="659"/>
      <c r="AP13" s="659"/>
      <c r="AQ13" s="660"/>
      <c r="AR13" s="919"/>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8" t="s">
        <v>578</v>
      </c>
      <c r="Q14" s="659"/>
      <c r="R14" s="659"/>
      <c r="S14" s="659"/>
      <c r="T14" s="659"/>
      <c r="U14" s="659"/>
      <c r="V14" s="660"/>
      <c r="W14" s="658" t="s">
        <v>579</v>
      </c>
      <c r="X14" s="659"/>
      <c r="Y14" s="659"/>
      <c r="Z14" s="659"/>
      <c r="AA14" s="659"/>
      <c r="AB14" s="659"/>
      <c r="AC14" s="660"/>
      <c r="AD14" s="658" t="s">
        <v>580</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579</v>
      </c>
      <c r="Q15" s="659"/>
      <c r="R15" s="659"/>
      <c r="S15" s="659"/>
      <c r="T15" s="659"/>
      <c r="U15" s="659"/>
      <c r="V15" s="660"/>
      <c r="W15" s="658" t="s">
        <v>579</v>
      </c>
      <c r="X15" s="659"/>
      <c r="Y15" s="659"/>
      <c r="Z15" s="659"/>
      <c r="AA15" s="659"/>
      <c r="AB15" s="659"/>
      <c r="AC15" s="660"/>
      <c r="AD15" s="658" t="s">
        <v>574</v>
      </c>
      <c r="AE15" s="659"/>
      <c r="AF15" s="659"/>
      <c r="AG15" s="659"/>
      <c r="AH15" s="659"/>
      <c r="AI15" s="659"/>
      <c r="AJ15" s="660"/>
      <c r="AK15" s="658" t="s">
        <v>579</v>
      </c>
      <c r="AL15" s="659"/>
      <c r="AM15" s="659"/>
      <c r="AN15" s="659"/>
      <c r="AO15" s="659"/>
      <c r="AP15" s="659"/>
      <c r="AQ15" s="660"/>
      <c r="AR15" s="658"/>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t="s">
        <v>579</v>
      </c>
      <c r="Q16" s="659"/>
      <c r="R16" s="659"/>
      <c r="S16" s="659"/>
      <c r="T16" s="659"/>
      <c r="U16" s="659"/>
      <c r="V16" s="660"/>
      <c r="W16" s="658" t="s">
        <v>579</v>
      </c>
      <c r="X16" s="659"/>
      <c r="Y16" s="659"/>
      <c r="Z16" s="659"/>
      <c r="AA16" s="659"/>
      <c r="AB16" s="659"/>
      <c r="AC16" s="660"/>
      <c r="AD16" s="658" t="s">
        <v>581</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574</v>
      </c>
      <c r="Q17" s="659"/>
      <c r="R17" s="659"/>
      <c r="S17" s="659"/>
      <c r="T17" s="659"/>
      <c r="U17" s="659"/>
      <c r="V17" s="660"/>
      <c r="W17" s="658" t="s">
        <v>578</v>
      </c>
      <c r="X17" s="659"/>
      <c r="Y17" s="659"/>
      <c r="Z17" s="659"/>
      <c r="AA17" s="659"/>
      <c r="AB17" s="659"/>
      <c r="AC17" s="660"/>
      <c r="AD17" s="658" t="s">
        <v>579</v>
      </c>
      <c r="AE17" s="659"/>
      <c r="AF17" s="659"/>
      <c r="AG17" s="659"/>
      <c r="AH17" s="659"/>
      <c r="AI17" s="659"/>
      <c r="AJ17" s="660"/>
      <c r="AK17" s="658" t="s">
        <v>579</v>
      </c>
      <c r="AL17" s="659"/>
      <c r="AM17" s="659"/>
      <c r="AN17" s="659"/>
      <c r="AO17" s="659"/>
      <c r="AP17" s="659"/>
      <c r="AQ17" s="660"/>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8">
        <f>SUM(P13:V17)</f>
        <v>15</v>
      </c>
      <c r="Q18" s="879"/>
      <c r="R18" s="879"/>
      <c r="S18" s="879"/>
      <c r="T18" s="879"/>
      <c r="U18" s="879"/>
      <c r="V18" s="880"/>
      <c r="W18" s="878">
        <f>SUM(W13:AC17)</f>
        <v>15</v>
      </c>
      <c r="X18" s="879"/>
      <c r="Y18" s="879"/>
      <c r="Z18" s="879"/>
      <c r="AA18" s="879"/>
      <c r="AB18" s="879"/>
      <c r="AC18" s="880"/>
      <c r="AD18" s="878">
        <f>SUM(AD13:AJ17)</f>
        <v>15</v>
      </c>
      <c r="AE18" s="879"/>
      <c r="AF18" s="879"/>
      <c r="AG18" s="879"/>
      <c r="AH18" s="879"/>
      <c r="AI18" s="879"/>
      <c r="AJ18" s="880"/>
      <c r="AK18" s="878">
        <f>SUM(AK13:AQ17)</f>
        <v>15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8">
        <v>12</v>
      </c>
      <c r="Q19" s="659"/>
      <c r="R19" s="659"/>
      <c r="S19" s="659"/>
      <c r="T19" s="659"/>
      <c r="U19" s="659"/>
      <c r="V19" s="660"/>
      <c r="W19" s="658">
        <v>8</v>
      </c>
      <c r="X19" s="659"/>
      <c r="Y19" s="659"/>
      <c r="Z19" s="659"/>
      <c r="AA19" s="659"/>
      <c r="AB19" s="659"/>
      <c r="AC19" s="660"/>
      <c r="AD19" s="658">
        <v>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v>
      </c>
      <c r="Q20" s="318"/>
      <c r="R20" s="318"/>
      <c r="S20" s="318"/>
      <c r="T20" s="318"/>
      <c r="U20" s="318"/>
      <c r="V20" s="318"/>
      <c r="W20" s="318">
        <f t="shared" ref="W20" si="0">IF(W18=0, "-", SUM(W19)/W18)</f>
        <v>0.53333333333333333</v>
      </c>
      <c r="X20" s="318"/>
      <c r="Y20" s="318"/>
      <c r="Z20" s="318"/>
      <c r="AA20" s="318"/>
      <c r="AB20" s="318"/>
      <c r="AC20" s="318"/>
      <c r="AD20" s="318">
        <f t="shared" ref="AD20" si="1">IF(AD18=0, "-", SUM(AD19)/AD18)</f>
        <v>0.53333333333333333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0.8</v>
      </c>
      <c r="Q21" s="318"/>
      <c r="R21" s="318"/>
      <c r="S21" s="318"/>
      <c r="T21" s="318"/>
      <c r="U21" s="318"/>
      <c r="V21" s="318"/>
      <c r="W21" s="318">
        <f t="shared" ref="W21" si="2">IF(W19=0, "-", SUM(W19)/SUM(W13,W14))</f>
        <v>0.53333333333333333</v>
      </c>
      <c r="X21" s="318"/>
      <c r="Y21" s="318"/>
      <c r="Z21" s="318"/>
      <c r="AA21" s="318"/>
      <c r="AB21" s="318"/>
      <c r="AC21" s="318"/>
      <c r="AD21" s="318">
        <f t="shared" ref="AD21" si="3">IF(AD19=0, "-", SUM(AD19)/SUM(AD13,AD14))</f>
        <v>0.53333333333333333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15</v>
      </c>
      <c r="Q23" s="920"/>
      <c r="R23" s="920"/>
      <c r="S23" s="920"/>
      <c r="T23" s="920"/>
      <c r="U23" s="920"/>
      <c r="V23" s="937"/>
      <c r="W23" s="919"/>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8">
        <f>AK13</f>
        <v>15</v>
      </c>
      <c r="Q29" s="659"/>
      <c r="R29" s="659"/>
      <c r="S29" s="659"/>
      <c r="T29" s="659"/>
      <c r="U29" s="659"/>
      <c r="V29" s="660"/>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8" t="s">
        <v>354</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200000</v>
      </c>
      <c r="AF32" s="219"/>
      <c r="AG32" s="219"/>
      <c r="AH32" s="220"/>
      <c r="AI32" s="218">
        <v>200000</v>
      </c>
      <c r="AJ32" s="219"/>
      <c r="AK32" s="219"/>
      <c r="AL32" s="220"/>
      <c r="AM32" s="218">
        <v>200000</v>
      </c>
      <c r="AN32" s="219"/>
      <c r="AO32" s="219"/>
      <c r="AP32" s="220"/>
      <c r="AQ32" s="340" t="s">
        <v>579</v>
      </c>
      <c r="AR32" s="207"/>
      <c r="AS32" s="207"/>
      <c r="AT32" s="341"/>
      <c r="AU32" s="219" t="s">
        <v>586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200000</v>
      </c>
      <c r="AF33" s="219"/>
      <c r="AG33" s="219"/>
      <c r="AH33" s="220"/>
      <c r="AI33" s="218">
        <v>200000</v>
      </c>
      <c r="AJ33" s="219"/>
      <c r="AK33" s="219"/>
      <c r="AL33" s="220"/>
      <c r="AM33" s="218">
        <v>200000</v>
      </c>
      <c r="AN33" s="219"/>
      <c r="AO33" s="219"/>
      <c r="AP33" s="220"/>
      <c r="AQ33" s="340" t="s">
        <v>579</v>
      </c>
      <c r="AR33" s="207"/>
      <c r="AS33" s="207"/>
      <c r="AT33" s="341"/>
      <c r="AU33" s="219">
        <v>200000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578</v>
      </c>
      <c r="AR34" s="207"/>
      <c r="AS34" s="207"/>
      <c r="AT34" s="341"/>
      <c r="AU34" s="219" t="s">
        <v>579</v>
      </c>
      <c r="AV34" s="219"/>
      <c r="AW34" s="219"/>
      <c r="AX34" s="221"/>
    </row>
    <row r="35" spans="1:50" ht="23.25" customHeight="1" x14ac:dyDescent="0.15">
      <c r="A35" s="226" t="s">
        <v>503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644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200000</v>
      </c>
      <c r="AF101" s="219"/>
      <c r="AG101" s="219"/>
      <c r="AH101" s="220"/>
      <c r="AI101" s="218">
        <v>200000</v>
      </c>
      <c r="AJ101" s="219"/>
      <c r="AK101" s="219"/>
      <c r="AL101" s="220"/>
      <c r="AM101" s="218">
        <v>200000</v>
      </c>
      <c r="AN101" s="219"/>
      <c r="AO101" s="219"/>
      <c r="AP101" s="220"/>
      <c r="AQ101" s="218" t="s">
        <v>646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200000</v>
      </c>
      <c r="AF102" s="418"/>
      <c r="AG102" s="418"/>
      <c r="AH102" s="418"/>
      <c r="AI102" s="418">
        <v>200000</v>
      </c>
      <c r="AJ102" s="418"/>
      <c r="AK102" s="418"/>
      <c r="AL102" s="418"/>
      <c r="AM102" s="418">
        <v>200000</v>
      </c>
      <c r="AN102" s="418"/>
      <c r="AO102" s="418"/>
      <c r="AP102" s="418"/>
      <c r="AQ102" s="273">
        <v>200000</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645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647</v>
      </c>
      <c r="AC116" s="463"/>
      <c r="AD116" s="464"/>
      <c r="AE116" s="418">
        <v>15</v>
      </c>
      <c r="AF116" s="418"/>
      <c r="AG116" s="418"/>
      <c r="AH116" s="418"/>
      <c r="AI116" s="418">
        <v>15</v>
      </c>
      <c r="AJ116" s="418"/>
      <c r="AK116" s="418"/>
      <c r="AL116" s="418"/>
      <c r="AM116" s="418">
        <v>15</v>
      </c>
      <c r="AN116" s="418"/>
      <c r="AO116" s="418"/>
      <c r="AP116" s="418"/>
      <c r="AQ116" s="218">
        <v>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480</v>
      </c>
      <c r="AC117" s="473"/>
      <c r="AD117" s="474"/>
      <c r="AE117" s="551" t="s">
        <v>648</v>
      </c>
      <c r="AF117" s="551"/>
      <c r="AG117" s="551"/>
      <c r="AH117" s="551"/>
      <c r="AI117" s="551" t="s">
        <v>649</v>
      </c>
      <c r="AJ117" s="551"/>
      <c r="AK117" s="551"/>
      <c r="AL117" s="551"/>
      <c r="AM117" s="551" t="s">
        <v>650</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591</v>
      </c>
      <c r="AF134" s="207"/>
      <c r="AG134" s="207"/>
      <c r="AH134" s="207"/>
      <c r="AI134" s="206" t="s">
        <v>579</v>
      </c>
      <c r="AJ134" s="207"/>
      <c r="AK134" s="207"/>
      <c r="AL134" s="207"/>
      <c r="AM134" s="206" t="s">
        <v>579</v>
      </c>
      <c r="AN134" s="207"/>
      <c r="AO134" s="207"/>
      <c r="AP134" s="207"/>
      <c r="AQ134" s="206" t="s">
        <v>593</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592</v>
      </c>
      <c r="AJ135" s="207"/>
      <c r="AK135" s="207"/>
      <c r="AL135" s="207"/>
      <c r="AM135" s="206" t="s">
        <v>580</v>
      </c>
      <c r="AN135" s="207"/>
      <c r="AO135" s="207"/>
      <c r="AP135" s="207"/>
      <c r="AQ135" s="206" t="s">
        <v>594</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573</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600</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598</v>
      </c>
      <c r="AJ434" s="207"/>
      <c r="AK434" s="207"/>
      <c r="AL434" s="207"/>
      <c r="AM434" s="340" t="s">
        <v>579</v>
      </c>
      <c r="AN434" s="207"/>
      <c r="AO434" s="207"/>
      <c r="AP434" s="341"/>
      <c r="AQ434" s="340" t="s">
        <v>601</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579</v>
      </c>
      <c r="AJ435" s="207"/>
      <c r="AK435" s="207"/>
      <c r="AL435" s="207"/>
      <c r="AM435" s="340" t="s">
        <v>599</v>
      </c>
      <c r="AN435" s="207"/>
      <c r="AO435" s="207"/>
      <c r="AP435" s="341"/>
      <c r="AQ435" s="340" t="s">
        <v>602</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601</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579</v>
      </c>
      <c r="AF458" s="207"/>
      <c r="AG458" s="207"/>
      <c r="AH458" s="207"/>
      <c r="AI458" s="340" t="s">
        <v>574</v>
      </c>
      <c r="AJ458" s="207"/>
      <c r="AK458" s="207"/>
      <c r="AL458" s="207"/>
      <c r="AM458" s="340" t="s">
        <v>574</v>
      </c>
      <c r="AN458" s="207"/>
      <c r="AO458" s="207"/>
      <c r="AP458" s="341"/>
      <c r="AQ458" s="340" t="s">
        <v>574</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604</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602</v>
      </c>
      <c r="AJ460" s="207"/>
      <c r="AK460" s="207"/>
      <c r="AL460" s="207"/>
      <c r="AM460" s="340" t="s">
        <v>579</v>
      </c>
      <c r="AN460" s="207"/>
      <c r="AO460" s="207"/>
      <c r="AP460" s="341"/>
      <c r="AQ460" s="340" t="s">
        <v>574</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099999999999994"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5.09999999999999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5.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572</v>
      </c>
      <c r="AE704" s="784"/>
      <c r="AF704" s="784"/>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572</v>
      </c>
      <c r="AE705" s="716"/>
      <c r="AF705" s="716"/>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663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3" t="s">
        <v>616</v>
      </c>
      <c r="AH708" s="744"/>
      <c r="AI708" s="744"/>
      <c r="AJ708" s="744"/>
      <c r="AK708" s="744"/>
      <c r="AL708" s="744"/>
      <c r="AM708" s="744"/>
      <c r="AN708" s="744"/>
      <c r="AO708" s="744"/>
      <c r="AP708" s="744"/>
      <c r="AQ708" s="744"/>
      <c r="AR708" s="744"/>
      <c r="AS708" s="744"/>
      <c r="AT708" s="744"/>
      <c r="AU708" s="744"/>
      <c r="AV708" s="744"/>
      <c r="AW708" s="744"/>
      <c r="AX708" s="745"/>
    </row>
    <row r="709" spans="1:50" ht="3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35.1"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3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35.1"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572</v>
      </c>
      <c r="AE712" s="784"/>
      <c r="AF712" s="784"/>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35.1"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4"/>
      <c r="AG713" s="101" t="s">
        <v>592</v>
      </c>
      <c r="AH713" s="102"/>
      <c r="AI713" s="102"/>
      <c r="AJ713" s="102"/>
      <c r="AK713" s="102"/>
      <c r="AL713" s="102"/>
      <c r="AM713" s="102"/>
      <c r="AN713" s="102"/>
      <c r="AO713" s="102"/>
      <c r="AP713" s="102"/>
      <c r="AQ713" s="102"/>
      <c r="AR713" s="102"/>
      <c r="AS713" s="102"/>
      <c r="AT713" s="102"/>
      <c r="AU713" s="102"/>
      <c r="AV713" s="102"/>
      <c r="AW713" s="102"/>
      <c r="AX713" s="103"/>
    </row>
    <row r="714" spans="1:50" ht="35.1"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7" t="s">
        <v>612</v>
      </c>
      <c r="AH714" s="738"/>
      <c r="AI714" s="738"/>
      <c r="AJ714" s="738"/>
      <c r="AK714" s="738"/>
      <c r="AL714" s="738"/>
      <c r="AM714" s="738"/>
      <c r="AN714" s="738"/>
      <c r="AO714" s="738"/>
      <c r="AP714" s="738"/>
      <c r="AQ714" s="738"/>
      <c r="AR714" s="738"/>
      <c r="AS714" s="738"/>
      <c r="AT714" s="738"/>
      <c r="AU714" s="738"/>
      <c r="AV714" s="738"/>
      <c r="AW714" s="738"/>
      <c r="AX714" s="739"/>
    </row>
    <row r="715" spans="1:50" ht="35.1" customHeight="1" x14ac:dyDescent="0.15">
      <c r="A715" s="640"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572</v>
      </c>
      <c r="AE715" s="605"/>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65.099999999999994"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3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3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t="s">
        <v>658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623</v>
      </c>
      <c r="F737" s="990"/>
      <c r="G737" s="990"/>
      <c r="H737" s="990"/>
      <c r="I737" s="990"/>
      <c r="J737" s="990"/>
      <c r="K737" s="990"/>
      <c r="L737" s="990"/>
      <c r="M737" s="990"/>
      <c r="N737" s="365" t="s">
        <v>540</v>
      </c>
      <c r="O737" s="365"/>
      <c r="P737" s="365"/>
      <c r="Q737" s="365"/>
      <c r="R737" s="990" t="s">
        <v>624</v>
      </c>
      <c r="S737" s="990"/>
      <c r="T737" s="990"/>
      <c r="U737" s="990"/>
      <c r="V737" s="990"/>
      <c r="W737" s="990"/>
      <c r="X737" s="990"/>
      <c r="Y737" s="990"/>
      <c r="Z737" s="990"/>
      <c r="AA737" s="365" t="s">
        <v>539</v>
      </c>
      <c r="AB737" s="365"/>
      <c r="AC737" s="365"/>
      <c r="AD737" s="365"/>
      <c r="AE737" s="990" t="s">
        <v>625</v>
      </c>
      <c r="AF737" s="990"/>
      <c r="AG737" s="990"/>
      <c r="AH737" s="990"/>
      <c r="AI737" s="990"/>
      <c r="AJ737" s="990"/>
      <c r="AK737" s="990"/>
      <c r="AL737" s="990"/>
      <c r="AM737" s="990"/>
      <c r="AN737" s="365" t="s">
        <v>538</v>
      </c>
      <c r="AO737" s="365"/>
      <c r="AP737" s="365"/>
      <c r="AQ737" s="365"/>
      <c r="AR737" s="982" t="s">
        <v>626</v>
      </c>
      <c r="AS737" s="983"/>
      <c r="AT737" s="983"/>
      <c r="AU737" s="983"/>
      <c r="AV737" s="983"/>
      <c r="AW737" s="983"/>
      <c r="AX737" s="984"/>
      <c r="AY737" s="89"/>
      <c r="AZ737" s="89"/>
    </row>
    <row r="738" spans="1:52" ht="24.75" customHeight="1" x14ac:dyDescent="0.15">
      <c r="A738" s="991" t="s">
        <v>537</v>
      </c>
      <c r="B738" s="210"/>
      <c r="C738" s="210"/>
      <c r="D738" s="211"/>
      <c r="E738" s="990" t="s">
        <v>627</v>
      </c>
      <c r="F738" s="990"/>
      <c r="G738" s="990"/>
      <c r="H738" s="990"/>
      <c r="I738" s="990"/>
      <c r="J738" s="990"/>
      <c r="K738" s="990"/>
      <c r="L738" s="990"/>
      <c r="M738" s="990"/>
      <c r="N738" s="365" t="s">
        <v>536</v>
      </c>
      <c r="O738" s="365"/>
      <c r="P738" s="365"/>
      <c r="Q738" s="365"/>
      <c r="R738" s="990" t="s">
        <v>628</v>
      </c>
      <c r="S738" s="990"/>
      <c r="T738" s="990"/>
      <c r="U738" s="990"/>
      <c r="V738" s="990"/>
      <c r="W738" s="990"/>
      <c r="X738" s="990"/>
      <c r="Y738" s="990"/>
      <c r="Z738" s="990"/>
      <c r="AA738" s="365" t="s">
        <v>535</v>
      </c>
      <c r="AB738" s="365"/>
      <c r="AC738" s="365"/>
      <c r="AD738" s="365"/>
      <c r="AE738" s="990" t="s">
        <v>629</v>
      </c>
      <c r="AF738" s="990"/>
      <c r="AG738" s="990"/>
      <c r="AH738" s="990"/>
      <c r="AI738" s="990"/>
      <c r="AJ738" s="990"/>
      <c r="AK738" s="990"/>
      <c r="AL738" s="990"/>
      <c r="AM738" s="990"/>
      <c r="AN738" s="365" t="s">
        <v>531</v>
      </c>
      <c r="AO738" s="365"/>
      <c r="AP738" s="365"/>
      <c r="AQ738" s="365"/>
      <c r="AR738" s="982" t="s">
        <v>630</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276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632</v>
      </c>
      <c r="H781" s="672"/>
      <c r="I781" s="672"/>
      <c r="J781" s="672"/>
      <c r="K781" s="673"/>
      <c r="L781" s="665" t="s">
        <v>633</v>
      </c>
      <c r="M781" s="666"/>
      <c r="N781" s="666"/>
      <c r="O781" s="666"/>
      <c r="P781" s="666"/>
      <c r="Q781" s="666"/>
      <c r="R781" s="666"/>
      <c r="S781" s="666"/>
      <c r="T781" s="666"/>
      <c r="U781" s="666"/>
      <c r="V781" s="666"/>
      <c r="W781" s="666"/>
      <c r="X781" s="667"/>
      <c r="Y781" s="388">
        <v>1</v>
      </c>
      <c r="Z781" s="389"/>
      <c r="AA781" s="389"/>
      <c r="AB781" s="653"/>
      <c r="AC781" s="671" t="s">
        <v>635</v>
      </c>
      <c r="AD781" s="672"/>
      <c r="AE781" s="672"/>
      <c r="AF781" s="672"/>
      <c r="AG781" s="673"/>
      <c r="AH781" s="665" t="s">
        <v>636</v>
      </c>
      <c r="AI781" s="666"/>
      <c r="AJ781" s="666"/>
      <c r="AK781" s="666"/>
      <c r="AL781" s="666"/>
      <c r="AM781" s="666"/>
      <c r="AN781" s="666"/>
      <c r="AO781" s="666"/>
      <c r="AP781" s="666"/>
      <c r="AQ781" s="666"/>
      <c r="AR781" s="666"/>
      <c r="AS781" s="666"/>
      <c r="AT781" s="667"/>
      <c r="AU781" s="388">
        <v>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1"/>
      <c r="B792" s="632"/>
      <c r="C792" s="632"/>
      <c r="D792" s="632"/>
      <c r="E792" s="632"/>
      <c r="F792" s="633"/>
      <c r="G792" s="595" t="s">
        <v>662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653"/>
      <c r="AC794" s="671" t="s">
        <v>635</v>
      </c>
      <c r="AD794" s="672"/>
      <c r="AE794" s="672"/>
      <c r="AF794" s="672"/>
      <c r="AG794" s="673"/>
      <c r="AH794" s="665" t="s">
        <v>653</v>
      </c>
      <c r="AI794" s="666"/>
      <c r="AJ794" s="666"/>
      <c r="AK794" s="666"/>
      <c r="AL794" s="666"/>
      <c r="AM794" s="666"/>
      <c r="AN794" s="666"/>
      <c r="AO794" s="666"/>
      <c r="AP794" s="666"/>
      <c r="AQ794" s="666"/>
      <c r="AR794" s="666"/>
      <c r="AS794" s="666"/>
      <c r="AT794" s="667"/>
      <c r="AU794" s="388">
        <v>3</v>
      </c>
      <c r="AV794" s="389"/>
      <c r="AW794" s="389"/>
      <c r="AX794" s="653"/>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653"/>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653"/>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6011401007346</v>
      </c>
      <c r="K837" s="349"/>
      <c r="L837" s="349"/>
      <c r="M837" s="349"/>
      <c r="N837" s="349"/>
      <c r="O837" s="349"/>
      <c r="P837" s="362" t="s">
        <v>638</v>
      </c>
      <c r="Q837" s="350"/>
      <c r="R837" s="350"/>
      <c r="S837" s="350"/>
      <c r="T837" s="350"/>
      <c r="U837" s="350"/>
      <c r="V837" s="350"/>
      <c r="W837" s="350"/>
      <c r="X837" s="350"/>
      <c r="Y837" s="351">
        <v>1</v>
      </c>
      <c r="Z837" s="352"/>
      <c r="AA837" s="352"/>
      <c r="AB837" s="353"/>
      <c r="AC837" s="363" t="s">
        <v>501</v>
      </c>
      <c r="AD837" s="371"/>
      <c r="AE837" s="371"/>
      <c r="AF837" s="371"/>
      <c r="AG837" s="371"/>
      <c r="AH837" s="372" t="s">
        <v>579</v>
      </c>
      <c r="AI837" s="373"/>
      <c r="AJ837" s="373"/>
      <c r="AK837" s="373"/>
      <c r="AL837" s="357">
        <v>100</v>
      </c>
      <c r="AM837" s="358"/>
      <c r="AN837" s="358"/>
      <c r="AO837" s="359"/>
      <c r="AP837" s="360" t="s">
        <v>639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v>6011401007346</v>
      </c>
      <c r="K870" s="349"/>
      <c r="L870" s="349"/>
      <c r="M870" s="349"/>
      <c r="N870" s="349"/>
      <c r="O870" s="349"/>
      <c r="P870" s="362" t="s">
        <v>636</v>
      </c>
      <c r="Q870" s="350"/>
      <c r="R870" s="350"/>
      <c r="S870" s="350"/>
      <c r="T870" s="350"/>
      <c r="U870" s="350"/>
      <c r="V870" s="350"/>
      <c r="W870" s="350"/>
      <c r="X870" s="350"/>
      <c r="Y870" s="351">
        <v>5</v>
      </c>
      <c r="Z870" s="352"/>
      <c r="AA870" s="352"/>
      <c r="AB870" s="353"/>
      <c r="AC870" s="363" t="s">
        <v>495</v>
      </c>
      <c r="AD870" s="371"/>
      <c r="AE870" s="371"/>
      <c r="AF870" s="371"/>
      <c r="AG870" s="371"/>
      <c r="AH870" s="372">
        <v>1</v>
      </c>
      <c r="AI870" s="373"/>
      <c r="AJ870" s="373"/>
      <c r="AK870" s="373"/>
      <c r="AL870" s="357">
        <v>78</v>
      </c>
      <c r="AM870" s="358"/>
      <c r="AN870" s="358"/>
      <c r="AO870" s="359"/>
      <c r="AP870" s="360" t="s">
        <v>641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642</v>
      </c>
      <c r="D903" s="347"/>
      <c r="E903" s="347"/>
      <c r="F903" s="347"/>
      <c r="G903" s="347"/>
      <c r="H903" s="347"/>
      <c r="I903" s="347"/>
      <c r="J903" s="348">
        <v>4010601038772</v>
      </c>
      <c r="K903" s="349"/>
      <c r="L903" s="349"/>
      <c r="M903" s="349"/>
      <c r="N903" s="349"/>
      <c r="O903" s="349"/>
      <c r="P903" s="362" t="s">
        <v>643</v>
      </c>
      <c r="Q903" s="350"/>
      <c r="R903" s="350"/>
      <c r="S903" s="350"/>
      <c r="T903" s="350"/>
      <c r="U903" s="350"/>
      <c r="V903" s="350"/>
      <c r="W903" s="350"/>
      <c r="X903" s="350"/>
      <c r="Y903" s="351">
        <v>0.2</v>
      </c>
      <c r="Z903" s="352"/>
      <c r="AA903" s="352"/>
      <c r="AB903" s="353"/>
      <c r="AC903" s="363" t="s">
        <v>501</v>
      </c>
      <c r="AD903" s="371"/>
      <c r="AE903" s="371"/>
      <c r="AF903" s="371"/>
      <c r="AG903" s="371"/>
      <c r="AH903" s="372" t="s">
        <v>579</v>
      </c>
      <c r="AI903" s="373"/>
      <c r="AJ903" s="373"/>
      <c r="AK903" s="373"/>
      <c r="AL903" s="357">
        <v>100</v>
      </c>
      <c r="AM903" s="358"/>
      <c r="AN903" s="358"/>
      <c r="AO903" s="359"/>
      <c r="AP903" s="360" t="s">
        <v>641</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9" customHeight="1" x14ac:dyDescent="0.15">
      <c r="A936" s="376">
        <v>1</v>
      </c>
      <c r="B936" s="376">
        <v>1</v>
      </c>
      <c r="C936" s="361" t="s">
        <v>654</v>
      </c>
      <c r="D936" s="347"/>
      <c r="E936" s="347"/>
      <c r="F936" s="347"/>
      <c r="G936" s="347"/>
      <c r="H936" s="347"/>
      <c r="I936" s="347"/>
      <c r="J936" s="348">
        <v>8050001002082</v>
      </c>
      <c r="K936" s="349"/>
      <c r="L936" s="349"/>
      <c r="M936" s="349"/>
      <c r="N936" s="349"/>
      <c r="O936" s="349"/>
      <c r="P936" s="362" t="s">
        <v>655</v>
      </c>
      <c r="Q936" s="350"/>
      <c r="R936" s="350"/>
      <c r="S936" s="350"/>
      <c r="T936" s="350"/>
      <c r="U936" s="350"/>
      <c r="V936" s="350"/>
      <c r="W936" s="350"/>
      <c r="X936" s="350"/>
      <c r="Y936" s="351">
        <v>3</v>
      </c>
      <c r="Z936" s="352"/>
      <c r="AA936" s="352"/>
      <c r="AB936" s="353"/>
      <c r="AC936" s="363" t="s">
        <v>656</v>
      </c>
      <c r="AD936" s="371"/>
      <c r="AE936" s="371"/>
      <c r="AF936" s="371"/>
      <c r="AG936" s="371"/>
      <c r="AH936" s="372">
        <v>4</v>
      </c>
      <c r="AI936" s="373"/>
      <c r="AJ936" s="373"/>
      <c r="AK936" s="373"/>
      <c r="AL936" s="357">
        <v>75</v>
      </c>
      <c r="AM936" s="358"/>
      <c r="AN936" s="358"/>
      <c r="AO936" s="359"/>
      <c r="AP936" s="360" t="s">
        <v>564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657</v>
      </c>
      <c r="F1102" s="375"/>
      <c r="G1102" s="375"/>
      <c r="H1102" s="375"/>
      <c r="I1102" s="375"/>
      <c r="J1102" s="348" t="s">
        <v>657</v>
      </c>
      <c r="K1102" s="349"/>
      <c r="L1102" s="349"/>
      <c r="M1102" s="349"/>
      <c r="N1102" s="349"/>
      <c r="O1102" s="349"/>
      <c r="P1102" s="362" t="s">
        <v>660</v>
      </c>
      <c r="Q1102" s="350"/>
      <c r="R1102" s="350"/>
      <c r="S1102" s="350"/>
      <c r="T1102" s="350"/>
      <c r="U1102" s="350"/>
      <c r="V1102" s="350"/>
      <c r="W1102" s="350"/>
      <c r="X1102" s="350"/>
      <c r="Y1102" s="351" t="s">
        <v>657</v>
      </c>
      <c r="Z1102" s="352"/>
      <c r="AA1102" s="352"/>
      <c r="AB1102" s="353"/>
      <c r="AC1102" s="354"/>
      <c r="AD1102" s="354"/>
      <c r="AE1102" s="354"/>
      <c r="AF1102" s="354"/>
      <c r="AG1102" s="354"/>
      <c r="AH1102" s="355" t="s">
        <v>660</v>
      </c>
      <c r="AI1102" s="356"/>
      <c r="AJ1102" s="356"/>
      <c r="AK1102" s="356"/>
      <c r="AL1102" s="357" t="s">
        <v>657</v>
      </c>
      <c r="AM1102" s="358"/>
      <c r="AN1102" s="358"/>
      <c r="AO1102" s="359"/>
      <c r="AP1102" s="360" t="s">
        <v>661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cfRule type="expression" dxfId="2771" priority="13655">
      <formula>IF(RIGHT(TEXT(AU796,"0.#"),1)=".",FALSE,TRUE)</formula>
    </cfRule>
    <cfRule type="expression" dxfId="2770" priority="13656">
      <formula>IF(RIGHT(TEXT(AU796,"0.#"),1)=".",TRUE,FALSE)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AI33 AM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7">
    <cfRule type="expression" dxfId="2055" priority="2047">
      <formula>IF(RIGHT(TEXT(Y937,"0.#"),1)=".",FALSE,TRUE)</formula>
    </cfRule>
    <cfRule type="expression" dxfId="2054" priority="2048">
      <formula>IF(RIGHT(TEXT(Y937,"0.#"),1)=".",TRUE,FALSE)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7:AO937">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9"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2" sqref="AM32:AP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8"/>
      <c r="Z4" s="389"/>
      <c r="AA4" s="389"/>
      <c r="AB4" s="653"/>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5"/>
      <c r="B16" s="1046"/>
      <c r="C16" s="1046"/>
      <c r="D16" s="1046"/>
      <c r="E16" s="1046"/>
      <c r="F16" s="1047"/>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8"/>
      <c r="Z17" s="389"/>
      <c r="AA17" s="389"/>
      <c r="AB17" s="653"/>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5"/>
      <c r="B29" s="1046"/>
      <c r="C29" s="1046"/>
      <c r="D29" s="1046"/>
      <c r="E29" s="1046"/>
      <c r="F29" s="1047"/>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8"/>
      <c r="Z30" s="389"/>
      <c r="AA30" s="389"/>
      <c r="AB30" s="653"/>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5"/>
      <c r="B42" s="1046"/>
      <c r="C42" s="1046"/>
      <c r="D42" s="1046"/>
      <c r="E42" s="1046"/>
      <c r="F42" s="1047"/>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8"/>
      <c r="Z43" s="389"/>
      <c r="AA43" s="389"/>
      <c r="AB43" s="653"/>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5"/>
      <c r="B56" s="1046"/>
      <c r="C56" s="1046"/>
      <c r="D56" s="1046"/>
      <c r="E56" s="1046"/>
      <c r="F56" s="1047"/>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8"/>
      <c r="Z57" s="389"/>
      <c r="AA57" s="389"/>
      <c r="AB57" s="653"/>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5"/>
      <c r="B69" s="1046"/>
      <c r="C69" s="1046"/>
      <c r="D69" s="1046"/>
      <c r="E69" s="1046"/>
      <c r="F69" s="1047"/>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8"/>
      <c r="Z70" s="389"/>
      <c r="AA70" s="389"/>
      <c r="AB70" s="653"/>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5"/>
      <c r="B82" s="1046"/>
      <c r="C82" s="1046"/>
      <c r="D82" s="1046"/>
      <c r="E82" s="1046"/>
      <c r="F82" s="1047"/>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8"/>
      <c r="Z83" s="389"/>
      <c r="AA83" s="389"/>
      <c r="AB83" s="653"/>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5"/>
      <c r="B95" s="1046"/>
      <c r="C95" s="1046"/>
      <c r="D95" s="1046"/>
      <c r="E95" s="1046"/>
      <c r="F95" s="1047"/>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8"/>
      <c r="Z96" s="389"/>
      <c r="AA96" s="389"/>
      <c r="AB96" s="653"/>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5"/>
      <c r="B109" s="1046"/>
      <c r="C109" s="1046"/>
      <c r="D109" s="1046"/>
      <c r="E109" s="1046"/>
      <c r="F109" s="1047"/>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653"/>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5"/>
      <c r="B122" s="1046"/>
      <c r="C122" s="1046"/>
      <c r="D122" s="1046"/>
      <c r="E122" s="1046"/>
      <c r="F122" s="1047"/>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653"/>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5"/>
      <c r="B135" s="1046"/>
      <c r="C135" s="1046"/>
      <c r="D135" s="1046"/>
      <c r="E135" s="1046"/>
      <c r="F135" s="1047"/>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653"/>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5"/>
      <c r="B148" s="1046"/>
      <c r="C148" s="1046"/>
      <c r="D148" s="1046"/>
      <c r="E148" s="1046"/>
      <c r="F148" s="1047"/>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653"/>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5"/>
      <c r="B162" s="1046"/>
      <c r="C162" s="1046"/>
      <c r="D162" s="1046"/>
      <c r="E162" s="1046"/>
      <c r="F162" s="1047"/>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653"/>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5"/>
      <c r="B175" s="1046"/>
      <c r="C175" s="1046"/>
      <c r="D175" s="1046"/>
      <c r="E175" s="1046"/>
      <c r="F175" s="1047"/>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653"/>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5"/>
      <c r="B188" s="1046"/>
      <c r="C188" s="1046"/>
      <c r="D188" s="1046"/>
      <c r="E188" s="1046"/>
      <c r="F188" s="1047"/>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653"/>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5"/>
      <c r="B201" s="1046"/>
      <c r="C201" s="1046"/>
      <c r="D201" s="1046"/>
      <c r="E201" s="1046"/>
      <c r="F201" s="1047"/>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653"/>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5"/>
      <c r="B215" s="1046"/>
      <c r="C215" s="1046"/>
      <c r="D215" s="1046"/>
      <c r="E215" s="1046"/>
      <c r="F215" s="1047"/>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653"/>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5"/>
      <c r="B228" s="1046"/>
      <c r="C228" s="1046"/>
      <c r="D228" s="1046"/>
      <c r="E228" s="1046"/>
      <c r="F228" s="1047"/>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653"/>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5"/>
      <c r="B241" s="1046"/>
      <c r="C241" s="1046"/>
      <c r="D241" s="1046"/>
      <c r="E241" s="1046"/>
      <c r="F241" s="1047"/>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653"/>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5"/>
      <c r="B254" s="1046"/>
      <c r="C254" s="1046"/>
      <c r="D254" s="1046"/>
      <c r="E254" s="1046"/>
      <c r="F254" s="1047"/>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653"/>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2019-06-06T04:33:23Z</cp:lastPrinted>
  <dcterms:created xsi:type="dcterms:W3CDTF">2012-03-13T00:50:25Z</dcterms:created>
  <dcterms:modified xsi:type="dcterms:W3CDTF">2019-06-10T08:13:50Z</dcterms:modified>
</cp:coreProperties>
</file>