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68.248\disk1\○総務係\総務係次席\★平成31年度・令和元年次席\作業依頼\経理\★行政事業レビューシート\01平成31年度行政事業レビューシート（中間公表版）の作成について\外部有識者点検対象以外\"/>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1108" i="3" l="1"/>
  <c r="P29" i="3"/>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S4" i="4" s="1"/>
  <c r="M4" i="4"/>
  <c r="H4" i="4"/>
  <c r="C4" i="4"/>
  <c r="R3" i="4"/>
  <c r="M3" i="4"/>
  <c r="N3" i="4" s="1"/>
  <c r="H3" i="4"/>
  <c r="C3" i="4"/>
  <c r="R2" i="4"/>
  <c r="S2" i="4"/>
  <c r="M2" i="4"/>
  <c r="N2" i="4"/>
  <c r="H2" i="4"/>
  <c r="I2" i="4" s="1"/>
  <c r="I3" i="4" s="1"/>
  <c r="I4" i="4" s="1"/>
  <c r="I5" i="4" s="1"/>
  <c r="I6" i="4" s="1"/>
  <c r="I7" i="4" s="1"/>
  <c r="I8" i="4" s="1"/>
  <c r="I9" i="4" s="1"/>
  <c r="I10" i="4" s="1"/>
  <c r="C2" i="4"/>
  <c r="D2" i="4"/>
  <c r="D3" i="4" s="1"/>
  <c r="D4" i="4" s="1"/>
  <c r="D5" i="4" s="1"/>
  <c r="W28" i="3"/>
  <c r="S3" i="4"/>
  <c r="S5" i="4" l="1"/>
  <c r="S6" i="4" s="1"/>
  <c r="S7" i="4" s="1"/>
  <c r="N4" i="4"/>
  <c r="N5" i="4" s="1"/>
  <c r="N6" i="4" s="1"/>
  <c r="N7" i="4" s="1"/>
  <c r="N8" i="4" s="1"/>
  <c r="N9" i="4" s="1"/>
  <c r="N10" i="4" s="1"/>
  <c r="N11" i="4" s="1"/>
  <c r="K13" i="4" s="1"/>
  <c r="AE8" i="3" s="1"/>
  <c r="S8" i="4"/>
  <c r="P10" i="4" s="1"/>
  <c r="G11" i="3"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6" i="4"/>
  <c r="D7" i="4" s="1"/>
  <c r="D8" i="4" s="1"/>
  <c r="D9" i="4" s="1"/>
  <c r="D10" i="4" s="1"/>
  <c r="D11" i="4" s="1"/>
  <c r="D12" i="4" s="1"/>
  <c r="D13" i="4" s="1"/>
  <c r="D14" i="4" s="1"/>
  <c r="D15" i="4" s="1"/>
  <c r="D16" i="4" s="1"/>
  <c r="D17" i="4" s="1"/>
  <c r="D18" i="4" s="1"/>
  <c r="D19" i="4" s="1"/>
  <c r="D20" i="4" s="1"/>
  <c r="D21" i="4" s="1"/>
  <c r="D22" i="4" s="1"/>
  <c r="D23" i="4" s="1"/>
  <c r="D24" i="4" s="1"/>
  <c r="D25" i="4" s="1"/>
  <c r="A28" i="4" s="1"/>
  <c r="G8" i="3" s="1"/>
</calcChain>
</file>

<file path=xl/sharedStrings.xml><?xml version="1.0" encoding="utf-8"?>
<sst xmlns="http://schemas.openxmlformats.org/spreadsheetml/2006/main" count="3118" uniqueCount="688">
  <si>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</si>
  <si>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</si>
  <si>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</si>
  <si>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</si>
  <si>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</si>
  <si>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</si>
  <si>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</si>
  <si>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</si>
  <si>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</si>
  <si>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</si>
  <si>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</si>
  <si>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</si>
  <si>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</si>
  <si>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</si>
  <si>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</si>
  <si>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</si>
  <si>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</si>
  <si>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</si>
  <si>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</si>
  <si>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</si>
  <si>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</si>
  <si>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</si>
  <si>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</si>
  <si>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</si>
  <si>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</si>
  <si>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</si>
  <si>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</si>
  <si>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</si>
  <si>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</si>
  <si>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</si>
  <si>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</si>
  <si>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</si>
  <si>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</si>
  <si>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</si>
  <si>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</si>
  <si>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</si>
  <si>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</si>
  <si>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</si>
  <si>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</si>
  <si>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</si>
  <si>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</si>
  <si>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</si>
  <si>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</si>
  <si>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</si>
  <si>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</si>
  <si>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</si>
  <si>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</si>
  <si>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</si>
  <si>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</si>
  <si>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</si>
  <si>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</si>
  <si>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</si>
  <si>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</si>
  <si>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</si>
  <si>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</si>
  <si>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</si>
  <si>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</si>
  <si>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</si>
  <si>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</si>
  <si>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</si>
  <si>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</si>
  <si>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</si>
  <si>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</si>
  <si>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</si>
  <si>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</si>
  <si>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</si>
  <si>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</si>
  <si>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</si>
  <si>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</si>
  <si>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</si>
  <si>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</si>
  <si>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</si>
  <si>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</si>
  <si>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</si>
  <si>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</si>
  <si>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</si>
  <si>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</si>
  <si>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</si>
  <si>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</si>
  <si>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</si>
  <si>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</si>
  <si>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</si>
  <si>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</si>
  <si>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</si>
  <si>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</si>
  <si>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</si>
  <si>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</si>
  <si>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</si>
  <si>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</si>
  <si>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</si>
  <si>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</si>
  <si>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</si>
  <si>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</si>
  <si>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</si>
  <si>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</si>
  <si>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</si>
  <si>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</si>
  <si>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</si>
  <si>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</si>
  <si>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</si>
  <si>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</si>
  <si>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</si>
  <si>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</si>
  <si>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</si>
  <si>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</si>
  <si>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</si>
  <si>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</si>
  <si>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</si>
  <si>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</si>
  <si>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</si>
  <si>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</si>
  <si>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</si>
  <si>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</si>
  <si>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</si>
  <si>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</si>
  <si>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</si>
  <si>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</si>
  <si>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</si>
  <si>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</si>
  <si>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</si>
  <si>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</si>
  <si>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</si>
  <si>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</si>
  <si>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</si>
  <si>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</si>
  <si>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</si>
  <si>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</si>
  <si>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</si>
  <si>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</si>
  <si>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</si>
  <si>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</si>
  <si>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</si>
  <si>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</si>
  <si>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</si>
  <si>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</si>
  <si>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</si>
  <si>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</si>
  <si>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</si>
  <si>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</si>
  <si>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</si>
  <si>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</si>
  <si>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</si>
  <si>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</si>
  <si>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</si>
  <si>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</si>
  <si>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</si>
  <si>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</si>
  <si>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</si>
  <si>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</si>
  <si>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</si>
  <si>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</si>
  <si>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</si>
  <si>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</si>
  <si>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</si>
  <si>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</si>
  <si>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</si>
  <si>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</si>
  <si>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</si>
  <si>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</si>
  <si>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</si>
  <si>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</si>
  <si>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</si>
  <si>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</si>
  <si>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</si>
  <si>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</si>
  <si>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</si>
  <si>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</si>
  <si>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</si>
  <si>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</si>
  <si>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</si>
  <si>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</si>
  <si>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</si>
  <si>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</si>
  <si>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</si>
  <si>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</si>
  <si>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</si>
  <si>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</si>
  <si>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</si>
  <si>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</si>
  <si>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</si>
  <si>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</si>
  <si>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</si>
  <si>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</si>
  <si>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</si>
  <si>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</si>
  <si>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</si>
  <si>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</si>
  <si>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</si>
  <si>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</si>
  <si>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</si>
  <si>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</si>
  <si>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</si>
  <si>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</si>
  <si>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</si>
  <si>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</si>
  <si>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</si>
  <si>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</si>
  <si>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</si>
  <si>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</si>
  <si>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</si>
  <si>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</si>
  <si>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</si>
  <si>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</si>
  <si>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</si>
  <si>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</si>
  <si>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</si>
  <si>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</si>
  <si>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</si>
  <si>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</si>
  <si>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</si>
  <si>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</si>
  <si>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</si>
  <si>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</si>
  <si>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</si>
  <si>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</si>
  <si>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</si>
  <si>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</si>
  <si>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</si>
  <si>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</si>
  <si>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</si>
  <si>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</si>
  <si>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</si>
  <si>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</si>
  <si>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</si>
  <si>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</si>
  <si>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</si>
  <si>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</si>
  <si>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</si>
  <si>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</si>
  <si>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</si>
  <si>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</si>
  <si>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</si>
  <si>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</si>
  <si>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</si>
  <si>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</si>
  <si>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</si>
  <si>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</si>
  <si>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</si>
  <si>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</si>
  <si>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</si>
  <si>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</si>
  <si>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</si>
  <si>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</si>
  <si>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</si>
  <si>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</si>
  <si>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</si>
  <si>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</si>
  <si>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</si>
  <si>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</si>
  <si>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</si>
  <si>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</si>
  <si>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</si>
  <si>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</si>
  <si>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</si>
  <si>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</si>
  <si>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</si>
  <si>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</si>
  <si>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</si>
  <si>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</si>
  <si>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</si>
  <si>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</si>
  <si>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</si>
  <si>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</si>
  <si>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</si>
  <si>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</si>
  <si>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</si>
  <si>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</si>
  <si>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</si>
  <si>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</si>
  <si>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</si>
  <si>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</si>
  <si>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</si>
  <si>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</si>
  <si>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</si>
  <si>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</si>
  <si>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</si>
  <si>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</si>
  <si>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</si>
  <si>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</si>
  <si>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</si>
  <si>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</si>
  <si>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</si>
  <si>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</si>
  <si>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</si>
  <si>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</si>
  <si>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</si>
  <si>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</si>
  <si>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</si>
  <si>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</si>
  <si>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</si>
  <si>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</si>
  <si>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</si>
  <si>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</si>
  <si>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</si>
  <si>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</si>
  <si>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</si>
  <si>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</si>
  <si>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</si>
  <si>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</si>
  <si>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</si>
  <si>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</si>
  <si>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</si>
  <si>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</si>
  <si>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</si>
  <si>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</si>
  <si>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</si>
  <si>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</si>
  <si>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</si>
  <si>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</si>
  <si>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</si>
  <si>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</si>
  <si>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</si>
  <si>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</si>
  <si>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</si>
  <si>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</si>
  <si>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</si>
  <si>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</si>
  <si>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</si>
  <si>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</si>
  <si>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</si>
  <si>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</si>
  <si>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</si>
  <si>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</si>
  <si>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</si>
  <si>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</si>
  <si>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</si>
  <si>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</si>
  <si>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</si>
  <si>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</si>
  <si>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</si>
  <si>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</si>
  <si>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</si>
  <si>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</si>
  <si>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</si>
  <si>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</si>
  <si>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</si>
  <si>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</si>
  <si>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</si>
  <si>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</si>
  <si>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</si>
  <si>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</si>
  <si>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</si>
  <si>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</si>
  <si>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</si>
  <si>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</si>
  <si>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</si>
  <si>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</si>
  <si>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</si>
  <si>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</si>
  <si>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</si>
  <si>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</si>
  <si>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</si>
  <si>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</si>
  <si>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</si>
  <si>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</si>
  <si>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</si>
  <si>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</si>
  <si>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</si>
  <si>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</si>
  <si>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</si>
  <si>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</si>
  <si>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</si>
  <si>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</si>
  <si>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</si>
  <si>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</si>
  <si>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</si>
  <si>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</si>
  <si>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</si>
  <si>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</si>
  <si>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</si>
  <si>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</si>
  <si>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</si>
  <si>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</si>
  <si>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</si>
  <si>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</si>
  <si>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</si>
  <si>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</si>
  <si>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</si>
  <si>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</si>
  <si>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</si>
  <si>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</si>
  <si>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</si>
  <si>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</si>
  <si>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</si>
  <si>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</si>
  <si>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</si>
  <si>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</si>
  <si>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</si>
  <si>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</si>
  <si>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</si>
  <si>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</si>
  <si>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</si>
  <si>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</si>
  <si>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</si>
  <si>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</si>
  <si>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</si>
  <si>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</si>
  <si>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</si>
  <si>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</si>
  <si>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</si>
  <si>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</si>
  <si>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</si>
  <si>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</si>
  <si>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</si>
  <si>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</si>
  <si>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</si>
  <si>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</si>
  <si>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</si>
  <si>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</si>
  <si>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</si>
  <si>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</si>
  <si>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</si>
  <si>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</si>
  <si>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</si>
  <si>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</si>
  <si>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</si>
  <si>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</si>
  <si>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</si>
  <si>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</si>
  <si>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</si>
  <si>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</si>
  <si>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</si>
  <si>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</si>
  <si>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</si>
  <si>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</si>
  <si>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</si>
  <si>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</si>
  <si>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</si>
  <si>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</si>
  <si>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</si>
  <si>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</si>
  <si>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</si>
  <si>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</si>
  <si>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</si>
  <si>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</si>
  <si>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</si>
  <si>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</si>
  <si>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</si>
  <si>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</si>
  <si>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</si>
  <si>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</si>
  <si>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</si>
  <si>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</si>
  <si>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</si>
  <si>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</si>
  <si>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</si>
  <si>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</si>
  <si>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</si>
  <si>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</si>
  <si>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</si>
  <si>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</si>
  <si>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</si>
  <si>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</si>
  <si>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</si>
  <si>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</si>
  <si>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</si>
  <si>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</si>
  <si>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</si>
  <si>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</si>
  <si>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</si>
  <si>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</si>
  <si>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</si>
  <si>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</si>
  <si>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</si>
  <si>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</si>
  <si>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</si>
  <si>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</si>
  <si>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</si>
  <si>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</si>
  <si>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</si>
  <si>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</si>
  <si>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</si>
  <si>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</si>
  <si>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</si>
  <si>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</si>
  <si>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</si>
  <si>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</si>
  <si>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</si>
  <si>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</si>
  <si>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</si>
  <si>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</si>
  <si>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</si>
  <si>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</si>
  <si>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</si>
  <si>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</si>
  <si>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</si>
  <si>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</si>
  <si>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</si>
  <si>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</si>
  <si>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</si>
  <si>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</si>
  <si>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</si>
  <si>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</si>
  <si>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</si>
  <si>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</si>
  <si>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</si>
  <si>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</si>
  <si>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</si>
  <si>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</si>
  <si>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</si>
  <si>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</si>
  <si>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</si>
  <si>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</si>
  <si>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</si>
  <si>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</si>
  <si>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</si>
  <si>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</si>
  <si>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</si>
  <si>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</si>
  <si>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</si>
  <si>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</si>
  <si>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</si>
  <si>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</si>
  <si>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</si>
  <si>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</si>
  <si>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</si>
  <si>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</si>
  <si>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</si>
  <si>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</si>
  <si>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</si>
  <si>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</si>
  <si>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</si>
  <si>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</si>
  <si>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</si>
  <si>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</si>
  <si>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</si>
  <si>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</si>
  <si>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</si>
  <si>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</si>
  <si>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</si>
  <si>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</si>
  <si>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</si>
  <si>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</si>
  <si>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</si>
  <si>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</si>
  <si>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</si>
  <si>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</si>
  <si>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</si>
  <si>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</si>
  <si>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</si>
  <si>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</si>
  <si>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</si>
  <si>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</si>
  <si>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</si>
  <si>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</si>
  <si>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</si>
  <si>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</si>
  <si>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</si>
  <si>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</si>
  <si>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</si>
  <si>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</si>
  <si>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</si>
  <si>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</si>
  <si>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</si>
  <si>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</si>
  <si>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</si>
  <si>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</si>
  <si>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</si>
  <si>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</si>
  <si>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</si>
  <si>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</si>
  <si>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</si>
  <si>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</si>
  <si>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</si>
  <si>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</si>
  <si>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</si>
  <si>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</si>
  <si>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</si>
  <si>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医薬品国家検定事業</t>
  </si>
  <si>
    <t>医薬・生活衛生局</t>
    <rPh sb="0" eb="2">
      <t>イヤク</t>
    </rPh>
    <rPh sb="3" eb="5">
      <t>セイカツ</t>
    </rPh>
    <rPh sb="5" eb="8">
      <t>エイセイキョク</t>
    </rPh>
    <phoneticPr fontId="5"/>
  </si>
  <si>
    <t>監視指導・麻薬対策課</t>
    <rPh sb="0" eb="10">
      <t>カンシ</t>
    </rPh>
    <phoneticPr fontId="5"/>
  </si>
  <si>
    <t>課長　磯部　総一郎</t>
    <rPh sb="0" eb="2">
      <t>カチョウ</t>
    </rPh>
    <rPh sb="3" eb="5">
      <t>イソベ</t>
    </rPh>
    <rPh sb="6" eb="9">
      <t>ソウイチロウ</t>
    </rPh>
    <phoneticPr fontId="5"/>
  </si>
  <si>
    <t>○</t>
  </si>
  <si>
    <t>医薬品、医療機器等の品質、有効性および安全性の確保等に関する法律第４３条、第６９条、第７１条</t>
    <rPh sb="32" eb="33">
      <t>ダイ</t>
    </rPh>
    <phoneticPr fontId="5"/>
  </si>
  <si>
    <t>平成30年度医薬品等一斉監視指導実施要領</t>
    <phoneticPr fontId="5"/>
  </si>
  <si>
    <t>国家検定（医薬品、医療機器等の品質、有効性および安全性の確保等に関する法律第４３条）、国家検査（医薬品、医療機器等の品質、有効性および安全性の確保等に関する法律第７１条）及び医薬品等一斉監視指導（医薬品、医療機器等の品質、有効性および安全性の確保等に関する法律第６９条）の実施。</t>
  </si>
  <si>
    <t>１．医薬品製造販売業者より国家検定の申請があった際、都道府県の薬事監視員にその事務の一部（①試験品の採取、包装、封印、②試験品の国立感染症研究所等への送付、③検定合格証紙による製品の施封など(平成25年７月１日に施行された改正政令により、一部実施内容に変更有り。)）を委託する。
２．不良品を製造するおそれがあると認められる医薬品等製造業者に対して、一定期間、当該品目について、国立医薬品食品衛生研究所等における検査を受けることを命じ、都道府県の薬事監視員にその事務の一部（試験品の採取、包装、封印）を委託する。
３．不良医薬品等の発生傾向等を勘案して取締対象品目を定め、全国一斉に当該品目の収去及び品質検査を、都道府県の薬事監視員に委託する。　　　　　　　　　　　　 
４．動物実験に代わる新たな試験法の開発に必要な体制の整備を行う。</t>
  </si>
  <si>
    <t>-</t>
  </si>
  <si>
    <t>検定検査事務等委託費</t>
    <rPh sb="0" eb="2">
      <t>ケンテイ</t>
    </rPh>
    <rPh sb="2" eb="4">
      <t>ケンサ</t>
    </rPh>
    <rPh sb="4" eb="7">
      <t>ジムトウ</t>
    </rPh>
    <rPh sb="7" eb="10">
      <t>イタクヒ</t>
    </rPh>
    <phoneticPr fontId="5"/>
  </si>
  <si>
    <t>-</t>
    <phoneticPr fontId="5"/>
  </si>
  <si>
    <t>-</t>
    <phoneticPr fontId="5"/>
  </si>
  <si>
    <t>-</t>
    <phoneticPr fontId="5"/>
  </si>
  <si>
    <t>品質検査を行うための事業であるため、成果について定量的に示すことは困難である。</t>
  </si>
  <si>
    <t>品質上の問題が生じるおそれのある医薬品について国による品質検査を行うことを通じて、医薬品の品質確保に寄与することを目標とし、申請品目の検定や不良品のおそれのある製品の検査を実施した。</t>
    <rPh sb="0" eb="2">
      <t>ヒンシツ</t>
    </rPh>
    <rPh sb="2" eb="3">
      <t>ジョウ</t>
    </rPh>
    <rPh sb="4" eb="6">
      <t>モンダイ</t>
    </rPh>
    <rPh sb="7" eb="8">
      <t>ショウ</t>
    </rPh>
    <rPh sb="16" eb="19">
      <t>イヤクヒン</t>
    </rPh>
    <rPh sb="23" eb="24">
      <t>クニ</t>
    </rPh>
    <rPh sb="27" eb="29">
      <t>ヒンシツ</t>
    </rPh>
    <rPh sb="29" eb="31">
      <t>ケンサ</t>
    </rPh>
    <rPh sb="32" eb="33">
      <t>オコナ</t>
    </rPh>
    <rPh sb="37" eb="38">
      <t>ツウ</t>
    </rPh>
    <rPh sb="41" eb="44">
      <t>イヤクヒン</t>
    </rPh>
    <rPh sb="45" eb="47">
      <t>ヒンシツ</t>
    </rPh>
    <rPh sb="47" eb="49">
      <t>カクホ</t>
    </rPh>
    <rPh sb="50" eb="52">
      <t>キヨ</t>
    </rPh>
    <rPh sb="57" eb="59">
      <t>モクヒョウ</t>
    </rPh>
    <rPh sb="62" eb="64">
      <t>シンセイ</t>
    </rPh>
    <rPh sb="64" eb="66">
      <t>ヒンモク</t>
    </rPh>
    <rPh sb="67" eb="69">
      <t>ケンテイ</t>
    </rPh>
    <rPh sb="70" eb="71">
      <t>フ</t>
    </rPh>
    <rPh sb="71" eb="73">
      <t>リョウヒン</t>
    </rPh>
    <rPh sb="80" eb="82">
      <t>セイヒン</t>
    </rPh>
    <rPh sb="83" eb="85">
      <t>ケンサ</t>
    </rPh>
    <rPh sb="86" eb="88">
      <t>ジッシ</t>
    </rPh>
    <phoneticPr fontId="5"/>
  </si>
  <si>
    <t>間接的な指標として、代表的な国家検定を要する製剤である季節性インフルエンザワクチンの製造予定量及び供給量を活用する。</t>
    <rPh sb="44" eb="46">
      <t>ヨテイ</t>
    </rPh>
    <phoneticPr fontId="5"/>
  </si>
  <si>
    <t>製造予定量</t>
    <rPh sb="0" eb="2">
      <t>セイゾウ</t>
    </rPh>
    <rPh sb="2" eb="4">
      <t>ヨテイ</t>
    </rPh>
    <rPh sb="4" eb="5">
      <t>リョウ</t>
    </rPh>
    <phoneticPr fontId="5"/>
  </si>
  <si>
    <t>万本</t>
    <rPh sb="0" eb="1">
      <t>マン</t>
    </rPh>
    <rPh sb="1" eb="2">
      <t>ホン</t>
    </rPh>
    <phoneticPr fontId="5"/>
  </si>
  <si>
    <t>-</t>
    <phoneticPr fontId="5"/>
  </si>
  <si>
    <t>間接的な指標として、代表的な国家検定を要する製剤である季節性インフルエンザワクチンの製造予定量及び供給量を活用する。</t>
  </si>
  <si>
    <t>供給量</t>
    <rPh sb="0" eb="3">
      <t>キョウキュウリョウ</t>
    </rPh>
    <phoneticPr fontId="5"/>
  </si>
  <si>
    <t>-</t>
    <phoneticPr fontId="5"/>
  </si>
  <si>
    <t>都道府県</t>
    <rPh sb="0" eb="4">
      <t>トドウフケン</t>
    </rPh>
    <phoneticPr fontId="5"/>
  </si>
  <si>
    <t>②-1国家検定等品目数</t>
    <rPh sb="5" eb="7">
      <t>ケンテイ</t>
    </rPh>
    <rPh sb="7" eb="8">
      <t>トウ</t>
    </rPh>
    <phoneticPr fontId="5"/>
  </si>
  <si>
    <t>品目</t>
    <rPh sb="0" eb="2">
      <t>ヒンモク</t>
    </rPh>
    <phoneticPr fontId="5"/>
  </si>
  <si>
    <t>②-2国家検定品目　試験ロット数</t>
    <rPh sb="5" eb="7">
      <t>ケンテイ</t>
    </rPh>
    <rPh sb="7" eb="9">
      <t>ヒンモク</t>
    </rPh>
    <phoneticPr fontId="5"/>
  </si>
  <si>
    <t>ロット数</t>
    <rPh sb="3" eb="4">
      <t>スウ</t>
    </rPh>
    <phoneticPr fontId="5"/>
  </si>
  <si>
    <t>③-2一斉検査品目数</t>
    <rPh sb="3" eb="5">
      <t>イッセイ</t>
    </rPh>
    <rPh sb="5" eb="7">
      <t>ケンサ</t>
    </rPh>
    <rPh sb="7" eb="10">
      <t>ヒンモクスウ</t>
    </rPh>
    <phoneticPr fontId="5"/>
  </si>
  <si>
    <t>-</t>
    <phoneticPr fontId="5"/>
  </si>
  <si>
    <t>①　Ｘ：「当該年度の国家検定事業の執行額」／
　　 Ｙ：「当該年度の実施都道府県数」</t>
  </si>
  <si>
    <t>円</t>
    <rPh sb="0" eb="1">
      <t>エン</t>
    </rPh>
    <phoneticPr fontId="5"/>
  </si>
  <si>
    <t>　　X/Y</t>
  </si>
  <si>
    <t>②-1　Ｘ：「当該年度の国家検査事業の執行額」／
　 Ｙ：「当該年度の品目数」　</t>
  </si>
  <si>
    <t>1,480/7,962</t>
  </si>
  <si>
    <t>②-2　Ｘ：「当該年度の国家検査事業の執行額」／
　 Ｙ：「当該年度の国家検定品目　試験ロット数」　</t>
  </si>
  <si>
    <t>0/890</t>
  </si>
  <si>
    <t>③　Ｘ：「当該年度の一斉監視事業の執行額」／
 Ｙ：「当該年度の品目数」　　　　　　　　　　　　　　</t>
  </si>
  <si>
    <t>-</t>
    <phoneticPr fontId="5"/>
  </si>
  <si>
    <t>-</t>
    <phoneticPr fontId="5"/>
  </si>
  <si>
    <t>品質・有効性・安全性の高い医薬品・医療機器・再生医療等製品を国民が適切に利用できるようにすること（Ⅰ- ６）</t>
  </si>
  <si>
    <t>医薬品等の品質確保の徹底を図るとともに、医薬品等の安全対策等を推進すること（Ⅰ－６－２）</t>
  </si>
  <si>
    <t>-</t>
    <phoneticPr fontId="5"/>
  </si>
  <si>
    <t>-</t>
    <phoneticPr fontId="5"/>
  </si>
  <si>
    <t>-</t>
    <phoneticPr fontId="5"/>
  </si>
  <si>
    <t>-</t>
    <phoneticPr fontId="5"/>
  </si>
  <si>
    <t>-</t>
    <phoneticPr fontId="5"/>
  </si>
  <si>
    <t>-</t>
    <phoneticPr fontId="5"/>
  </si>
  <si>
    <t>-</t>
    <phoneticPr fontId="5"/>
  </si>
  <si>
    <t>-</t>
    <phoneticPr fontId="5"/>
  </si>
  <si>
    <t>-</t>
    <phoneticPr fontId="5"/>
  </si>
  <si>
    <t>国による品質検査を行うことを通じて、医薬品の品質の確保を図ることを目的としており、広く国民のニーズがある。</t>
    <rPh sb="0" eb="1">
      <t>クニ</t>
    </rPh>
    <rPh sb="4" eb="6">
      <t>ヒンシツ</t>
    </rPh>
    <rPh sb="6" eb="8">
      <t>ケンサ</t>
    </rPh>
    <rPh sb="9" eb="10">
      <t>オコナ</t>
    </rPh>
    <rPh sb="14" eb="15">
      <t>ツウ</t>
    </rPh>
    <rPh sb="18" eb="21">
      <t>イヤクヒン</t>
    </rPh>
    <rPh sb="22" eb="24">
      <t>ヒンシツ</t>
    </rPh>
    <rPh sb="25" eb="27">
      <t>カクホ</t>
    </rPh>
    <rPh sb="28" eb="29">
      <t>ハカ</t>
    </rPh>
    <rPh sb="33" eb="35">
      <t>モクテキ</t>
    </rPh>
    <rPh sb="41" eb="42">
      <t>ヒロ</t>
    </rPh>
    <rPh sb="43" eb="45">
      <t>コクミン</t>
    </rPh>
    <phoneticPr fontId="7"/>
  </si>
  <si>
    <t>特に高度な製造技術や試験技術を必要とするものについて国が試験を実施するものである。</t>
    <rPh sb="0" eb="1">
      <t>トク</t>
    </rPh>
    <rPh sb="2" eb="4">
      <t>コウド</t>
    </rPh>
    <rPh sb="5" eb="7">
      <t>セイゾウ</t>
    </rPh>
    <rPh sb="7" eb="9">
      <t>ギジュツ</t>
    </rPh>
    <rPh sb="10" eb="12">
      <t>シケン</t>
    </rPh>
    <rPh sb="12" eb="14">
      <t>ギジュツ</t>
    </rPh>
    <rPh sb="15" eb="17">
      <t>ヒツヨウ</t>
    </rPh>
    <rPh sb="26" eb="27">
      <t>クニ</t>
    </rPh>
    <rPh sb="28" eb="30">
      <t>シケン</t>
    </rPh>
    <rPh sb="31" eb="33">
      <t>ジッシ</t>
    </rPh>
    <phoneticPr fontId="7"/>
  </si>
  <si>
    <t>本事業は法定されている検査等に必要な経費（義務的経費）であり、国による品質検査を行うことを通じて、医薬品の品質の確保を図ることを目的としているため、優先度の高い事業である。</t>
    <rPh sb="0" eb="1">
      <t>ホン</t>
    </rPh>
    <rPh sb="1" eb="3">
      <t>ジギョウ</t>
    </rPh>
    <rPh sb="4" eb="6">
      <t>ホウテイ</t>
    </rPh>
    <rPh sb="11" eb="13">
      <t>ケンサ</t>
    </rPh>
    <rPh sb="13" eb="14">
      <t>トウ</t>
    </rPh>
    <rPh sb="15" eb="17">
      <t>ヒツヨウ</t>
    </rPh>
    <rPh sb="18" eb="20">
      <t>ケイヒ</t>
    </rPh>
    <rPh sb="21" eb="24">
      <t>ギムテキ</t>
    </rPh>
    <rPh sb="24" eb="26">
      <t>ケイヒ</t>
    </rPh>
    <rPh sb="31" eb="32">
      <t>クニ</t>
    </rPh>
    <rPh sb="35" eb="37">
      <t>ヒンシツ</t>
    </rPh>
    <rPh sb="37" eb="39">
      <t>ケンサ</t>
    </rPh>
    <rPh sb="40" eb="41">
      <t>オコナ</t>
    </rPh>
    <rPh sb="45" eb="46">
      <t>ツウ</t>
    </rPh>
    <rPh sb="49" eb="52">
      <t>イヤクヒン</t>
    </rPh>
    <rPh sb="53" eb="55">
      <t>ヒンシツ</t>
    </rPh>
    <rPh sb="56" eb="58">
      <t>カクホ</t>
    </rPh>
    <rPh sb="59" eb="60">
      <t>ハカ</t>
    </rPh>
    <rPh sb="64" eb="66">
      <t>モクテキ</t>
    </rPh>
    <rPh sb="74" eb="77">
      <t>ユウセンド</t>
    </rPh>
    <rPh sb="78" eb="79">
      <t>タカ</t>
    </rPh>
    <rPh sb="80" eb="82">
      <t>ジギョウ</t>
    </rPh>
    <phoneticPr fontId="7"/>
  </si>
  <si>
    <t>‐</t>
  </si>
  <si>
    <t>無</t>
  </si>
  <si>
    <t>本事業にかかる経費は、検体等の収去に係る経費（購入費、旅費）であり、効率的な執行に努めている。</t>
  </si>
  <si>
    <t>本事業にかかる経費は、検体等の収去に係る経費（購入費、旅費）であり、適切に執行している。</t>
  </si>
  <si>
    <t>近年の医薬品数の増加等を踏まえ、監視実施要領を適宜見直して効率的な執行に努めている。</t>
  </si>
  <si>
    <t>品質検査を行うための事業であるため、成果について定量的に示すことは困難であるが、間接指標としての季節性インフルエンザワクチンの製造量・供給量は一定の数値で推移していることから、事業の目標達成に向けて一定の効果があると認めれる。</t>
  </si>
  <si>
    <t>特に高度な製造技術や試験技術を必要とするものについては、国が試験を実施することが最も実効性が高い。</t>
  </si>
  <si>
    <t>平成３０年度の活動実績は概ね例年並みであった。</t>
    <phoneticPr fontId="5"/>
  </si>
  <si>
    <t>本事業は、法定されている検査等に必要な経費(義務的経費)であるが、実施要領を実情に合わせ効率的な執行に努めている。</t>
    <rPh sb="0" eb="1">
      <t>ホン</t>
    </rPh>
    <rPh sb="1" eb="3">
      <t>ジギョウ</t>
    </rPh>
    <rPh sb="5" eb="7">
      <t>ホウテイ</t>
    </rPh>
    <rPh sb="12" eb="14">
      <t>ケンサ</t>
    </rPh>
    <rPh sb="14" eb="15">
      <t>トウ</t>
    </rPh>
    <rPh sb="16" eb="18">
      <t>ヒツヨウ</t>
    </rPh>
    <rPh sb="19" eb="21">
      <t>ケイヒ</t>
    </rPh>
    <rPh sb="22" eb="25">
      <t>ギムテキ</t>
    </rPh>
    <rPh sb="25" eb="27">
      <t>ケイヒ</t>
    </rPh>
    <rPh sb="33" eb="35">
      <t>ジッシ</t>
    </rPh>
    <rPh sb="35" eb="37">
      <t>ヨウリョウ</t>
    </rPh>
    <rPh sb="38" eb="40">
      <t>ジツジョウ</t>
    </rPh>
    <rPh sb="41" eb="42">
      <t>ア</t>
    </rPh>
    <rPh sb="44" eb="47">
      <t>コウリツテキ</t>
    </rPh>
    <rPh sb="48" eb="50">
      <t>シッコウ</t>
    </rPh>
    <rPh sb="51" eb="52">
      <t>ツト</t>
    </rPh>
    <phoneticPr fontId="5"/>
  </si>
  <si>
    <t>近年の医薬品数の増加への対応として、医薬品の収去件数を増加させるため、監視実施要領の内容の見直しや充実等を行う。</t>
    <rPh sb="0" eb="2">
      <t>キンネン</t>
    </rPh>
    <rPh sb="3" eb="6">
      <t>イヤクヒン</t>
    </rPh>
    <rPh sb="6" eb="7">
      <t>スウ</t>
    </rPh>
    <rPh sb="8" eb="10">
      <t>ゾウカ</t>
    </rPh>
    <rPh sb="12" eb="14">
      <t>タイオウ</t>
    </rPh>
    <rPh sb="18" eb="21">
      <t>イヤクヒン</t>
    </rPh>
    <rPh sb="22" eb="24">
      <t>シュウキョ</t>
    </rPh>
    <rPh sb="24" eb="26">
      <t>ケンスウ</t>
    </rPh>
    <rPh sb="27" eb="29">
      <t>ゾウカ</t>
    </rPh>
    <rPh sb="35" eb="37">
      <t>カンシ</t>
    </rPh>
    <rPh sb="37" eb="39">
      <t>ジッシ</t>
    </rPh>
    <rPh sb="39" eb="41">
      <t>ヨウリョウ</t>
    </rPh>
    <rPh sb="42" eb="44">
      <t>ナイヨウ</t>
    </rPh>
    <rPh sb="45" eb="47">
      <t>ミナオ</t>
    </rPh>
    <rPh sb="49" eb="51">
      <t>ジュウジツ</t>
    </rPh>
    <rPh sb="51" eb="52">
      <t>トウ</t>
    </rPh>
    <rPh sb="53" eb="54">
      <t>オコナ</t>
    </rPh>
    <phoneticPr fontId="5"/>
  </si>
  <si>
    <t>点検対象外</t>
    <rPh sb="0" eb="2">
      <t>テンケン</t>
    </rPh>
    <rPh sb="2" eb="5">
      <t>タイショウガイ</t>
    </rPh>
    <phoneticPr fontId="5"/>
  </si>
  <si>
    <t>219</t>
  </si>
  <si>
    <t>205</t>
  </si>
  <si>
    <t>196</t>
  </si>
  <si>
    <t>213</t>
  </si>
  <si>
    <t>165</t>
  </si>
  <si>
    <t>191</t>
  </si>
  <si>
    <t>216</t>
    <phoneticPr fontId="5"/>
  </si>
  <si>
    <t>-</t>
    <phoneticPr fontId="5"/>
  </si>
  <si>
    <t>-</t>
    <phoneticPr fontId="5"/>
  </si>
  <si>
    <t>A.-</t>
    <phoneticPr fontId="5"/>
  </si>
  <si>
    <t>山口県</t>
    <rPh sb="0" eb="2">
      <t>ヤマグチ</t>
    </rPh>
    <rPh sb="2" eb="3">
      <t>ケン</t>
    </rPh>
    <phoneticPr fontId="5"/>
  </si>
  <si>
    <t>富山県</t>
    <rPh sb="0" eb="3">
      <t>トヤマケン</t>
    </rPh>
    <phoneticPr fontId="5"/>
  </si>
  <si>
    <t>埼玉県</t>
    <rPh sb="0" eb="3">
      <t>サイタマケン</t>
    </rPh>
    <phoneticPr fontId="5"/>
  </si>
  <si>
    <t>香川県</t>
    <rPh sb="0" eb="3">
      <t>カガワケン</t>
    </rPh>
    <phoneticPr fontId="5"/>
  </si>
  <si>
    <t>東京都</t>
    <rPh sb="0" eb="3">
      <t>トウキョウト</t>
    </rPh>
    <phoneticPr fontId="5"/>
  </si>
  <si>
    <t>熊本県</t>
    <rPh sb="0" eb="2">
      <t>クマモト</t>
    </rPh>
    <rPh sb="2" eb="3">
      <t>ケン</t>
    </rPh>
    <phoneticPr fontId="5"/>
  </si>
  <si>
    <t>千葉県</t>
    <rPh sb="0" eb="3">
      <t>チバケン</t>
    </rPh>
    <phoneticPr fontId="5"/>
  </si>
  <si>
    <t>愛知県</t>
    <rPh sb="0" eb="3">
      <t>アイチケン</t>
    </rPh>
    <phoneticPr fontId="5"/>
  </si>
  <si>
    <t>新潟県</t>
    <rPh sb="0" eb="3">
      <t>ニイガタケン</t>
    </rPh>
    <phoneticPr fontId="5"/>
  </si>
  <si>
    <t>北海道</t>
    <rPh sb="0" eb="3">
      <t>ホッカイドウ</t>
    </rPh>
    <phoneticPr fontId="5"/>
  </si>
  <si>
    <t>試験品の採取、包装、封印、送付、検定合格証紙による製品の施封等（委託契約）</t>
    <rPh sb="7" eb="9">
      <t>ホウソウ</t>
    </rPh>
    <phoneticPr fontId="5"/>
  </si>
  <si>
    <t>－</t>
  </si>
  <si>
    <t>一斉監視事業取締対象品目の収去及び品質検査（委託契約）</t>
    <rPh sb="0" eb="2">
      <t>イッセイ</t>
    </rPh>
    <rPh sb="2" eb="4">
      <t>カンシ</t>
    </rPh>
    <rPh sb="4" eb="6">
      <t>ジギョウ</t>
    </rPh>
    <rPh sb="6" eb="8">
      <t>トリシマリ</t>
    </rPh>
    <rPh sb="8" eb="10">
      <t>タイショウ</t>
    </rPh>
    <rPh sb="10" eb="12">
      <t>ヒンモク</t>
    </rPh>
    <rPh sb="13" eb="15">
      <t>シュウキョ</t>
    </rPh>
    <rPh sb="15" eb="16">
      <t>オヨ</t>
    </rPh>
    <rPh sb="17" eb="19">
      <t>ヒンシツ</t>
    </rPh>
    <rPh sb="19" eb="21">
      <t>ケンサ</t>
    </rPh>
    <phoneticPr fontId="5"/>
  </si>
  <si>
    <t>B.兵庫県</t>
    <rPh sb="2" eb="5">
      <t>ヒョウゴケン</t>
    </rPh>
    <phoneticPr fontId="5"/>
  </si>
  <si>
    <t>旅費</t>
    <rPh sb="0" eb="2">
      <t>リョヒ</t>
    </rPh>
    <phoneticPr fontId="5"/>
  </si>
  <si>
    <t>検定検査旅費</t>
    <rPh sb="0" eb="2">
      <t>ケンテイ</t>
    </rPh>
    <rPh sb="2" eb="4">
      <t>ケンサ</t>
    </rPh>
    <rPh sb="4" eb="6">
      <t>リョヒ</t>
    </rPh>
    <phoneticPr fontId="5"/>
  </si>
  <si>
    <t>庁費</t>
    <rPh sb="0" eb="2">
      <t>チョウヒ</t>
    </rPh>
    <phoneticPr fontId="5"/>
  </si>
  <si>
    <t>消耗機材費、薬品費、印刷製本費、通信運搬費</t>
    <rPh sb="0" eb="2">
      <t>ショウモウ</t>
    </rPh>
    <rPh sb="2" eb="5">
      <t>キザイヒ</t>
    </rPh>
    <rPh sb="6" eb="8">
      <t>ヤクヒン</t>
    </rPh>
    <rPh sb="8" eb="9">
      <t>ヒ</t>
    </rPh>
    <rPh sb="10" eb="12">
      <t>インサツ</t>
    </rPh>
    <rPh sb="12" eb="14">
      <t>セイホン</t>
    </rPh>
    <rPh sb="14" eb="15">
      <t>ヒ</t>
    </rPh>
    <rPh sb="16" eb="18">
      <t>ツウシン</t>
    </rPh>
    <rPh sb="18" eb="21">
      <t>ウンパンヒ</t>
    </rPh>
    <phoneticPr fontId="5"/>
  </si>
  <si>
    <t>兵庫県</t>
    <rPh sb="0" eb="3">
      <t>ヒョウゴケン</t>
    </rPh>
    <phoneticPr fontId="5"/>
  </si>
  <si>
    <t>静岡県</t>
    <rPh sb="0" eb="2">
      <t>シズオカ</t>
    </rPh>
    <rPh sb="2" eb="3">
      <t>ケン</t>
    </rPh>
    <phoneticPr fontId="5"/>
  </si>
  <si>
    <t>長野県</t>
    <rPh sb="0" eb="2">
      <t>ナガノ</t>
    </rPh>
    <rPh sb="2" eb="3">
      <t>ケン</t>
    </rPh>
    <phoneticPr fontId="5"/>
  </si>
  <si>
    <t>栃木県</t>
    <rPh sb="0" eb="3">
      <t>トチギケン</t>
    </rPh>
    <phoneticPr fontId="5"/>
  </si>
  <si>
    <t>愛媛県</t>
    <rPh sb="0" eb="3">
      <t>エヒメケン</t>
    </rPh>
    <phoneticPr fontId="5"/>
  </si>
  <si>
    <t>岩手県</t>
    <rPh sb="0" eb="3">
      <t>イワテケン</t>
    </rPh>
    <phoneticPr fontId="5"/>
  </si>
  <si>
    <t>高知県</t>
    <rPh sb="0" eb="3">
      <t>コウチケン</t>
    </rPh>
    <phoneticPr fontId="5"/>
  </si>
  <si>
    <t>神奈川県</t>
    <rPh sb="0" eb="3">
      <t>カナガワ</t>
    </rPh>
    <rPh sb="3" eb="4">
      <t>ケン</t>
    </rPh>
    <phoneticPr fontId="5"/>
  </si>
  <si>
    <t>佐賀県</t>
    <rPh sb="0" eb="3">
      <t>サガケン</t>
    </rPh>
    <phoneticPr fontId="5"/>
  </si>
  <si>
    <t>-</t>
    <phoneticPr fontId="5"/>
  </si>
  <si>
    <t>-</t>
    <phoneticPr fontId="5"/>
  </si>
  <si>
    <t>-</t>
    <phoneticPr fontId="5"/>
  </si>
  <si>
    <t>-</t>
    <phoneticPr fontId="5"/>
  </si>
  <si>
    <t>-</t>
    <phoneticPr fontId="5"/>
  </si>
  <si>
    <t>①国家検定実施都道府県数</t>
    <phoneticPr fontId="5"/>
  </si>
  <si>
    <t>③-1一斉監視実施都道府県数</t>
    <phoneticPr fontId="5"/>
  </si>
  <si>
    <t>-</t>
    <phoneticPr fontId="5"/>
  </si>
  <si>
    <t>-</t>
    <phoneticPr fontId="5"/>
  </si>
  <si>
    <t>2,384,711
/12</t>
    <phoneticPr fontId="5"/>
  </si>
  <si>
    <t>1,708,720
/12</t>
    <phoneticPr fontId="5"/>
  </si>
  <si>
    <t>1,852,698
/10</t>
    <phoneticPr fontId="5"/>
  </si>
  <si>
    <t>5,175,000/12</t>
    <phoneticPr fontId="5"/>
  </si>
  <si>
    <t>0/871</t>
    <phoneticPr fontId="5"/>
  </si>
  <si>
    <t>6,658,962
/530</t>
    <phoneticPr fontId="5"/>
  </si>
  <si>
    <t>9,271,238
/510</t>
    <phoneticPr fontId="5"/>
  </si>
  <si>
    <t>10,300,753
/524</t>
    <phoneticPr fontId="5"/>
  </si>
  <si>
    <t>品質上の問題が生じるおそれのある医薬品について、国による品質検査（国家検定）等を行うことにより、医薬品の品質確保に寄与するものである。
（平成30年度における国家検定品目試験ロット数 871ロット、一斉検査品目数 524品目）</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</si>
</sst>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155510</xdr:colOff>
      <xdr:row>741</xdr:row>
      <xdr:rowOff>19439</xdr:rowOff>
    </xdr:from>
    <xdr:to>
      <xdr:col>33</xdr:col>
      <xdr:colOff>154307</xdr:colOff>
      <xdr:row>743</xdr:row>
      <xdr:rowOff>245877</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849974" y="56323852"/>
          <a:ext cx="2039869" cy="92623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ja-JP" altLang="en-US" sz="1100"/>
            <a:t>１２．７百万円</a:t>
          </a:r>
        </a:p>
      </xdr:txBody>
    </xdr:sp>
    <xdr:clientData/>
  </xdr:twoCellAnchor>
  <xdr:twoCellAnchor>
    <xdr:from>
      <xdr:col>28</xdr:col>
      <xdr:colOff>58317</xdr:colOff>
      <xdr:row>743</xdr:row>
      <xdr:rowOff>233265</xdr:rowOff>
    </xdr:from>
    <xdr:to>
      <xdr:col>28</xdr:col>
      <xdr:colOff>73507</xdr:colOff>
      <xdr:row>746</xdr:row>
      <xdr:rowOff>225837</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5773317" y="57237474"/>
          <a:ext cx="15190" cy="10422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9718</xdr:colOff>
      <xdr:row>746</xdr:row>
      <xdr:rowOff>223546</xdr:rowOff>
    </xdr:from>
    <xdr:to>
      <xdr:col>40</xdr:col>
      <xdr:colOff>192961</xdr:colOff>
      <xdr:row>746</xdr:row>
      <xdr:rowOff>229896</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V="1">
          <a:off x="3683647" y="58277449"/>
          <a:ext cx="4673600" cy="6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184669</xdr:colOff>
      <xdr:row>746</xdr:row>
      <xdr:rowOff>213827</xdr:rowOff>
    </xdr:from>
    <xdr:to>
      <xdr:col>17</xdr:col>
      <xdr:colOff>200767</xdr:colOff>
      <xdr:row>749</xdr:row>
      <xdr:rowOff>200048</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3654490" y="58267730"/>
          <a:ext cx="16098" cy="10359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184668</xdr:colOff>
      <xdr:row>746</xdr:row>
      <xdr:rowOff>223546</xdr:rowOff>
    </xdr:from>
    <xdr:to>
      <xdr:col>40</xdr:col>
      <xdr:colOff>200766</xdr:colOff>
      <xdr:row>749</xdr:row>
      <xdr:rowOff>209767</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8348954" y="58277449"/>
          <a:ext cx="16098" cy="10359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48597</xdr:colOff>
      <xdr:row>748</xdr:row>
      <xdr:rowOff>213826</xdr:rowOff>
    </xdr:from>
    <xdr:to>
      <xdr:col>16</xdr:col>
      <xdr:colOff>8496</xdr:colOff>
      <xdr:row>749</xdr:row>
      <xdr:rowOff>167767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81454" y="58967525"/>
          <a:ext cx="1592756" cy="303839"/>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13</xdr:col>
      <xdr:colOff>87474</xdr:colOff>
      <xdr:row>749</xdr:row>
      <xdr:rowOff>136071</xdr:rowOff>
    </xdr:from>
    <xdr:to>
      <xdr:col>25</xdr:col>
      <xdr:colOff>13669</xdr:colOff>
      <xdr:row>753</xdr:row>
      <xdr:rowOff>82256</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2740867" y="59239668"/>
          <a:ext cx="2375481" cy="134577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Ａ．山口県</a:t>
          </a:r>
          <a:endParaRPr kumimoji="1" lang="en-US" altLang="ja-JP" sz="1100"/>
        </a:p>
        <a:p>
          <a:pPr algn="ctr"/>
          <a:r>
            <a:rPr kumimoji="1" lang="ja-JP" altLang="en-US" sz="1100"/>
            <a:t>他１１都道府県　計２．４百万円</a:t>
          </a:r>
          <a:endParaRPr kumimoji="1" lang="en-US" altLang="ja-JP" sz="1100"/>
        </a:p>
      </xdr:txBody>
    </xdr:sp>
    <xdr:clientData/>
  </xdr:twoCellAnchor>
  <xdr:twoCellAnchor>
    <xdr:from>
      <xdr:col>12</xdr:col>
      <xdr:colOff>145790</xdr:colOff>
      <xdr:row>754</xdr:row>
      <xdr:rowOff>1</xdr:rowOff>
    </xdr:from>
    <xdr:to>
      <xdr:col>24</xdr:col>
      <xdr:colOff>148504</xdr:colOff>
      <xdr:row>756</xdr:row>
      <xdr:rowOff>307474</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2595076" y="60853088"/>
          <a:ext cx="2451999" cy="10072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国家検定事業</a:t>
          </a:r>
          <a:endParaRPr lang="ja-JP" altLang="ja-JP">
            <a:effectLst/>
          </a:endParaRPr>
        </a:p>
        <a:p>
          <a:pPr algn="ctr"/>
          <a:r>
            <a:rPr kumimoji="1" lang="ja-JP" altLang="ja-JP" sz="1100">
              <a:solidFill>
                <a:schemeClr val="tx1"/>
              </a:solidFill>
              <a:effectLst/>
              <a:latin typeface="+mn-lt"/>
              <a:ea typeface="+mn-ea"/>
              <a:cs typeface="+mn-cs"/>
            </a:rPr>
            <a:t>試験品の採取、</a:t>
          </a:r>
          <a:r>
            <a:rPr kumimoji="1" lang="ja-JP" altLang="en-US" sz="1100">
              <a:solidFill>
                <a:schemeClr val="tx1"/>
              </a:solidFill>
              <a:effectLst/>
              <a:latin typeface="+mn-lt"/>
              <a:ea typeface="+mn-ea"/>
              <a:cs typeface="+mn-cs"/>
            </a:rPr>
            <a:t>包装</a:t>
          </a:r>
          <a:r>
            <a:rPr kumimoji="1" lang="ja-JP" altLang="ja-JP" sz="1100">
              <a:solidFill>
                <a:schemeClr val="tx1"/>
              </a:solidFill>
              <a:effectLst/>
              <a:latin typeface="+mn-lt"/>
              <a:ea typeface="+mn-ea"/>
              <a:cs typeface="+mn-cs"/>
            </a:rPr>
            <a:t>、封印、送付、検定合格証紙による製品の施封等</a:t>
          </a:r>
          <a:endParaRPr lang="ja-JP" altLang="ja-JP">
            <a:effectLst/>
          </a:endParaRPr>
        </a:p>
      </xdr:txBody>
    </xdr:sp>
    <xdr:clientData/>
  </xdr:twoCellAnchor>
  <xdr:twoCellAnchor>
    <xdr:from>
      <xdr:col>31</xdr:col>
      <xdr:colOff>38878</xdr:colOff>
      <xdr:row>748</xdr:row>
      <xdr:rowOff>155510</xdr:rowOff>
    </xdr:from>
    <xdr:to>
      <xdr:col>39</xdr:col>
      <xdr:colOff>97951</xdr:colOff>
      <xdr:row>749</xdr:row>
      <xdr:rowOff>95845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366199" y="58909209"/>
          <a:ext cx="1691931" cy="290233"/>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34</xdr:col>
      <xdr:colOff>116632</xdr:colOff>
      <xdr:row>749</xdr:row>
      <xdr:rowOff>204107</xdr:rowOff>
    </xdr:from>
    <xdr:to>
      <xdr:col>47</xdr:col>
      <xdr:colOff>2324</xdr:colOff>
      <xdr:row>753</xdr:row>
      <xdr:rowOff>69368</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7056275" y="59307704"/>
          <a:ext cx="2539085" cy="126485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Ｂ．兵庫県　　　　　　　　　　</a:t>
          </a:r>
          <a:endParaRPr kumimoji="1" lang="en-US" altLang="ja-JP" sz="1100"/>
        </a:p>
        <a:p>
          <a:pPr algn="ctr"/>
          <a:r>
            <a:rPr kumimoji="1" lang="ja-JP" altLang="en-US" sz="1100"/>
            <a:t>　他３１都道府県　計１０．３百万円</a:t>
          </a:r>
          <a:endParaRPr kumimoji="1" lang="en-US" altLang="ja-JP" sz="1100"/>
        </a:p>
      </xdr:txBody>
    </xdr:sp>
    <xdr:clientData/>
  </xdr:twoCellAnchor>
  <xdr:twoCellAnchor>
    <xdr:from>
      <xdr:col>34</xdr:col>
      <xdr:colOff>97193</xdr:colOff>
      <xdr:row>753</xdr:row>
      <xdr:rowOff>272143</xdr:rowOff>
    </xdr:from>
    <xdr:to>
      <xdr:col>47</xdr:col>
      <xdr:colOff>20078</xdr:colOff>
      <xdr:row>755</xdr:row>
      <xdr:rowOff>298968</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7036836" y="60775332"/>
          <a:ext cx="2576278" cy="7266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一斉監視事業</a:t>
          </a:r>
          <a:endParaRPr lang="ja-JP" altLang="ja-JP">
            <a:effectLst/>
          </a:endParaRPr>
        </a:p>
        <a:p>
          <a:pPr algn="ctr"/>
          <a:r>
            <a:rPr kumimoji="1" lang="ja-JP" altLang="ja-JP" sz="1100">
              <a:solidFill>
                <a:schemeClr val="tx1"/>
              </a:solidFill>
              <a:effectLst/>
              <a:latin typeface="+mn-lt"/>
              <a:ea typeface="+mn-ea"/>
              <a:cs typeface="+mn-cs"/>
            </a:rPr>
            <a:t>取締対象品目の収去及び品質検査</a:t>
          </a:r>
          <a:endParaRPr lang="ja-JP" altLang="ja-JP">
            <a:effectLst/>
          </a:endParaRP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32" zoomScale="75" zoomScaleNormal="75" zoomScaleSheetLayoutView="75" zoomScalePageLayoutView="85" workbookViewId="0">
      <selection activeCell="U430" sqref="U430:AX4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236</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568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120</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570</v>
      </c>
      <c r="AF5" s="719"/>
      <c r="AG5" s="719"/>
      <c r="AH5" s="719"/>
      <c r="AI5" s="719"/>
      <c r="AJ5" s="719"/>
      <c r="AK5" s="719"/>
      <c r="AL5" s="719"/>
      <c r="AM5" s="719"/>
      <c r="AN5" s="719"/>
      <c r="AO5" s="719"/>
      <c r="AP5" s="720"/>
      <c r="AQ5" s="721" t="s">
        <v>571</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573</v>
      </c>
      <c r="H7" s="832"/>
      <c r="I7" s="832"/>
      <c r="J7" s="832"/>
      <c r="K7" s="832"/>
      <c r="L7" s="832"/>
      <c r="M7" s="832"/>
      <c r="N7" s="832"/>
      <c r="O7" s="832"/>
      <c r="P7" s="832"/>
      <c r="Q7" s="832"/>
      <c r="R7" s="832"/>
      <c r="S7" s="832"/>
      <c r="T7" s="832"/>
      <c r="U7" s="832"/>
      <c r="V7" s="832"/>
      <c r="W7" s="832"/>
      <c r="X7" s="833"/>
      <c r="Y7" s="395" t="s">
        <v>513</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0.75" customHeight="1" x14ac:dyDescent="0.15">
      <c r="A10" s="741" t="s">
        <v>30</v>
      </c>
      <c r="B10" s="742"/>
      <c r="C10" s="742"/>
      <c r="D10" s="742"/>
      <c r="E10" s="742"/>
      <c r="F10" s="742"/>
      <c r="G10" s="674" t="s">
        <v>576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v>9</v>
      </c>
      <c r="Q13" s="109"/>
      <c r="R13" s="109"/>
      <c r="S13" s="109"/>
      <c r="T13" s="109"/>
      <c r="U13" s="109"/>
      <c r="V13" s="110"/>
      <c r="W13" s="108">
        <v>9</v>
      </c>
      <c r="X13" s="109"/>
      <c r="Y13" s="109"/>
      <c r="Z13" s="109"/>
      <c r="AA13" s="109"/>
      <c r="AB13" s="109"/>
      <c r="AC13" s="110"/>
      <c r="AD13" s="108">
        <v>9</v>
      </c>
      <c r="AE13" s="109"/>
      <c r="AF13" s="109"/>
      <c r="AG13" s="109"/>
      <c r="AH13" s="109"/>
      <c r="AI13" s="109"/>
      <c r="AJ13" s="110"/>
      <c r="AK13" s="108">
        <v>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6"/>
      <c r="H14" s="747"/>
      <c r="I14" s="575" t="s">
        <v>8</v>
      </c>
      <c r="J14" s="631"/>
      <c r="K14" s="631"/>
      <c r="L14" s="631"/>
      <c r="M14" s="631"/>
      <c r="N14" s="631"/>
      <c r="O14" s="632"/>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579</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579</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6"/>
      <c r="H16" s="747"/>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580</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5" t="s">
        <v>50</v>
      </c>
      <c r="J17" s="631"/>
      <c r="K17" s="631"/>
      <c r="L17" s="631"/>
      <c r="M17" s="631"/>
      <c r="N17" s="631"/>
      <c r="O17" s="632"/>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9</v>
      </c>
      <c r="Q18" s="115"/>
      <c r="R18" s="115"/>
      <c r="S18" s="115"/>
      <c r="T18" s="115"/>
      <c r="U18" s="115"/>
      <c r="V18" s="116"/>
      <c r="W18" s="114">
        <f>SUM(W13:AC17)</f>
        <v>9</v>
      </c>
      <c r="X18" s="115"/>
      <c r="Y18" s="115"/>
      <c r="Z18" s="115"/>
      <c r="AA18" s="115"/>
      <c r="AB18" s="115"/>
      <c r="AC18" s="116"/>
      <c r="AD18" s="114">
        <f>SUM(AD13:AJ17)</f>
        <v>9</v>
      </c>
      <c r="AE18" s="115"/>
      <c r="AF18" s="115"/>
      <c r="AG18" s="115"/>
      <c r="AH18" s="115"/>
      <c r="AI18" s="115"/>
      <c r="AJ18" s="116"/>
      <c r="AK18" s="114">
        <f>SUM(AK13:AQ17)</f>
        <v>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v>
      </c>
      <c r="Q19" s="109"/>
      <c r="R19" s="109"/>
      <c r="S19" s="109"/>
      <c r="T19" s="109"/>
      <c r="U19" s="109"/>
      <c r="V19" s="110"/>
      <c r="W19" s="108">
        <v>12</v>
      </c>
      <c r="X19" s="109"/>
      <c r="Y19" s="109"/>
      <c r="Z19" s="109"/>
      <c r="AA19" s="109"/>
      <c r="AB19" s="109"/>
      <c r="AC19" s="110"/>
      <c r="AD19" s="108">
        <v>13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1.3333333333333333</v>
      </c>
      <c r="X20" s="539"/>
      <c r="Y20" s="539"/>
      <c r="Z20" s="539"/>
      <c r="AA20" s="539"/>
      <c r="AB20" s="539"/>
      <c r="AC20" s="539"/>
      <c r="AD20" s="539">
        <f t="shared" ref="AD20" si="1">IF(AD18=0, "-", SUM(AD19)/AD18)</f>
        <v>1.4444444444444444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478</v>
      </c>
      <c r="H21" s="929"/>
      <c r="I21" s="929"/>
      <c r="J21" s="929"/>
      <c r="K21" s="929"/>
      <c r="L21" s="929"/>
      <c r="M21" s="929"/>
      <c r="N21" s="929"/>
      <c r="O21" s="929"/>
      <c r="P21" s="539">
        <f>IF(P19=0, "-", SUM(P19)/SUM(P13,P14))</f>
        <v>1</v>
      </c>
      <c r="Q21" s="539"/>
      <c r="R21" s="539"/>
      <c r="S21" s="539"/>
      <c r="T21" s="539"/>
      <c r="U21" s="539"/>
      <c r="V21" s="539"/>
      <c r="W21" s="539">
        <f t="shared" ref="W21" si="2">IF(W19=0, "-", SUM(W19)/SUM(W13,W14))</f>
        <v>1.3333333333333333</v>
      </c>
      <c r="X21" s="539"/>
      <c r="Y21" s="539"/>
      <c r="Z21" s="539"/>
      <c r="AA21" s="539"/>
      <c r="AB21" s="539"/>
      <c r="AC21" s="539"/>
      <c r="AD21" s="539">
        <f t="shared" ref="AD21" si="3">IF(AD19=0, "-", SUM(AD19)/SUM(AD13,AD14))</f>
        <v>1.4444444444444444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9"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40" t="s">
        <v>354</v>
      </c>
      <c r="AR30" s="641"/>
      <c r="AS30" s="641"/>
      <c r="AT30" s="642"/>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t="s">
        <v>580</v>
      </c>
      <c r="AV31" s="271"/>
      <c r="AW31" s="379" t="s">
        <v>300</v>
      </c>
      <c r="AX31" s="380"/>
    </row>
    <row r="32" spans="1:50" ht="23.25" customHeight="1" x14ac:dyDescent="0.15">
      <c r="A32" s="515"/>
      <c r="B32" s="513"/>
      <c r="C32" s="513"/>
      <c r="D32" s="513"/>
      <c r="E32" s="513"/>
      <c r="F32" s="514"/>
      <c r="G32" s="540" t="s">
        <v>577</v>
      </c>
      <c r="H32" s="541"/>
      <c r="I32" s="541"/>
      <c r="J32" s="541"/>
      <c r="K32" s="541"/>
      <c r="L32" s="541"/>
      <c r="M32" s="541"/>
      <c r="N32" s="541"/>
      <c r="O32" s="542"/>
      <c r="P32" s="161" t="s">
        <v>577</v>
      </c>
      <c r="Q32" s="161"/>
      <c r="R32" s="161"/>
      <c r="S32" s="161"/>
      <c r="T32" s="161"/>
      <c r="U32" s="161"/>
      <c r="V32" s="161"/>
      <c r="W32" s="161"/>
      <c r="X32" s="231"/>
      <c r="Y32" s="338" t="s">
        <v>12</v>
      </c>
      <c r="Z32" s="549"/>
      <c r="AA32" s="550"/>
      <c r="AB32" s="551" t="s">
        <v>577</v>
      </c>
      <c r="AC32" s="551"/>
      <c r="AD32" s="551"/>
      <c r="AE32" s="364" t="s">
        <v>577</v>
      </c>
      <c r="AF32" s="365"/>
      <c r="AG32" s="365"/>
      <c r="AH32" s="365"/>
      <c r="AI32" s="364" t="s">
        <v>577</v>
      </c>
      <c r="AJ32" s="365"/>
      <c r="AK32" s="365"/>
      <c r="AL32" s="365"/>
      <c r="AM32" s="364" t="s">
        <v>577</v>
      </c>
      <c r="AN32" s="365"/>
      <c r="AO32" s="365"/>
      <c r="AP32" s="365"/>
      <c r="AQ32" s="111" t="s">
        <v>577</v>
      </c>
      <c r="AR32" s="112"/>
      <c r="AS32" s="112"/>
      <c r="AT32" s="113"/>
      <c r="AU32" s="365" t="s">
        <v>577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577</v>
      </c>
      <c r="AC33" s="522"/>
      <c r="AD33" s="522"/>
      <c r="AE33" s="364" t="s">
        <v>577</v>
      </c>
      <c r="AF33" s="365"/>
      <c r="AG33" s="365"/>
      <c r="AH33" s="365"/>
      <c r="AI33" s="364" t="s">
        <v>577</v>
      </c>
      <c r="AJ33" s="365"/>
      <c r="AK33" s="365"/>
      <c r="AL33" s="365"/>
      <c r="AM33" s="364" t="s">
        <v>577</v>
      </c>
      <c r="AN33" s="365"/>
      <c r="AO33" s="365"/>
      <c r="AP33" s="365"/>
      <c r="AQ33" s="111" t="s">
        <v>577</v>
      </c>
      <c r="AR33" s="112"/>
      <c r="AS33" s="112"/>
      <c r="AT33" s="113"/>
      <c r="AU33" s="365" t="s">
        <v>577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577</v>
      </c>
      <c r="AF34" s="365"/>
      <c r="AG34" s="365"/>
      <c r="AH34" s="365"/>
      <c r="AI34" s="364" t="s">
        <v>577</v>
      </c>
      <c r="AJ34" s="365"/>
      <c r="AK34" s="365"/>
      <c r="AL34" s="365"/>
      <c r="AM34" s="364" t="s">
        <v>577</v>
      </c>
      <c r="AN34" s="365"/>
      <c r="AO34" s="365"/>
      <c r="AP34" s="365"/>
      <c r="AQ34" s="111" t="s">
        <v>577</v>
      </c>
      <c r="AR34" s="112"/>
      <c r="AS34" s="112"/>
      <c r="AT34" s="113"/>
      <c r="AU34" s="365" t="s">
        <v>577</v>
      </c>
      <c r="AV34" s="365"/>
      <c r="AW34" s="365"/>
      <c r="AX34" s="367"/>
    </row>
    <row r="35" spans="1:50" ht="23.25" customHeight="1" x14ac:dyDescent="0.15">
      <c r="A35" s="899" t="s">
        <v>503</v>
      </c>
      <c r="B35" s="900"/>
      <c r="C35" s="900"/>
      <c r="D35" s="900"/>
      <c r="E35" s="900"/>
      <c r="F35" s="901"/>
      <c r="G35" s="905" t="s">
        <v>580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3" t="s">
        <v>473</v>
      </c>
      <c r="B37" s="644"/>
      <c r="C37" s="644"/>
      <c r="D37" s="644"/>
      <c r="E37" s="644"/>
      <c r="F37" s="645"/>
      <c r="G37" s="565" t="s">
        <v>265</v>
      </c>
      <c r="H37" s="381"/>
      <c r="I37" s="381"/>
      <c r="J37" s="381"/>
      <c r="K37" s="381"/>
      <c r="L37" s="381"/>
      <c r="M37" s="381"/>
      <c r="N37" s="381"/>
      <c r="O37" s="566"/>
      <c r="P37" s="633" t="s">
        <v>59</v>
      </c>
      <c r="Q37" s="381"/>
      <c r="R37" s="381"/>
      <c r="S37" s="381"/>
      <c r="T37" s="381"/>
      <c r="U37" s="381"/>
      <c r="V37" s="381"/>
      <c r="W37" s="381"/>
      <c r="X37" s="566"/>
      <c r="Y37" s="634"/>
      <c r="Z37" s="635"/>
      <c r="AA37" s="636"/>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6"/>
      <c r="B41" s="647"/>
      <c r="C41" s="647"/>
      <c r="D41" s="647"/>
      <c r="E41" s="647"/>
      <c r="F41" s="648"/>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9" t="s">
        <v>503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3" t="s">
        <v>473</v>
      </c>
      <c r="B44" s="644"/>
      <c r="C44" s="644"/>
      <c r="D44" s="644"/>
      <c r="E44" s="644"/>
      <c r="F44" s="645"/>
      <c r="G44" s="565" t="s">
        <v>265</v>
      </c>
      <c r="H44" s="381"/>
      <c r="I44" s="381"/>
      <c r="J44" s="381"/>
      <c r="K44" s="381"/>
      <c r="L44" s="381"/>
      <c r="M44" s="381"/>
      <c r="N44" s="381"/>
      <c r="O44" s="566"/>
      <c r="P44" s="633" t="s">
        <v>59</v>
      </c>
      <c r="Q44" s="381"/>
      <c r="R44" s="381"/>
      <c r="S44" s="381"/>
      <c r="T44" s="381"/>
      <c r="U44" s="381"/>
      <c r="V44" s="381"/>
      <c r="W44" s="381"/>
      <c r="X44" s="566"/>
      <c r="Y44" s="634"/>
      <c r="Z44" s="635"/>
      <c r="AA44" s="636"/>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9" t="s">
        <v>503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3" t="s">
        <v>59</v>
      </c>
      <c r="Q51" s="381"/>
      <c r="R51" s="381"/>
      <c r="S51" s="381"/>
      <c r="T51" s="381"/>
      <c r="U51" s="381"/>
      <c r="V51" s="381"/>
      <c r="W51" s="381"/>
      <c r="X51" s="566"/>
      <c r="Y51" s="634"/>
      <c r="Z51" s="635"/>
      <c r="AA51" s="636"/>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9" t="s">
        <v>503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3" t="s">
        <v>59</v>
      </c>
      <c r="Q58" s="381"/>
      <c r="R58" s="381"/>
      <c r="S58" s="381"/>
      <c r="T58" s="381"/>
      <c r="U58" s="381"/>
      <c r="V58" s="381"/>
      <c r="W58" s="381"/>
      <c r="X58" s="566"/>
      <c r="Y58" s="634"/>
      <c r="Z58" s="635"/>
      <c r="AA58" s="636"/>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9" t="s">
        <v>503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8" t="s">
        <v>533</v>
      </c>
      <c r="AF65" s="369"/>
      <c r="AG65" s="369"/>
      <c r="AH65" s="370"/>
      <c r="AI65" s="368" t="s">
        <v>530</v>
      </c>
      <c r="AJ65" s="369"/>
      <c r="AK65" s="369"/>
      <c r="AL65" s="370"/>
      <c r="AM65" s="375" t="s">
        <v>525</v>
      </c>
      <c r="AN65" s="375"/>
      <c r="AO65" s="375"/>
      <c r="AP65" s="368"/>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c r="AR66" s="271"/>
      <c r="AS66" s="867" t="s">
        <v>355</v>
      </c>
      <c r="AT66" s="868"/>
      <c r="AU66" s="271"/>
      <c r="AV66" s="271"/>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493</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493</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494</v>
      </c>
      <c r="AC69" s="977"/>
      <c r="AD69" s="977"/>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492</v>
      </c>
      <c r="X70" s="946"/>
      <c r="Y70" s="951" t="s">
        <v>12</v>
      </c>
      <c r="Z70" s="951"/>
      <c r="AA70" s="952"/>
      <c r="AB70" s="953" t="s">
        <v>493</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493</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494</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3" t="s">
        <v>506</v>
      </c>
      <c r="B78" s="914"/>
      <c r="C78" s="914"/>
      <c r="D78" s="914"/>
      <c r="E78" s="911" t="s">
        <v>451</v>
      </c>
      <c r="F78" s="912"/>
      <c r="G78" s="57" t="s">
        <v>357</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customHeight="1" x14ac:dyDescent="0.15">
      <c r="A80" s="519"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customHeight="1" x14ac:dyDescent="0.15">
      <c r="A81" s="520"/>
      <c r="B81" s="851"/>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51"/>
      <c r="C82" s="552"/>
      <c r="D82" s="552"/>
      <c r="E82" s="552"/>
      <c r="F82" s="553"/>
      <c r="G82" s="501" t="s">
        <v>582</v>
      </c>
      <c r="H82" s="501"/>
      <c r="I82" s="501"/>
      <c r="J82" s="501"/>
      <c r="K82" s="501"/>
      <c r="L82" s="501"/>
      <c r="M82" s="501"/>
      <c r="N82" s="501"/>
      <c r="O82" s="501"/>
      <c r="P82" s="501"/>
      <c r="Q82" s="501"/>
      <c r="R82" s="501"/>
      <c r="S82" s="501"/>
      <c r="T82" s="501"/>
      <c r="U82" s="501"/>
      <c r="V82" s="501"/>
      <c r="W82" s="501"/>
      <c r="X82" s="501"/>
      <c r="Y82" s="501"/>
      <c r="Z82" s="501"/>
      <c r="AA82" s="754"/>
      <c r="AB82" s="500" t="s">
        <v>583</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587</v>
      </c>
      <c r="AR86" s="271"/>
      <c r="AS86" s="137" t="s">
        <v>355</v>
      </c>
      <c r="AT86" s="172"/>
      <c r="AU86" s="271">
        <v>31</v>
      </c>
      <c r="AV86" s="271"/>
      <c r="AW86" s="379" t="s">
        <v>300</v>
      </c>
      <c r="AX86" s="380"/>
      <c r="AY86" s="10"/>
      <c r="AZ86" s="10"/>
      <c r="BA86" s="10"/>
      <c r="BB86" s="10"/>
      <c r="BC86" s="10"/>
      <c r="BD86" s="10"/>
      <c r="BE86" s="10"/>
      <c r="BF86" s="10"/>
      <c r="BG86" s="10"/>
      <c r="BH86" s="10"/>
    </row>
    <row r="87" spans="1:60" ht="35.25" customHeight="1" x14ac:dyDescent="0.15">
      <c r="A87" s="520"/>
      <c r="B87" s="552"/>
      <c r="C87" s="552"/>
      <c r="D87" s="552"/>
      <c r="E87" s="552"/>
      <c r="F87" s="553"/>
      <c r="G87" s="230" t="s">
        <v>584</v>
      </c>
      <c r="H87" s="161"/>
      <c r="I87" s="161"/>
      <c r="J87" s="161"/>
      <c r="K87" s="161"/>
      <c r="L87" s="161"/>
      <c r="M87" s="161"/>
      <c r="N87" s="161"/>
      <c r="O87" s="231"/>
      <c r="P87" s="161" t="s">
        <v>585</v>
      </c>
      <c r="Q87" s="801"/>
      <c r="R87" s="801"/>
      <c r="S87" s="801"/>
      <c r="T87" s="801"/>
      <c r="U87" s="801"/>
      <c r="V87" s="801"/>
      <c r="W87" s="801"/>
      <c r="X87" s="802"/>
      <c r="Y87" s="757" t="s">
        <v>62</v>
      </c>
      <c r="Z87" s="758"/>
      <c r="AA87" s="759"/>
      <c r="AB87" s="551" t="s">
        <v>586</v>
      </c>
      <c r="AC87" s="551"/>
      <c r="AD87" s="551"/>
      <c r="AE87" s="364">
        <v>2752</v>
      </c>
      <c r="AF87" s="365"/>
      <c r="AG87" s="365"/>
      <c r="AH87" s="365"/>
      <c r="AI87" s="364">
        <v>2528</v>
      </c>
      <c r="AJ87" s="365"/>
      <c r="AK87" s="365"/>
      <c r="AL87" s="365"/>
      <c r="AM87" s="364">
        <v>2650</v>
      </c>
      <c r="AN87" s="365"/>
      <c r="AO87" s="365"/>
      <c r="AP87" s="365"/>
      <c r="AQ87" s="111" t="s">
        <v>577</v>
      </c>
      <c r="AR87" s="112"/>
      <c r="AS87" s="112"/>
      <c r="AT87" s="113"/>
      <c r="AU87" s="365" t="s">
        <v>577</v>
      </c>
      <c r="AV87" s="365"/>
      <c r="AW87" s="365"/>
      <c r="AX87" s="367"/>
    </row>
    <row r="88" spans="1:60" ht="34.5" customHeight="1" x14ac:dyDescent="0.15">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31" t="s">
        <v>54</v>
      </c>
      <c r="Z88" s="732"/>
      <c r="AA88" s="733"/>
      <c r="AB88" s="522" t="s">
        <v>577</v>
      </c>
      <c r="AC88" s="522"/>
      <c r="AD88" s="522"/>
      <c r="AE88" s="364" t="s">
        <v>577</v>
      </c>
      <c r="AF88" s="365"/>
      <c r="AG88" s="365"/>
      <c r="AH88" s="365"/>
      <c r="AI88" s="364" t="s">
        <v>577</v>
      </c>
      <c r="AJ88" s="365"/>
      <c r="AK88" s="365"/>
      <c r="AL88" s="365"/>
      <c r="AM88" s="364" t="s">
        <v>577</v>
      </c>
      <c r="AN88" s="365"/>
      <c r="AO88" s="365"/>
      <c r="AP88" s="365"/>
      <c r="AQ88" s="111" t="s">
        <v>577</v>
      </c>
      <c r="AR88" s="112"/>
      <c r="AS88" s="112"/>
      <c r="AT88" s="113"/>
      <c r="AU88" s="365" t="s">
        <v>577</v>
      </c>
      <c r="AV88" s="365"/>
      <c r="AW88" s="365"/>
      <c r="AX88" s="367"/>
      <c r="AY88" s="10"/>
      <c r="AZ88" s="10"/>
      <c r="BA88" s="10"/>
      <c r="BB88" s="10"/>
      <c r="BC88" s="10"/>
    </row>
    <row r="89" spans="1:60" ht="33.75"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31" t="s">
        <v>13</v>
      </c>
      <c r="Z89" s="732"/>
      <c r="AA89" s="733"/>
      <c r="AB89" s="461" t="s">
        <v>14</v>
      </c>
      <c r="AC89" s="461"/>
      <c r="AD89" s="461"/>
      <c r="AE89" s="364" t="s">
        <v>577</v>
      </c>
      <c r="AF89" s="365"/>
      <c r="AG89" s="365"/>
      <c r="AH89" s="365"/>
      <c r="AI89" s="364" t="s">
        <v>577</v>
      </c>
      <c r="AJ89" s="365"/>
      <c r="AK89" s="365"/>
      <c r="AL89" s="365"/>
      <c r="AM89" s="364" t="s">
        <v>577</v>
      </c>
      <c r="AN89" s="365"/>
      <c r="AO89" s="365"/>
      <c r="AP89" s="365"/>
      <c r="AQ89" s="111" t="s">
        <v>577</v>
      </c>
      <c r="AR89" s="112"/>
      <c r="AS89" s="112"/>
      <c r="AT89" s="113"/>
      <c r="AU89" s="365" t="s">
        <v>577</v>
      </c>
      <c r="AV89" s="365"/>
      <c r="AW89" s="365"/>
      <c r="AX89" s="367"/>
      <c r="AY89" s="10"/>
      <c r="AZ89" s="10"/>
      <c r="BA89" s="10"/>
      <c r="BB89" s="10"/>
      <c r="BC89" s="10"/>
      <c r="BD89" s="10"/>
      <c r="BE89" s="10"/>
      <c r="BF89" s="10"/>
      <c r="BG89" s="10"/>
      <c r="BH89" s="10"/>
    </row>
    <row r="90" spans="1:60" ht="18.75"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t="s">
        <v>580</v>
      </c>
      <c r="AR91" s="271"/>
      <c r="AS91" s="137" t="s">
        <v>355</v>
      </c>
      <c r="AT91" s="172"/>
      <c r="AU91" s="271" t="s">
        <v>590</v>
      </c>
      <c r="AV91" s="271"/>
      <c r="AW91" s="379" t="s">
        <v>300</v>
      </c>
      <c r="AX91" s="380"/>
      <c r="AY91" s="10"/>
      <c r="AZ91" s="10"/>
      <c r="BA91" s="10"/>
      <c r="BB91" s="10"/>
      <c r="BC91" s="10"/>
    </row>
    <row r="92" spans="1:60" ht="36.75" customHeight="1" x14ac:dyDescent="0.15">
      <c r="A92" s="520"/>
      <c r="B92" s="552"/>
      <c r="C92" s="552"/>
      <c r="D92" s="552"/>
      <c r="E92" s="552"/>
      <c r="F92" s="553"/>
      <c r="G92" s="230" t="s">
        <v>588</v>
      </c>
      <c r="H92" s="161"/>
      <c r="I92" s="161"/>
      <c r="J92" s="161"/>
      <c r="K92" s="161"/>
      <c r="L92" s="161"/>
      <c r="M92" s="161"/>
      <c r="N92" s="161"/>
      <c r="O92" s="231"/>
      <c r="P92" s="161" t="s">
        <v>589</v>
      </c>
      <c r="Q92" s="801"/>
      <c r="R92" s="801"/>
      <c r="S92" s="801"/>
      <c r="T92" s="801"/>
      <c r="U92" s="801"/>
      <c r="V92" s="801"/>
      <c r="W92" s="801"/>
      <c r="X92" s="802"/>
      <c r="Y92" s="757" t="s">
        <v>62</v>
      </c>
      <c r="Z92" s="758"/>
      <c r="AA92" s="759"/>
      <c r="AB92" s="551" t="s">
        <v>586</v>
      </c>
      <c r="AC92" s="551"/>
      <c r="AD92" s="551"/>
      <c r="AE92" s="364">
        <v>2784</v>
      </c>
      <c r="AF92" s="365"/>
      <c r="AG92" s="365"/>
      <c r="AH92" s="365"/>
      <c r="AI92" s="364">
        <v>2643</v>
      </c>
      <c r="AJ92" s="365"/>
      <c r="AK92" s="365"/>
      <c r="AL92" s="365"/>
      <c r="AM92" s="364">
        <v>2720</v>
      </c>
      <c r="AN92" s="365"/>
      <c r="AO92" s="365"/>
      <c r="AP92" s="365"/>
      <c r="AQ92" s="111" t="s">
        <v>577</v>
      </c>
      <c r="AR92" s="112"/>
      <c r="AS92" s="112"/>
      <c r="AT92" s="113"/>
      <c r="AU92" s="365" t="s">
        <v>577</v>
      </c>
      <c r="AV92" s="365"/>
      <c r="AW92" s="365"/>
      <c r="AX92" s="367"/>
      <c r="AY92" s="10"/>
      <c r="AZ92" s="10"/>
      <c r="BA92" s="10"/>
      <c r="BB92" s="10"/>
      <c r="BC92" s="10"/>
      <c r="BD92" s="10"/>
      <c r="BE92" s="10"/>
      <c r="BF92" s="10"/>
      <c r="BG92" s="10"/>
      <c r="BH92" s="10"/>
    </row>
    <row r="93" spans="1:60" ht="33.75" customHeight="1" x14ac:dyDescent="0.15">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31" t="s">
        <v>54</v>
      </c>
      <c r="Z93" s="732"/>
      <c r="AA93" s="733"/>
      <c r="AB93" s="522" t="s">
        <v>577</v>
      </c>
      <c r="AC93" s="522"/>
      <c r="AD93" s="522"/>
      <c r="AE93" s="364" t="s">
        <v>577</v>
      </c>
      <c r="AF93" s="365"/>
      <c r="AG93" s="365"/>
      <c r="AH93" s="365"/>
      <c r="AI93" s="364" t="s">
        <v>577</v>
      </c>
      <c r="AJ93" s="365"/>
      <c r="AK93" s="365"/>
      <c r="AL93" s="365"/>
      <c r="AM93" s="364" t="s">
        <v>577</v>
      </c>
      <c r="AN93" s="365"/>
      <c r="AO93" s="365"/>
      <c r="AP93" s="365"/>
      <c r="AQ93" s="111" t="s">
        <v>577</v>
      </c>
      <c r="AR93" s="112"/>
      <c r="AS93" s="112"/>
      <c r="AT93" s="113"/>
      <c r="AU93" s="365" t="s">
        <v>577</v>
      </c>
      <c r="AV93" s="365"/>
      <c r="AW93" s="365"/>
      <c r="AX93" s="367"/>
    </row>
    <row r="94" spans="1:60" ht="37.5" customHeight="1" thickBo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31" t="s">
        <v>13</v>
      </c>
      <c r="Z94" s="732"/>
      <c r="AA94" s="733"/>
      <c r="AB94" s="461" t="s">
        <v>14</v>
      </c>
      <c r="AC94" s="461"/>
      <c r="AD94" s="461"/>
      <c r="AE94" s="364" t="s">
        <v>577</v>
      </c>
      <c r="AF94" s="365"/>
      <c r="AG94" s="365"/>
      <c r="AH94" s="365"/>
      <c r="AI94" s="364" t="s">
        <v>577</v>
      </c>
      <c r="AJ94" s="365"/>
      <c r="AK94" s="365"/>
      <c r="AL94" s="365"/>
      <c r="AM94" s="364" t="s">
        <v>577</v>
      </c>
      <c r="AN94" s="365"/>
      <c r="AO94" s="365"/>
      <c r="AP94" s="365"/>
      <c r="AQ94" s="111" t="s">
        <v>577</v>
      </c>
      <c r="AR94" s="112"/>
      <c r="AS94" s="112"/>
      <c r="AT94" s="113"/>
      <c r="AU94" s="365" t="s">
        <v>577</v>
      </c>
      <c r="AV94" s="365"/>
      <c r="AW94" s="365"/>
      <c r="AX94" s="367"/>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7" t="s">
        <v>62</v>
      </c>
      <c r="Z97" s="758"/>
      <c r="AA97" s="75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533</v>
      </c>
      <c r="AF100" s="826"/>
      <c r="AG100" s="826"/>
      <c r="AH100" s="827"/>
      <c r="AI100" s="825" t="s">
        <v>530</v>
      </c>
      <c r="AJ100" s="826"/>
      <c r="AK100" s="826"/>
      <c r="AL100" s="827"/>
      <c r="AM100" s="825" t="s">
        <v>526</v>
      </c>
      <c r="AN100" s="826"/>
      <c r="AO100" s="826"/>
      <c r="AP100" s="827"/>
      <c r="AQ100" s="930" t="s">
        <v>519</v>
      </c>
      <c r="AR100" s="931"/>
      <c r="AS100" s="931"/>
      <c r="AT100" s="932"/>
      <c r="AU100" s="930" t="s">
        <v>516</v>
      </c>
      <c r="AV100" s="931"/>
      <c r="AW100" s="931"/>
      <c r="AX100" s="933"/>
    </row>
    <row r="101" spans="1:60" ht="23.25" customHeight="1" x14ac:dyDescent="0.15">
      <c r="A101" s="491"/>
      <c r="B101" s="492"/>
      <c r="C101" s="492"/>
      <c r="D101" s="492"/>
      <c r="E101" s="492"/>
      <c r="F101" s="493"/>
      <c r="G101" s="161" t="s">
        <v>675</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551" t="s">
        <v>591</v>
      </c>
      <c r="AC101" s="551"/>
      <c r="AD101" s="551"/>
      <c r="AE101" s="364">
        <v>10</v>
      </c>
      <c r="AF101" s="365"/>
      <c r="AG101" s="365"/>
      <c r="AH101" s="366"/>
      <c r="AI101" s="364">
        <v>12</v>
      </c>
      <c r="AJ101" s="365"/>
      <c r="AK101" s="365"/>
      <c r="AL101" s="366"/>
      <c r="AM101" s="364">
        <v>12</v>
      </c>
      <c r="AN101" s="365"/>
      <c r="AO101" s="365"/>
      <c r="AP101" s="366"/>
      <c r="AQ101" s="364" t="s">
        <v>577</v>
      </c>
      <c r="AR101" s="365"/>
      <c r="AS101" s="365"/>
      <c r="AT101" s="366"/>
      <c r="AU101" s="364" t="s">
        <v>580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58">
        <v>12</v>
      </c>
      <c r="AF102" s="358"/>
      <c r="AG102" s="358"/>
      <c r="AH102" s="358"/>
      <c r="AI102" s="358">
        <v>12</v>
      </c>
      <c r="AJ102" s="358"/>
      <c r="AK102" s="358"/>
      <c r="AL102" s="358"/>
      <c r="AM102" s="358">
        <v>12</v>
      </c>
      <c r="AN102" s="358"/>
      <c r="AO102" s="358"/>
      <c r="AP102" s="358"/>
      <c r="AQ102" s="816">
        <v>12</v>
      </c>
      <c r="AR102" s="817"/>
      <c r="AS102" s="817"/>
      <c r="AT102" s="818"/>
      <c r="AU102" s="816" t="s">
        <v>580</v>
      </c>
      <c r="AV102" s="817"/>
      <c r="AW102" s="817"/>
      <c r="AX102" s="818"/>
    </row>
    <row r="103" spans="1:60" ht="31.5" customHeight="1" x14ac:dyDescent="0.15">
      <c r="A103" s="488" t="s">
        <v>475</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x14ac:dyDescent="0.15">
      <c r="A104" s="491"/>
      <c r="B104" s="492"/>
      <c r="C104" s="492"/>
      <c r="D104" s="492"/>
      <c r="E104" s="492"/>
      <c r="F104" s="493"/>
      <c r="G104" s="161" t="s">
        <v>592</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593</v>
      </c>
      <c r="AC104" s="472"/>
      <c r="AD104" s="473"/>
      <c r="AE104" s="364">
        <v>7962</v>
      </c>
      <c r="AF104" s="365"/>
      <c r="AG104" s="365"/>
      <c r="AH104" s="366"/>
      <c r="AI104" s="364" t="s">
        <v>580</v>
      </c>
      <c r="AJ104" s="365"/>
      <c r="AK104" s="365"/>
      <c r="AL104" s="366"/>
      <c r="AM104" s="364" t="s">
        <v>577</v>
      </c>
      <c r="AN104" s="365"/>
      <c r="AO104" s="365"/>
      <c r="AP104" s="366"/>
      <c r="AQ104" s="364" t="s">
        <v>577</v>
      </c>
      <c r="AR104" s="365"/>
      <c r="AS104" s="365"/>
      <c r="AT104" s="366"/>
      <c r="AU104" s="364" t="s">
        <v>577</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577</v>
      </c>
      <c r="AC105" s="407"/>
      <c r="AD105" s="408"/>
      <c r="AE105" s="358" t="s">
        <v>577</v>
      </c>
      <c r="AF105" s="358"/>
      <c r="AG105" s="358"/>
      <c r="AH105" s="358"/>
      <c r="AI105" s="358" t="s">
        <v>577</v>
      </c>
      <c r="AJ105" s="358"/>
      <c r="AK105" s="358"/>
      <c r="AL105" s="358"/>
      <c r="AM105" s="358" t="s">
        <v>577</v>
      </c>
      <c r="AN105" s="358"/>
      <c r="AO105" s="358"/>
      <c r="AP105" s="358"/>
      <c r="AQ105" s="364" t="s">
        <v>577</v>
      </c>
      <c r="AR105" s="365"/>
      <c r="AS105" s="365"/>
      <c r="AT105" s="366"/>
      <c r="AU105" s="816" t="s">
        <v>577</v>
      </c>
      <c r="AV105" s="817"/>
      <c r="AW105" s="817"/>
      <c r="AX105" s="818"/>
    </row>
    <row r="106" spans="1:60" ht="31.5" customHeight="1" x14ac:dyDescent="0.15">
      <c r="A106" s="488" t="s">
        <v>475</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customHeight="1" x14ac:dyDescent="0.15">
      <c r="A107" s="491"/>
      <c r="B107" s="492"/>
      <c r="C107" s="492"/>
      <c r="D107" s="492"/>
      <c r="E107" s="492"/>
      <c r="F107" s="493"/>
      <c r="G107" s="161" t="s">
        <v>594</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595</v>
      </c>
      <c r="AC107" s="472"/>
      <c r="AD107" s="473"/>
      <c r="AE107" s="358" t="s">
        <v>577</v>
      </c>
      <c r="AF107" s="358"/>
      <c r="AG107" s="358"/>
      <c r="AH107" s="358"/>
      <c r="AI107" s="358">
        <v>890</v>
      </c>
      <c r="AJ107" s="358"/>
      <c r="AK107" s="358"/>
      <c r="AL107" s="358"/>
      <c r="AM107" s="358">
        <v>871</v>
      </c>
      <c r="AN107" s="358"/>
      <c r="AO107" s="358"/>
      <c r="AP107" s="358"/>
      <c r="AQ107" s="364" t="s">
        <v>577</v>
      </c>
      <c r="AR107" s="365"/>
      <c r="AS107" s="365"/>
      <c r="AT107" s="366"/>
      <c r="AU107" s="364" t="s">
        <v>577</v>
      </c>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577</v>
      </c>
      <c r="AC108" s="407"/>
      <c r="AD108" s="408"/>
      <c r="AE108" s="358" t="s">
        <v>577</v>
      </c>
      <c r="AF108" s="358"/>
      <c r="AG108" s="358"/>
      <c r="AH108" s="358"/>
      <c r="AI108" s="358" t="s">
        <v>577</v>
      </c>
      <c r="AJ108" s="358"/>
      <c r="AK108" s="358"/>
      <c r="AL108" s="358"/>
      <c r="AM108" s="358" t="s">
        <v>577</v>
      </c>
      <c r="AN108" s="358"/>
      <c r="AO108" s="358"/>
      <c r="AP108" s="358"/>
      <c r="AQ108" s="364" t="s">
        <v>577</v>
      </c>
      <c r="AR108" s="365"/>
      <c r="AS108" s="365"/>
      <c r="AT108" s="366"/>
      <c r="AU108" s="816" t="s">
        <v>577</v>
      </c>
      <c r="AV108" s="817"/>
      <c r="AW108" s="817"/>
      <c r="AX108" s="818"/>
    </row>
    <row r="109" spans="1:60" ht="31.5" customHeight="1" x14ac:dyDescent="0.15">
      <c r="A109" s="488" t="s">
        <v>475</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customHeight="1" x14ac:dyDescent="0.15">
      <c r="A110" s="491"/>
      <c r="B110" s="492"/>
      <c r="C110" s="492"/>
      <c r="D110" s="492"/>
      <c r="E110" s="492"/>
      <c r="F110" s="493"/>
      <c r="G110" s="161" t="s">
        <v>676</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591</v>
      </c>
      <c r="AC110" s="472"/>
      <c r="AD110" s="473"/>
      <c r="AE110" s="358">
        <v>28</v>
      </c>
      <c r="AF110" s="358"/>
      <c r="AG110" s="358"/>
      <c r="AH110" s="358"/>
      <c r="AI110" s="358">
        <v>28</v>
      </c>
      <c r="AJ110" s="358"/>
      <c r="AK110" s="358"/>
      <c r="AL110" s="358"/>
      <c r="AM110" s="358">
        <v>31</v>
      </c>
      <c r="AN110" s="358"/>
      <c r="AO110" s="358"/>
      <c r="AP110" s="358"/>
      <c r="AQ110" s="364" t="s">
        <v>577</v>
      </c>
      <c r="AR110" s="365"/>
      <c r="AS110" s="365"/>
      <c r="AT110" s="366"/>
      <c r="AU110" s="364" t="s">
        <v>580</v>
      </c>
      <c r="AV110" s="365"/>
      <c r="AW110" s="365"/>
      <c r="AX110" s="366"/>
    </row>
    <row r="111" spans="1:60" ht="23.25"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t="s">
        <v>591</v>
      </c>
      <c r="AC111" s="407"/>
      <c r="AD111" s="408"/>
      <c r="AE111" s="358">
        <v>47</v>
      </c>
      <c r="AF111" s="358"/>
      <c r="AG111" s="358"/>
      <c r="AH111" s="358"/>
      <c r="AI111" s="358">
        <v>47</v>
      </c>
      <c r="AJ111" s="358"/>
      <c r="AK111" s="358"/>
      <c r="AL111" s="358"/>
      <c r="AM111" s="358">
        <v>47</v>
      </c>
      <c r="AN111" s="358"/>
      <c r="AO111" s="358"/>
      <c r="AP111" s="358"/>
      <c r="AQ111" s="364"/>
      <c r="AR111" s="365"/>
      <c r="AS111" s="365"/>
      <c r="AT111" s="366"/>
      <c r="AU111" s="816" t="s">
        <v>580</v>
      </c>
      <c r="AV111" s="817"/>
      <c r="AW111" s="817"/>
      <c r="AX111" s="818"/>
    </row>
    <row r="112" spans="1:60" ht="31.5" customHeight="1" x14ac:dyDescent="0.15">
      <c r="A112" s="488" t="s">
        <v>475</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customHeight="1" x14ac:dyDescent="0.15">
      <c r="A113" s="491"/>
      <c r="B113" s="492"/>
      <c r="C113" s="492"/>
      <c r="D113" s="492"/>
      <c r="E113" s="492"/>
      <c r="F113" s="493"/>
      <c r="G113" s="161" t="s">
        <v>596</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593</v>
      </c>
      <c r="AC113" s="472"/>
      <c r="AD113" s="473"/>
      <c r="AE113" s="358">
        <v>530</v>
      </c>
      <c r="AF113" s="358"/>
      <c r="AG113" s="358"/>
      <c r="AH113" s="358"/>
      <c r="AI113" s="358">
        <v>510</v>
      </c>
      <c r="AJ113" s="358"/>
      <c r="AK113" s="358"/>
      <c r="AL113" s="358"/>
      <c r="AM113" s="358">
        <v>524</v>
      </c>
      <c r="AN113" s="358"/>
      <c r="AO113" s="358"/>
      <c r="AP113" s="358"/>
      <c r="AQ113" s="364" t="s">
        <v>577</v>
      </c>
      <c r="AR113" s="365"/>
      <c r="AS113" s="365"/>
      <c r="AT113" s="366"/>
      <c r="AU113" s="364" t="s">
        <v>580</v>
      </c>
      <c r="AV113" s="365"/>
      <c r="AW113" s="365"/>
      <c r="AX113" s="366"/>
    </row>
    <row r="114" spans="1:50" ht="23.25"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t="s">
        <v>577</v>
      </c>
      <c r="AC114" s="407"/>
      <c r="AD114" s="408"/>
      <c r="AE114" s="358" t="s">
        <v>577</v>
      </c>
      <c r="AF114" s="358"/>
      <c r="AG114" s="358"/>
      <c r="AH114" s="358"/>
      <c r="AI114" s="358" t="s">
        <v>577</v>
      </c>
      <c r="AJ114" s="358"/>
      <c r="AK114" s="358"/>
      <c r="AL114" s="358"/>
      <c r="AM114" s="358" t="s">
        <v>577</v>
      </c>
      <c r="AN114" s="358"/>
      <c r="AO114" s="358"/>
      <c r="AP114" s="358"/>
      <c r="AQ114" s="364" t="s">
        <v>577</v>
      </c>
      <c r="AR114" s="365"/>
      <c r="AS114" s="365"/>
      <c r="AT114" s="366"/>
      <c r="AU114" s="364" t="s">
        <v>597</v>
      </c>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598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599</v>
      </c>
      <c r="AC116" s="301"/>
      <c r="AD116" s="302"/>
      <c r="AE116" s="358">
        <v>185270</v>
      </c>
      <c r="AF116" s="358"/>
      <c r="AG116" s="358"/>
      <c r="AH116" s="358"/>
      <c r="AI116" s="358">
        <v>142393</v>
      </c>
      <c r="AJ116" s="358"/>
      <c r="AK116" s="358"/>
      <c r="AL116" s="358"/>
      <c r="AM116" s="358">
        <v>198725</v>
      </c>
      <c r="AN116" s="358"/>
      <c r="AO116" s="358"/>
      <c r="AP116" s="358"/>
      <c r="AQ116" s="364">
        <v>431250</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600</v>
      </c>
      <c r="AC117" s="342"/>
      <c r="AD117" s="343"/>
      <c r="AE117" s="1059" t="s">
        <v>681</v>
      </c>
      <c r="AF117" s="306"/>
      <c r="AG117" s="306"/>
      <c r="AH117" s="306"/>
      <c r="AI117" s="1059" t="s">
        <v>680</v>
      </c>
      <c r="AJ117" s="306"/>
      <c r="AK117" s="306"/>
      <c r="AL117" s="306"/>
      <c r="AM117" s="1059" t="s">
        <v>679</v>
      </c>
      <c r="AN117" s="306"/>
      <c r="AO117" s="306"/>
      <c r="AP117" s="306"/>
      <c r="AQ117" s="306" t="s">
        <v>682</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351" t="s">
        <v>601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599</v>
      </c>
      <c r="AC119" s="301"/>
      <c r="AD119" s="302"/>
      <c r="AE119" s="358">
        <v>0.19</v>
      </c>
      <c r="AF119" s="358"/>
      <c r="AG119" s="358"/>
      <c r="AH119" s="358"/>
      <c r="AI119" s="358" t="s">
        <v>577</v>
      </c>
      <c r="AJ119" s="358"/>
      <c r="AK119" s="358"/>
      <c r="AL119" s="358"/>
      <c r="AM119" s="358" t="s">
        <v>677</v>
      </c>
      <c r="AN119" s="358"/>
      <c r="AO119" s="358"/>
      <c r="AP119" s="358"/>
      <c r="AQ119" s="358" t="s">
        <v>607</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600</v>
      </c>
      <c r="AC120" s="342"/>
      <c r="AD120" s="343"/>
      <c r="AE120" s="306" t="s">
        <v>602</v>
      </c>
      <c r="AF120" s="306"/>
      <c r="AG120" s="306"/>
      <c r="AH120" s="306"/>
      <c r="AI120" s="306" t="s">
        <v>577</v>
      </c>
      <c r="AJ120" s="306"/>
      <c r="AK120" s="306"/>
      <c r="AL120" s="306"/>
      <c r="AM120" s="306" t="s">
        <v>678</v>
      </c>
      <c r="AN120" s="306"/>
      <c r="AO120" s="306"/>
      <c r="AP120" s="306"/>
      <c r="AQ120" s="306" t="s">
        <v>580</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customHeight="1" x14ac:dyDescent="0.15">
      <c r="A122" s="292"/>
      <c r="B122" s="293"/>
      <c r="C122" s="293"/>
      <c r="D122" s="293"/>
      <c r="E122" s="293"/>
      <c r="F122" s="294"/>
      <c r="G122" s="611" t="s">
        <v>603</v>
      </c>
      <c r="H122" s="351"/>
      <c r="I122" s="351"/>
      <c r="J122" s="351"/>
      <c r="K122" s="351"/>
      <c r="L122" s="351"/>
      <c r="M122" s="351"/>
      <c r="N122" s="351"/>
      <c r="O122" s="351"/>
      <c r="P122" s="351"/>
      <c r="Q122" s="351"/>
      <c r="R122" s="351"/>
      <c r="S122" s="351"/>
      <c r="T122" s="351"/>
      <c r="U122" s="351"/>
      <c r="V122" s="351"/>
      <c r="W122" s="351"/>
      <c r="X122" s="352"/>
      <c r="Y122" s="355" t="s">
        <v>15</v>
      </c>
      <c r="Z122" s="356"/>
      <c r="AA122" s="357"/>
      <c r="AB122" s="300" t="s">
        <v>599</v>
      </c>
      <c r="AC122" s="301"/>
      <c r="AD122" s="302"/>
      <c r="AE122" s="358" t="s">
        <v>577</v>
      </c>
      <c r="AF122" s="358"/>
      <c r="AG122" s="358"/>
      <c r="AH122" s="358"/>
      <c r="AI122" s="358">
        <v>0</v>
      </c>
      <c r="AJ122" s="358"/>
      <c r="AK122" s="358"/>
      <c r="AL122" s="358"/>
      <c r="AM122" s="358">
        <v>0</v>
      </c>
      <c r="AN122" s="358"/>
      <c r="AO122" s="358"/>
      <c r="AP122" s="358"/>
      <c r="AQ122" s="358" t="s">
        <v>606</v>
      </c>
      <c r="AR122" s="358"/>
      <c r="AS122" s="358"/>
      <c r="AT122" s="358"/>
      <c r="AU122" s="358"/>
      <c r="AV122" s="358"/>
      <c r="AW122" s="358"/>
      <c r="AX122" s="359"/>
    </row>
    <row r="123" spans="1:50" ht="46.5" customHeight="1" x14ac:dyDescent="0.15">
      <c r="A123" s="295"/>
      <c r="B123" s="296"/>
      <c r="C123" s="296"/>
      <c r="D123" s="296"/>
      <c r="E123" s="296"/>
      <c r="F123" s="297"/>
      <c r="G123" s="612"/>
      <c r="H123" s="353"/>
      <c r="I123" s="353"/>
      <c r="J123" s="353"/>
      <c r="K123" s="353"/>
      <c r="L123" s="353"/>
      <c r="M123" s="353"/>
      <c r="N123" s="353"/>
      <c r="O123" s="353"/>
      <c r="P123" s="353"/>
      <c r="Q123" s="353"/>
      <c r="R123" s="353"/>
      <c r="S123" s="353"/>
      <c r="T123" s="353"/>
      <c r="U123" s="353"/>
      <c r="V123" s="353"/>
      <c r="W123" s="353"/>
      <c r="X123" s="354"/>
      <c r="Y123" s="338" t="s">
        <v>49</v>
      </c>
      <c r="Z123" s="339"/>
      <c r="AA123" s="340"/>
      <c r="AB123" s="341" t="s">
        <v>600</v>
      </c>
      <c r="AC123" s="342"/>
      <c r="AD123" s="343"/>
      <c r="AE123" s="306" t="s">
        <v>577</v>
      </c>
      <c r="AF123" s="306"/>
      <c r="AG123" s="306"/>
      <c r="AH123" s="306"/>
      <c r="AI123" s="306" t="s">
        <v>604</v>
      </c>
      <c r="AJ123" s="306"/>
      <c r="AK123" s="306"/>
      <c r="AL123" s="306"/>
      <c r="AM123" s="306" t="s">
        <v>683</v>
      </c>
      <c r="AN123" s="306"/>
      <c r="AO123" s="306"/>
      <c r="AP123" s="306"/>
      <c r="AQ123" s="306" t="s">
        <v>580</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customHeight="1" x14ac:dyDescent="0.15">
      <c r="A125" s="292"/>
      <c r="B125" s="293"/>
      <c r="C125" s="293"/>
      <c r="D125" s="293"/>
      <c r="E125" s="293"/>
      <c r="F125" s="294"/>
      <c r="G125" s="351" t="s">
        <v>605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599</v>
      </c>
      <c r="AC125" s="301"/>
      <c r="AD125" s="302"/>
      <c r="AE125" s="358">
        <v>12564</v>
      </c>
      <c r="AF125" s="358"/>
      <c r="AG125" s="358"/>
      <c r="AH125" s="358"/>
      <c r="AI125" s="358">
        <v>18179</v>
      </c>
      <c r="AJ125" s="358"/>
      <c r="AK125" s="358"/>
      <c r="AL125" s="358"/>
      <c r="AM125" s="358">
        <v>19657</v>
      </c>
      <c r="AN125" s="358"/>
      <c r="AO125" s="358"/>
      <c r="AP125" s="358"/>
      <c r="AQ125" s="358" t="s">
        <v>580</v>
      </c>
      <c r="AR125" s="358"/>
      <c r="AS125" s="358"/>
      <c r="AT125" s="358"/>
      <c r="AU125" s="358"/>
      <c r="AV125" s="358"/>
      <c r="AW125" s="358"/>
      <c r="AX125" s="359"/>
    </row>
    <row r="126" spans="1:50" ht="46.5"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600</v>
      </c>
      <c r="AC126" s="342"/>
      <c r="AD126" s="343"/>
      <c r="AE126" s="1059" t="s">
        <v>684</v>
      </c>
      <c r="AF126" s="306"/>
      <c r="AG126" s="306"/>
      <c r="AH126" s="306"/>
      <c r="AI126" s="1059" t="s">
        <v>685</v>
      </c>
      <c r="AJ126" s="306"/>
      <c r="AK126" s="306"/>
      <c r="AL126" s="306"/>
      <c r="AM126" s="1059" t="s">
        <v>686</v>
      </c>
      <c r="AN126" s="306"/>
      <c r="AO126" s="306"/>
      <c r="AP126" s="306"/>
      <c r="AQ126" s="306" t="s">
        <v>580</v>
      </c>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563</v>
      </c>
      <c r="B130" s="993"/>
      <c r="C130" s="992" t="s">
        <v>358</v>
      </c>
      <c r="D130" s="993"/>
      <c r="E130" s="308" t="s">
        <v>387</v>
      </c>
      <c r="F130" s="309"/>
      <c r="G130" s="310" t="s">
        <v>608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609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610</v>
      </c>
      <c r="AR133" s="271"/>
      <c r="AS133" s="137" t="s">
        <v>355</v>
      </c>
      <c r="AT133" s="172"/>
      <c r="AU133" s="136" t="s">
        <v>610</v>
      </c>
      <c r="AV133" s="136"/>
      <c r="AW133" s="137" t="s">
        <v>300</v>
      </c>
      <c r="AX133" s="138"/>
    </row>
    <row r="134" spans="1:50" ht="39.75" customHeight="1" x14ac:dyDescent="0.15">
      <c r="A134" s="996"/>
      <c r="B134" s="252"/>
      <c r="C134" s="251"/>
      <c r="D134" s="252"/>
      <c r="E134" s="251"/>
      <c r="F134" s="314"/>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t="s">
        <v>577</v>
      </c>
      <c r="AF134" s="112"/>
      <c r="AG134" s="112"/>
      <c r="AH134" s="112"/>
      <c r="AI134" s="266" t="s">
        <v>577</v>
      </c>
      <c r="AJ134" s="112"/>
      <c r="AK134" s="112"/>
      <c r="AL134" s="112"/>
      <c r="AM134" s="266" t="s">
        <v>577</v>
      </c>
      <c r="AN134" s="112"/>
      <c r="AO134" s="112"/>
      <c r="AP134" s="112"/>
      <c r="AQ134" s="266" t="s">
        <v>577</v>
      </c>
      <c r="AR134" s="112"/>
      <c r="AS134" s="112"/>
      <c r="AT134" s="112"/>
      <c r="AU134" s="266" t="s">
        <v>577</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t="s">
        <v>577</v>
      </c>
      <c r="AF135" s="112"/>
      <c r="AG135" s="112"/>
      <c r="AH135" s="112"/>
      <c r="AI135" s="266" t="s">
        <v>577</v>
      </c>
      <c r="AJ135" s="112"/>
      <c r="AK135" s="112"/>
      <c r="AL135" s="112"/>
      <c r="AM135" s="266" t="s">
        <v>577</v>
      </c>
      <c r="AN135" s="112"/>
      <c r="AO135" s="112"/>
      <c r="AP135" s="112"/>
      <c r="AQ135" s="266" t="s">
        <v>577</v>
      </c>
      <c r="AR135" s="112"/>
      <c r="AS135" s="112"/>
      <c r="AT135" s="112"/>
      <c r="AU135" s="266" t="s">
        <v>577</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6"/>
      <c r="B154" s="252"/>
      <c r="C154" s="251"/>
      <c r="D154" s="252"/>
      <c r="E154" s="251"/>
      <c r="F154" s="314"/>
      <c r="G154" s="230" t="s">
        <v>611</v>
      </c>
      <c r="H154" s="161"/>
      <c r="I154" s="161"/>
      <c r="J154" s="161"/>
      <c r="K154" s="161"/>
      <c r="L154" s="161"/>
      <c r="M154" s="161"/>
      <c r="N154" s="161"/>
      <c r="O154" s="161"/>
      <c r="P154" s="231"/>
      <c r="Q154" s="160" t="s">
        <v>612</v>
      </c>
      <c r="R154" s="161"/>
      <c r="S154" s="161"/>
      <c r="T154" s="161"/>
      <c r="U154" s="161"/>
      <c r="V154" s="161"/>
      <c r="W154" s="161"/>
      <c r="X154" s="161"/>
      <c r="Y154" s="161"/>
      <c r="Z154" s="161"/>
      <c r="AA154" s="925"/>
      <c r="AB154" s="255" t="s">
        <v>580</v>
      </c>
      <c r="AC154" s="256"/>
      <c r="AD154" s="256"/>
      <c r="AE154" s="261" t="s">
        <v>580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t="s">
        <v>580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6"/>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996"/>
      <c r="B248" s="252"/>
      <c r="C248" s="251"/>
      <c r="D248" s="252"/>
      <c r="E248" s="160" t="s">
        <v>687</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559</v>
      </c>
      <c r="D430" s="250"/>
      <c r="E430" s="238" t="s">
        <v>543</v>
      </c>
      <c r="F430" s="448"/>
      <c r="G430" s="240" t="s">
        <v>374</v>
      </c>
      <c r="H430" s="158"/>
      <c r="I430" s="158"/>
      <c r="J430" s="241" t="s">
        <v>577</v>
      </c>
      <c r="K430" s="242"/>
      <c r="L430" s="242"/>
      <c r="M430" s="242"/>
      <c r="N430" s="242"/>
      <c r="O430" s="242"/>
      <c r="P430" s="242"/>
      <c r="Q430" s="242"/>
      <c r="R430" s="242"/>
      <c r="S430" s="242"/>
      <c r="T430" s="243"/>
      <c r="U430" s="244" t="s">
        <v>579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613</v>
      </c>
      <c r="AR432" s="136"/>
      <c r="AS432" s="137" t="s">
        <v>355</v>
      </c>
      <c r="AT432" s="172"/>
      <c r="AU432" s="136" t="s">
        <v>580</v>
      </c>
      <c r="AV432" s="136"/>
      <c r="AW432" s="137" t="s">
        <v>300</v>
      </c>
      <c r="AX432" s="138"/>
    </row>
    <row r="433" spans="1:50" ht="23.25" customHeight="1" x14ac:dyDescent="0.15">
      <c r="A433" s="996"/>
      <c r="B433" s="252"/>
      <c r="C433" s="251"/>
      <c r="D433" s="252"/>
      <c r="E433" s="166"/>
      <c r="F433" s="167"/>
      <c r="G433" s="230" t="s">
        <v>613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613</v>
      </c>
      <c r="AC433" s="133"/>
      <c r="AD433" s="133"/>
      <c r="AE433" s="111" t="s">
        <v>580</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614</v>
      </c>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580</v>
      </c>
      <c r="AR457" s="136"/>
      <c r="AS457" s="137" t="s">
        <v>355</v>
      </c>
      <c r="AT457" s="172"/>
      <c r="AU457" s="136" t="s">
        <v>616</v>
      </c>
      <c r="AV457" s="136"/>
      <c r="AW457" s="137" t="s">
        <v>300</v>
      </c>
      <c r="AX457" s="138"/>
    </row>
    <row r="458" spans="1:50" ht="23.25" customHeight="1" x14ac:dyDescent="0.15">
      <c r="A458" s="996"/>
      <c r="B458" s="252"/>
      <c r="C458" s="251"/>
      <c r="D458" s="252"/>
      <c r="E458" s="166"/>
      <c r="F458" s="167"/>
      <c r="G458" s="230" t="s">
        <v>615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577</v>
      </c>
      <c r="AC458" s="133"/>
      <c r="AD458" s="133"/>
      <c r="AE458" s="111" t="s">
        <v>580</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577</v>
      </c>
      <c r="AC459" s="221"/>
      <c r="AD459" s="221"/>
      <c r="AE459" s="111" t="s">
        <v>577</v>
      </c>
      <c r="AF459" s="112"/>
      <c r="AG459" s="112"/>
      <c r="AH459" s="113"/>
      <c r="AI459" s="111" t="s">
        <v>577</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617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x14ac:dyDescent="0.15">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6"/>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6"/>
      <c r="B698" s="252"/>
      <c r="C698" s="251"/>
      <c r="D698" s="252"/>
      <c r="E698" s="160" t="s">
        <v>618</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5.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572</v>
      </c>
      <c r="AE702" s="898"/>
      <c r="AF702" s="898"/>
      <c r="AG702" s="887" t="s">
        <v>619</v>
      </c>
      <c r="AH702" s="888"/>
      <c r="AI702" s="888"/>
      <c r="AJ702" s="888"/>
      <c r="AK702" s="888"/>
      <c r="AL702" s="888"/>
      <c r="AM702" s="888"/>
      <c r="AN702" s="888"/>
      <c r="AO702" s="888"/>
      <c r="AP702" s="888"/>
      <c r="AQ702" s="888"/>
      <c r="AR702" s="888"/>
      <c r="AS702" s="888"/>
      <c r="AT702" s="888"/>
      <c r="AU702" s="888"/>
      <c r="AV702" s="888"/>
      <c r="AW702" s="888"/>
      <c r="AX702" s="889"/>
    </row>
    <row r="703" spans="1:50" ht="53.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6" t="s">
        <v>620</v>
      </c>
      <c r="AH703" s="667"/>
      <c r="AI703" s="667"/>
      <c r="AJ703" s="667"/>
      <c r="AK703" s="667"/>
      <c r="AL703" s="667"/>
      <c r="AM703" s="667"/>
      <c r="AN703" s="667"/>
      <c r="AO703" s="667"/>
      <c r="AP703" s="667"/>
      <c r="AQ703" s="667"/>
      <c r="AR703" s="667"/>
      <c r="AS703" s="667"/>
      <c r="AT703" s="667"/>
      <c r="AU703" s="667"/>
      <c r="AV703" s="667"/>
      <c r="AW703" s="667"/>
      <c r="AX703" s="668"/>
    </row>
    <row r="704" spans="1:50" ht="7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621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3"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622</v>
      </c>
      <c r="AE705" s="735"/>
      <c r="AF705" s="735"/>
      <c r="AG705" s="160" t="s">
        <v>614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2"/>
      <c r="C706" s="616"/>
      <c r="D706" s="617"/>
      <c r="E706" s="685" t="s">
        <v>504</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623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623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622</v>
      </c>
      <c r="AE708" s="670"/>
      <c r="AF708" s="670"/>
      <c r="AG708" s="526" t="s">
        <v>614</v>
      </c>
      <c r="AH708" s="527"/>
      <c r="AI708" s="527"/>
      <c r="AJ708" s="527"/>
      <c r="AK708" s="527"/>
      <c r="AL708" s="527"/>
      <c r="AM708" s="527"/>
      <c r="AN708" s="527"/>
      <c r="AO708" s="527"/>
      <c r="AP708" s="527"/>
      <c r="AQ708" s="527"/>
      <c r="AR708" s="527"/>
      <c r="AS708" s="527"/>
      <c r="AT708" s="527"/>
      <c r="AU708" s="527"/>
      <c r="AV708" s="527"/>
      <c r="AW708" s="527"/>
      <c r="AX708" s="528"/>
    </row>
    <row r="709" spans="1:50" ht="54"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6" t="s">
        <v>624</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622</v>
      </c>
      <c r="AE710" s="155"/>
      <c r="AF710" s="155"/>
      <c r="AG710" s="666" t="s">
        <v>614</v>
      </c>
      <c r="AH710" s="667"/>
      <c r="AI710" s="667"/>
      <c r="AJ710" s="667"/>
      <c r="AK710" s="667"/>
      <c r="AL710" s="667"/>
      <c r="AM710" s="667"/>
      <c r="AN710" s="667"/>
      <c r="AO710" s="667"/>
      <c r="AP710" s="667"/>
      <c r="AQ710" s="667"/>
      <c r="AR710" s="667"/>
      <c r="AS710" s="667"/>
      <c r="AT710" s="667"/>
      <c r="AU710" s="667"/>
      <c r="AV710" s="667"/>
      <c r="AW710" s="667"/>
      <c r="AX710" s="668"/>
    </row>
    <row r="711" spans="1:50" ht="51.7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6" t="s">
        <v>625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622</v>
      </c>
      <c r="AE712" s="586"/>
      <c r="AF712" s="586"/>
      <c r="AG712" s="594" t="s">
        <v>611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622</v>
      </c>
      <c r="AE713" s="155"/>
      <c r="AF713" s="156"/>
      <c r="AG713" s="666" t="s">
        <v>580</v>
      </c>
      <c r="AH713" s="667"/>
      <c r="AI713" s="667"/>
      <c r="AJ713" s="667"/>
      <c r="AK713" s="667"/>
      <c r="AL713" s="667"/>
      <c r="AM713" s="667"/>
      <c r="AN713" s="667"/>
      <c r="AO713" s="667"/>
      <c r="AP713" s="667"/>
      <c r="AQ713" s="667"/>
      <c r="AR713" s="667"/>
      <c r="AS713" s="667"/>
      <c r="AT713" s="667"/>
      <c r="AU713" s="667"/>
      <c r="AV713" s="667"/>
      <c r="AW713" s="667"/>
      <c r="AX713" s="668"/>
    </row>
    <row r="714" spans="1:50" ht="54"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572</v>
      </c>
      <c r="AE714" s="592"/>
      <c r="AF714" s="593"/>
      <c r="AG714" s="691" t="s">
        <v>626</v>
      </c>
      <c r="AH714" s="692"/>
      <c r="AI714" s="692"/>
      <c r="AJ714" s="692"/>
      <c r="AK714" s="692"/>
      <c r="AL714" s="692"/>
      <c r="AM714" s="692"/>
      <c r="AN714" s="692"/>
      <c r="AO714" s="692"/>
      <c r="AP714" s="692"/>
      <c r="AQ714" s="692"/>
      <c r="AR714" s="692"/>
      <c r="AS714" s="692"/>
      <c r="AT714" s="692"/>
      <c r="AU714" s="692"/>
      <c r="AV714" s="692"/>
      <c r="AW714" s="692"/>
      <c r="AX714" s="693"/>
    </row>
    <row r="715" spans="1:50" ht="81"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572</v>
      </c>
      <c r="AE715" s="670"/>
      <c r="AF715" s="779"/>
      <c r="AG715" s="526" t="s">
        <v>627</v>
      </c>
      <c r="AH715" s="527"/>
      <c r="AI715" s="527"/>
      <c r="AJ715" s="527"/>
      <c r="AK715" s="527"/>
      <c r="AL715" s="527"/>
      <c r="AM715" s="527"/>
      <c r="AN715" s="527"/>
      <c r="AO715" s="527"/>
      <c r="AP715" s="527"/>
      <c r="AQ715" s="527"/>
      <c r="AR715" s="527"/>
      <c r="AS715" s="527"/>
      <c r="AT715" s="527"/>
      <c r="AU715" s="527"/>
      <c r="AV715" s="527"/>
      <c r="AW715" s="527"/>
      <c r="AX715" s="528"/>
    </row>
    <row r="716" spans="1:50" ht="61.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572</v>
      </c>
      <c r="AE716" s="761"/>
      <c r="AF716" s="761"/>
      <c r="AG716" s="666" t="s">
        <v>628</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6" t="s">
        <v>629</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622</v>
      </c>
      <c r="AE718" s="155"/>
      <c r="AF718" s="155"/>
      <c r="AG718" s="163" t="s">
        <v>590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9" t="s">
        <v>622</v>
      </c>
      <c r="AE719" s="670"/>
      <c r="AF719" s="670"/>
      <c r="AG719" s="160" t="s">
        <v>580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2"/>
      <c r="B721" s="653"/>
      <c r="C721" s="919"/>
      <c r="D721" s="920"/>
      <c r="E721" s="920"/>
      <c r="F721" s="921"/>
      <c r="G721" s="939"/>
      <c r="H721" s="940"/>
      <c r="I721" s="83" t="str">
        <f>IF(OR(G721="　", G721=""), "", "-")</f>
        <v/>
      </c>
      <c r="J721" s="918" t="s">
        <v>590</v>
      </c>
      <c r="K721" s="918"/>
      <c r="L721" s="83" t="str">
        <f>IF(M721="","","-")</f>
        <v/>
      </c>
      <c r="M721" s="84"/>
      <c r="N721" s="915" t="s">
        <v>610</v>
      </c>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2"/>
      <c r="B722" s="653"/>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2"/>
      <c r="B723" s="653"/>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2"/>
      <c r="B724" s="653"/>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4"/>
      <c r="B725" s="655"/>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3" t="s">
        <v>53</v>
      </c>
      <c r="D726" s="581"/>
      <c r="E726" s="581"/>
      <c r="F726" s="582"/>
      <c r="G726" s="799" t="s">
        <v>630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631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632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547</v>
      </c>
      <c r="B737" s="124"/>
      <c r="C737" s="124"/>
      <c r="D737" s="125"/>
      <c r="E737" s="122" t="s">
        <v>633</v>
      </c>
      <c r="F737" s="122"/>
      <c r="G737" s="122"/>
      <c r="H737" s="122"/>
      <c r="I737" s="122"/>
      <c r="J737" s="122"/>
      <c r="K737" s="122"/>
      <c r="L737" s="122"/>
      <c r="M737" s="122"/>
      <c r="N737" s="101" t="s">
        <v>540</v>
      </c>
      <c r="O737" s="101"/>
      <c r="P737" s="101"/>
      <c r="Q737" s="101"/>
      <c r="R737" s="122" t="s">
        <v>635</v>
      </c>
      <c r="S737" s="122"/>
      <c r="T737" s="122"/>
      <c r="U737" s="122"/>
      <c r="V737" s="122"/>
      <c r="W737" s="122"/>
      <c r="X737" s="122"/>
      <c r="Y737" s="122"/>
      <c r="Z737" s="122"/>
      <c r="AA737" s="101" t="s">
        <v>539</v>
      </c>
      <c r="AB737" s="101"/>
      <c r="AC737" s="101"/>
      <c r="AD737" s="101"/>
      <c r="AE737" s="122" t="s">
        <v>637</v>
      </c>
      <c r="AF737" s="122"/>
      <c r="AG737" s="122"/>
      <c r="AH737" s="122"/>
      <c r="AI737" s="122"/>
      <c r="AJ737" s="122"/>
      <c r="AK737" s="122"/>
      <c r="AL737" s="122"/>
      <c r="AM737" s="122"/>
      <c r="AN737" s="101" t="s">
        <v>538</v>
      </c>
      <c r="AO737" s="101"/>
      <c r="AP737" s="101"/>
      <c r="AQ737" s="101"/>
      <c r="AR737" s="102" t="s">
        <v>638</v>
      </c>
      <c r="AS737" s="103"/>
      <c r="AT737" s="103"/>
      <c r="AU737" s="103"/>
      <c r="AV737" s="103"/>
      <c r="AW737" s="103"/>
      <c r="AX737" s="104"/>
      <c r="AY737" s="89"/>
      <c r="AZ737" s="89"/>
    </row>
    <row r="738" spans="1:52" ht="24.75" customHeight="1" x14ac:dyDescent="0.15">
      <c r="A738" s="123" t="s">
        <v>537</v>
      </c>
      <c r="B738" s="124"/>
      <c r="C738" s="124"/>
      <c r="D738" s="125"/>
      <c r="E738" s="122" t="s">
        <v>634</v>
      </c>
      <c r="F738" s="122"/>
      <c r="G738" s="122"/>
      <c r="H738" s="122"/>
      <c r="I738" s="122"/>
      <c r="J738" s="122"/>
      <c r="K738" s="122"/>
      <c r="L738" s="122"/>
      <c r="M738" s="122"/>
      <c r="N738" s="101" t="s">
        <v>536</v>
      </c>
      <c r="O738" s="101"/>
      <c r="P738" s="101"/>
      <c r="Q738" s="101"/>
      <c r="R738" s="122" t="s">
        <v>636</v>
      </c>
      <c r="S738" s="122"/>
      <c r="T738" s="122"/>
      <c r="U738" s="122"/>
      <c r="V738" s="122"/>
      <c r="W738" s="122"/>
      <c r="X738" s="122"/>
      <c r="Y738" s="122"/>
      <c r="Z738" s="122"/>
      <c r="AA738" s="101" t="s">
        <v>535</v>
      </c>
      <c r="AB738" s="101"/>
      <c r="AC738" s="101"/>
      <c r="AD738" s="101"/>
      <c r="AE738" s="122" t="s">
        <v>636</v>
      </c>
      <c r="AF738" s="122"/>
      <c r="AG738" s="122"/>
      <c r="AH738" s="122"/>
      <c r="AI738" s="122"/>
      <c r="AJ738" s="122"/>
      <c r="AK738" s="122"/>
      <c r="AL738" s="122"/>
      <c r="AM738" s="122"/>
      <c r="AN738" s="101" t="s">
        <v>531</v>
      </c>
      <c r="AO738" s="101"/>
      <c r="AP738" s="101"/>
      <c r="AQ738" s="101"/>
      <c r="AR738" s="102" t="s">
        <v>639</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227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509</v>
      </c>
      <c r="B779" s="763"/>
      <c r="C779" s="763"/>
      <c r="D779" s="763"/>
      <c r="E779" s="763"/>
      <c r="F779" s="764"/>
      <c r="G779" s="439" t="s">
        <v>642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5"/>
      <c r="C781" s="765"/>
      <c r="D781" s="765"/>
      <c r="E781" s="765"/>
      <c r="F781" s="766"/>
      <c r="G781" s="449" t="s">
        <v>670</v>
      </c>
      <c r="H781" s="450"/>
      <c r="I781" s="450"/>
      <c r="J781" s="450"/>
      <c r="K781" s="451"/>
      <c r="L781" s="452" t="s">
        <v>670</v>
      </c>
      <c r="M781" s="453"/>
      <c r="N781" s="453"/>
      <c r="O781" s="453"/>
      <c r="P781" s="453"/>
      <c r="Q781" s="453"/>
      <c r="R781" s="453"/>
      <c r="S781" s="453"/>
      <c r="T781" s="453"/>
      <c r="U781" s="453"/>
      <c r="V781" s="453"/>
      <c r="W781" s="453"/>
      <c r="X781" s="454"/>
      <c r="Y781" s="455" t="s">
        <v>673</v>
      </c>
      <c r="Z781" s="456"/>
      <c r="AA781" s="456"/>
      <c r="AB781" s="557"/>
      <c r="AC781" s="449" t="s">
        <v>659</v>
      </c>
      <c r="AD781" s="450"/>
      <c r="AE781" s="450"/>
      <c r="AF781" s="450"/>
      <c r="AG781" s="451"/>
      <c r="AH781" s="452" t="s">
        <v>660</v>
      </c>
      <c r="AI781" s="453"/>
      <c r="AJ781" s="453"/>
      <c r="AK781" s="453"/>
      <c r="AL781" s="453"/>
      <c r="AM781" s="453"/>
      <c r="AN781" s="453"/>
      <c r="AO781" s="453"/>
      <c r="AP781" s="453"/>
      <c r="AQ781" s="453"/>
      <c r="AR781" s="453"/>
      <c r="AS781" s="453"/>
      <c r="AT781" s="454"/>
      <c r="AU781" s="455">
        <v>2.4</v>
      </c>
      <c r="AV781" s="456"/>
      <c r="AW781" s="456"/>
      <c r="AX781" s="457"/>
    </row>
    <row r="782" spans="1:50" ht="24.75" customHeight="1" x14ac:dyDescent="0.15">
      <c r="A782" s="556"/>
      <c r="B782" s="765"/>
      <c r="C782" s="765"/>
      <c r="D782" s="765"/>
      <c r="E782" s="765"/>
      <c r="F782" s="766"/>
      <c r="G782" s="348" t="s">
        <v>671</v>
      </c>
      <c r="H782" s="349"/>
      <c r="I782" s="349"/>
      <c r="J782" s="349"/>
      <c r="K782" s="350"/>
      <c r="L782" s="401" t="s">
        <v>672</v>
      </c>
      <c r="M782" s="402"/>
      <c r="N782" s="402"/>
      <c r="O782" s="402"/>
      <c r="P782" s="402"/>
      <c r="Q782" s="402"/>
      <c r="R782" s="402"/>
      <c r="S782" s="402"/>
      <c r="T782" s="402"/>
      <c r="U782" s="402"/>
      <c r="V782" s="402"/>
      <c r="W782" s="402"/>
      <c r="X782" s="403"/>
      <c r="Y782" s="398" t="s">
        <v>674</v>
      </c>
      <c r="Z782" s="399"/>
      <c r="AA782" s="399"/>
      <c r="AB782" s="405"/>
      <c r="AC782" s="348" t="s">
        <v>657</v>
      </c>
      <c r="AD782" s="349"/>
      <c r="AE782" s="349"/>
      <c r="AF782" s="349"/>
      <c r="AG782" s="350"/>
      <c r="AH782" s="401" t="s">
        <v>658</v>
      </c>
      <c r="AI782" s="402"/>
      <c r="AJ782" s="402"/>
      <c r="AK782" s="402"/>
      <c r="AL782" s="402"/>
      <c r="AM782" s="402"/>
      <c r="AN782" s="402"/>
      <c r="AO782" s="402"/>
      <c r="AP782" s="402"/>
      <c r="AQ782" s="402"/>
      <c r="AR782" s="402"/>
      <c r="AS782" s="402"/>
      <c r="AT782" s="403"/>
      <c r="AU782" s="398">
        <v>0.26</v>
      </c>
      <c r="AV782" s="399"/>
      <c r="AW782" s="399"/>
      <c r="AX782" s="400"/>
    </row>
    <row r="783" spans="1:50" ht="24.75" hidden="1" customHeight="1" x14ac:dyDescent="0.15">
      <c r="A783" s="556"/>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2.66</v>
      </c>
      <c r="AV791" s="415"/>
      <c r="AW791" s="415"/>
      <c r="AX791" s="417"/>
    </row>
    <row r="792" spans="1:50" ht="24.75" hidden="1" customHeight="1" x14ac:dyDescent="0.15">
      <c r="A792" s="556"/>
      <c r="B792" s="765"/>
      <c r="C792" s="765"/>
      <c r="D792" s="765"/>
      <c r="E792" s="765"/>
      <c r="F792" s="766"/>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5"/>
      <c r="C805" s="765"/>
      <c r="D805" s="765"/>
      <c r="E805" s="765"/>
      <c r="F805" s="766"/>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468</v>
      </c>
      <c r="AM831" s="958"/>
      <c r="AN831" s="95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62.25" customHeight="1" x14ac:dyDescent="0.15">
      <c r="A837" s="404">
        <v>1</v>
      </c>
      <c r="B837" s="404">
        <v>1</v>
      </c>
      <c r="C837" s="424" t="s">
        <v>643</v>
      </c>
      <c r="D837" s="418"/>
      <c r="E837" s="418"/>
      <c r="F837" s="418"/>
      <c r="G837" s="418"/>
      <c r="H837" s="418"/>
      <c r="I837" s="418"/>
      <c r="J837" s="419">
        <v>2000020350001</v>
      </c>
      <c r="K837" s="420"/>
      <c r="L837" s="420"/>
      <c r="M837" s="420"/>
      <c r="N837" s="420"/>
      <c r="O837" s="420"/>
      <c r="P837" s="425" t="s">
        <v>653</v>
      </c>
      <c r="Q837" s="317"/>
      <c r="R837" s="317"/>
      <c r="S837" s="317"/>
      <c r="T837" s="317"/>
      <c r="U837" s="317"/>
      <c r="V837" s="317"/>
      <c r="W837" s="317"/>
      <c r="X837" s="317"/>
      <c r="Y837" s="318">
        <v>0.46</v>
      </c>
      <c r="Z837" s="319"/>
      <c r="AA837" s="319"/>
      <c r="AB837" s="320"/>
      <c r="AC837" s="328" t="s">
        <v>196</v>
      </c>
      <c r="AD837" s="423"/>
      <c r="AE837" s="423"/>
      <c r="AF837" s="423"/>
      <c r="AG837" s="423"/>
      <c r="AH837" s="421" t="s">
        <v>577</v>
      </c>
      <c r="AI837" s="422"/>
      <c r="AJ837" s="422"/>
      <c r="AK837" s="422"/>
      <c r="AL837" s="325" t="s">
        <v>577</v>
      </c>
      <c r="AM837" s="326"/>
      <c r="AN837" s="326"/>
      <c r="AO837" s="327"/>
      <c r="AP837" s="321" t="s">
        <v>654</v>
      </c>
      <c r="AQ837" s="321"/>
      <c r="AR837" s="321"/>
      <c r="AS837" s="321"/>
      <c r="AT837" s="321"/>
      <c r="AU837" s="321"/>
      <c r="AV837" s="321"/>
      <c r="AW837" s="321"/>
      <c r="AX837" s="321"/>
    </row>
    <row r="838" spans="1:50" ht="60.75" customHeight="1" x14ac:dyDescent="0.15">
      <c r="A838" s="404">
        <v>2</v>
      </c>
      <c r="B838" s="404">
        <v>1</v>
      </c>
      <c r="C838" s="424" t="s">
        <v>644</v>
      </c>
      <c r="D838" s="418"/>
      <c r="E838" s="418"/>
      <c r="F838" s="418"/>
      <c r="G838" s="418"/>
      <c r="H838" s="418"/>
      <c r="I838" s="418"/>
      <c r="J838" s="419">
        <v>7000020160008</v>
      </c>
      <c r="K838" s="420"/>
      <c r="L838" s="420"/>
      <c r="M838" s="420"/>
      <c r="N838" s="420"/>
      <c r="O838" s="420"/>
      <c r="P838" s="317" t="s">
        <v>653</v>
      </c>
      <c r="Q838" s="317"/>
      <c r="R838" s="317"/>
      <c r="S838" s="317"/>
      <c r="T838" s="317"/>
      <c r="U838" s="317"/>
      <c r="V838" s="317"/>
      <c r="W838" s="317"/>
      <c r="X838" s="317"/>
      <c r="Y838" s="318">
        <v>0.44</v>
      </c>
      <c r="Z838" s="319"/>
      <c r="AA838" s="319"/>
      <c r="AB838" s="320"/>
      <c r="AC838" s="328" t="s">
        <v>196</v>
      </c>
      <c r="AD838" s="328"/>
      <c r="AE838" s="328"/>
      <c r="AF838" s="328"/>
      <c r="AG838" s="328"/>
      <c r="AH838" s="421" t="s">
        <v>577</v>
      </c>
      <c r="AI838" s="422"/>
      <c r="AJ838" s="422"/>
      <c r="AK838" s="422"/>
      <c r="AL838" s="325" t="s">
        <v>577</v>
      </c>
      <c r="AM838" s="326"/>
      <c r="AN838" s="326"/>
      <c r="AO838" s="327"/>
      <c r="AP838" s="321" t="s">
        <v>654</v>
      </c>
      <c r="AQ838" s="321"/>
      <c r="AR838" s="321"/>
      <c r="AS838" s="321"/>
      <c r="AT838" s="321"/>
      <c r="AU838" s="321"/>
      <c r="AV838" s="321"/>
      <c r="AW838" s="321"/>
      <c r="AX838" s="321"/>
    </row>
    <row r="839" spans="1:50" ht="62.25" customHeight="1" x14ac:dyDescent="0.15">
      <c r="A839" s="404">
        <v>3</v>
      </c>
      <c r="B839" s="404">
        <v>1</v>
      </c>
      <c r="C839" s="424" t="s">
        <v>645</v>
      </c>
      <c r="D839" s="418"/>
      <c r="E839" s="418"/>
      <c r="F839" s="418"/>
      <c r="G839" s="418"/>
      <c r="H839" s="418"/>
      <c r="I839" s="418"/>
      <c r="J839" s="419">
        <v>1000020110001</v>
      </c>
      <c r="K839" s="420"/>
      <c r="L839" s="420"/>
      <c r="M839" s="420"/>
      <c r="N839" s="420"/>
      <c r="O839" s="420"/>
      <c r="P839" s="425" t="s">
        <v>653</v>
      </c>
      <c r="Q839" s="317"/>
      <c r="R839" s="317"/>
      <c r="S839" s="317"/>
      <c r="T839" s="317"/>
      <c r="U839" s="317"/>
      <c r="V839" s="317"/>
      <c r="W839" s="317"/>
      <c r="X839" s="317"/>
      <c r="Y839" s="318">
        <v>0.4</v>
      </c>
      <c r="Z839" s="319"/>
      <c r="AA839" s="319"/>
      <c r="AB839" s="320"/>
      <c r="AC839" s="328" t="s">
        <v>196</v>
      </c>
      <c r="AD839" s="328"/>
      <c r="AE839" s="328"/>
      <c r="AF839" s="328"/>
      <c r="AG839" s="328"/>
      <c r="AH839" s="323" t="s">
        <v>577</v>
      </c>
      <c r="AI839" s="324"/>
      <c r="AJ839" s="324"/>
      <c r="AK839" s="324"/>
      <c r="AL839" s="325" t="s">
        <v>577</v>
      </c>
      <c r="AM839" s="326"/>
      <c r="AN839" s="326"/>
      <c r="AO839" s="327"/>
      <c r="AP839" s="321" t="s">
        <v>654</v>
      </c>
      <c r="AQ839" s="321"/>
      <c r="AR839" s="321"/>
      <c r="AS839" s="321"/>
      <c r="AT839" s="321"/>
      <c r="AU839" s="321"/>
      <c r="AV839" s="321"/>
      <c r="AW839" s="321"/>
      <c r="AX839" s="321"/>
    </row>
    <row r="840" spans="1:50" ht="60.75" customHeight="1" x14ac:dyDescent="0.15">
      <c r="A840" s="404">
        <v>4</v>
      </c>
      <c r="B840" s="404">
        <v>1</v>
      </c>
      <c r="C840" s="424" t="s">
        <v>646</v>
      </c>
      <c r="D840" s="418"/>
      <c r="E840" s="418"/>
      <c r="F840" s="418"/>
      <c r="G840" s="418"/>
      <c r="H840" s="418"/>
      <c r="I840" s="418"/>
      <c r="J840" s="419">
        <v>8000020370002</v>
      </c>
      <c r="K840" s="420"/>
      <c r="L840" s="420"/>
      <c r="M840" s="420"/>
      <c r="N840" s="420"/>
      <c r="O840" s="420"/>
      <c r="P840" s="425" t="s">
        <v>653</v>
      </c>
      <c r="Q840" s="317"/>
      <c r="R840" s="317"/>
      <c r="S840" s="317"/>
      <c r="T840" s="317"/>
      <c r="U840" s="317"/>
      <c r="V840" s="317"/>
      <c r="W840" s="317"/>
      <c r="X840" s="317"/>
      <c r="Y840" s="318">
        <v>0.3</v>
      </c>
      <c r="Z840" s="319"/>
      <c r="AA840" s="319"/>
      <c r="AB840" s="320"/>
      <c r="AC840" s="328" t="s">
        <v>196</v>
      </c>
      <c r="AD840" s="328"/>
      <c r="AE840" s="328"/>
      <c r="AF840" s="328"/>
      <c r="AG840" s="328"/>
      <c r="AH840" s="323" t="s">
        <v>577</v>
      </c>
      <c r="AI840" s="324"/>
      <c r="AJ840" s="324"/>
      <c r="AK840" s="324"/>
      <c r="AL840" s="325" t="s">
        <v>577</v>
      </c>
      <c r="AM840" s="326"/>
      <c r="AN840" s="326"/>
      <c r="AO840" s="327"/>
      <c r="AP840" s="321" t="s">
        <v>654</v>
      </c>
      <c r="AQ840" s="321"/>
      <c r="AR840" s="321"/>
      <c r="AS840" s="321"/>
      <c r="AT840" s="321"/>
      <c r="AU840" s="321"/>
      <c r="AV840" s="321"/>
      <c r="AW840" s="321"/>
      <c r="AX840" s="321"/>
    </row>
    <row r="841" spans="1:50" ht="58.5" customHeight="1" x14ac:dyDescent="0.15">
      <c r="A841" s="404">
        <v>5</v>
      </c>
      <c r="B841" s="404">
        <v>1</v>
      </c>
      <c r="C841" s="424" t="s">
        <v>647</v>
      </c>
      <c r="D841" s="418"/>
      <c r="E841" s="418"/>
      <c r="F841" s="418"/>
      <c r="G841" s="418"/>
      <c r="H841" s="418"/>
      <c r="I841" s="418"/>
      <c r="J841" s="419">
        <v>8000020130001</v>
      </c>
      <c r="K841" s="420"/>
      <c r="L841" s="420"/>
      <c r="M841" s="420"/>
      <c r="N841" s="420"/>
      <c r="O841" s="420"/>
      <c r="P841" s="317" t="s">
        <v>653</v>
      </c>
      <c r="Q841" s="317"/>
      <c r="R841" s="317"/>
      <c r="S841" s="317"/>
      <c r="T841" s="317"/>
      <c r="U841" s="317"/>
      <c r="V841" s="317"/>
      <c r="W841" s="317"/>
      <c r="X841" s="317"/>
      <c r="Y841" s="318">
        <v>0.26</v>
      </c>
      <c r="Z841" s="319"/>
      <c r="AA841" s="319"/>
      <c r="AB841" s="320"/>
      <c r="AC841" s="322" t="s">
        <v>196</v>
      </c>
      <c r="AD841" s="322"/>
      <c r="AE841" s="322"/>
      <c r="AF841" s="322"/>
      <c r="AG841" s="322"/>
      <c r="AH841" s="323" t="s">
        <v>577</v>
      </c>
      <c r="AI841" s="324"/>
      <c r="AJ841" s="324"/>
      <c r="AK841" s="324"/>
      <c r="AL841" s="325" t="s">
        <v>577</v>
      </c>
      <c r="AM841" s="326"/>
      <c r="AN841" s="326"/>
      <c r="AO841" s="327"/>
      <c r="AP841" s="321" t="s">
        <v>654</v>
      </c>
      <c r="AQ841" s="321"/>
      <c r="AR841" s="321"/>
      <c r="AS841" s="321"/>
      <c r="AT841" s="321"/>
      <c r="AU841" s="321"/>
      <c r="AV841" s="321"/>
      <c r="AW841" s="321"/>
      <c r="AX841" s="321"/>
    </row>
    <row r="842" spans="1:50" ht="60.75" customHeight="1" x14ac:dyDescent="0.15">
      <c r="A842" s="404">
        <v>6</v>
      </c>
      <c r="B842" s="404">
        <v>1</v>
      </c>
      <c r="C842" s="424" t="s">
        <v>648</v>
      </c>
      <c r="D842" s="418"/>
      <c r="E842" s="418"/>
      <c r="F842" s="418"/>
      <c r="G842" s="418"/>
      <c r="H842" s="418"/>
      <c r="I842" s="418"/>
      <c r="J842" s="419">
        <v>7000020430005</v>
      </c>
      <c r="K842" s="420"/>
      <c r="L842" s="420"/>
      <c r="M842" s="420"/>
      <c r="N842" s="420"/>
      <c r="O842" s="420"/>
      <c r="P842" s="317" t="s">
        <v>653</v>
      </c>
      <c r="Q842" s="317"/>
      <c r="R842" s="317"/>
      <c r="S842" s="317"/>
      <c r="T842" s="317"/>
      <c r="U842" s="317"/>
      <c r="V842" s="317"/>
      <c r="W842" s="317"/>
      <c r="X842" s="317"/>
      <c r="Y842" s="318">
        <v>0.11</v>
      </c>
      <c r="Z842" s="319"/>
      <c r="AA842" s="319"/>
      <c r="AB842" s="320"/>
      <c r="AC842" s="322" t="s">
        <v>196</v>
      </c>
      <c r="AD842" s="322"/>
      <c r="AE842" s="322"/>
      <c r="AF842" s="322"/>
      <c r="AG842" s="322"/>
      <c r="AH842" s="323" t="s">
        <v>577</v>
      </c>
      <c r="AI842" s="324"/>
      <c r="AJ842" s="324"/>
      <c r="AK842" s="324"/>
      <c r="AL842" s="325" t="s">
        <v>577</v>
      </c>
      <c r="AM842" s="326"/>
      <c r="AN842" s="326"/>
      <c r="AO842" s="327"/>
      <c r="AP842" s="321" t="s">
        <v>654</v>
      </c>
      <c r="AQ842" s="321"/>
      <c r="AR842" s="321"/>
      <c r="AS842" s="321"/>
      <c r="AT842" s="321"/>
      <c r="AU842" s="321"/>
      <c r="AV842" s="321"/>
      <c r="AW842" s="321"/>
      <c r="AX842" s="321"/>
    </row>
    <row r="843" spans="1:50" ht="59.25" customHeight="1" x14ac:dyDescent="0.15">
      <c r="A843" s="404">
        <v>7</v>
      </c>
      <c r="B843" s="404">
        <v>1</v>
      </c>
      <c r="C843" s="424" t="s">
        <v>649</v>
      </c>
      <c r="D843" s="418"/>
      <c r="E843" s="418"/>
      <c r="F843" s="418"/>
      <c r="G843" s="418"/>
      <c r="H843" s="418"/>
      <c r="I843" s="418"/>
      <c r="J843" s="419">
        <v>4000020120006</v>
      </c>
      <c r="K843" s="420"/>
      <c r="L843" s="420"/>
      <c r="M843" s="420"/>
      <c r="N843" s="420"/>
      <c r="O843" s="420"/>
      <c r="P843" s="317" t="s">
        <v>653</v>
      </c>
      <c r="Q843" s="317"/>
      <c r="R843" s="317"/>
      <c r="S843" s="317"/>
      <c r="T843" s="317"/>
      <c r="U843" s="317"/>
      <c r="V843" s="317"/>
      <c r="W843" s="317"/>
      <c r="X843" s="317"/>
      <c r="Y843" s="318">
        <v>0.1</v>
      </c>
      <c r="Z843" s="319"/>
      <c r="AA843" s="319"/>
      <c r="AB843" s="320"/>
      <c r="AC843" s="322" t="s">
        <v>196</v>
      </c>
      <c r="AD843" s="322"/>
      <c r="AE843" s="322"/>
      <c r="AF843" s="322"/>
      <c r="AG843" s="322"/>
      <c r="AH843" s="323" t="s">
        <v>577</v>
      </c>
      <c r="AI843" s="324"/>
      <c r="AJ843" s="324"/>
      <c r="AK843" s="324"/>
      <c r="AL843" s="325" t="s">
        <v>577</v>
      </c>
      <c r="AM843" s="326"/>
      <c r="AN843" s="326"/>
      <c r="AO843" s="327"/>
      <c r="AP843" s="321" t="s">
        <v>654</v>
      </c>
      <c r="AQ843" s="321"/>
      <c r="AR843" s="321"/>
      <c r="AS843" s="321"/>
      <c r="AT843" s="321"/>
      <c r="AU843" s="321"/>
      <c r="AV843" s="321"/>
      <c r="AW843" s="321"/>
      <c r="AX843" s="321"/>
    </row>
    <row r="844" spans="1:50" ht="61.5" customHeight="1" x14ac:dyDescent="0.15">
      <c r="A844" s="404">
        <v>8</v>
      </c>
      <c r="B844" s="404">
        <v>1</v>
      </c>
      <c r="C844" s="424" t="s">
        <v>650</v>
      </c>
      <c r="D844" s="418"/>
      <c r="E844" s="418"/>
      <c r="F844" s="418"/>
      <c r="G844" s="418"/>
      <c r="H844" s="418"/>
      <c r="I844" s="418"/>
      <c r="J844" s="419">
        <v>1000020230006</v>
      </c>
      <c r="K844" s="420"/>
      <c r="L844" s="420"/>
      <c r="M844" s="420"/>
      <c r="N844" s="420"/>
      <c r="O844" s="420"/>
      <c r="P844" s="317" t="s">
        <v>653</v>
      </c>
      <c r="Q844" s="317"/>
      <c r="R844" s="317"/>
      <c r="S844" s="317"/>
      <c r="T844" s="317"/>
      <c r="U844" s="317"/>
      <c r="V844" s="317"/>
      <c r="W844" s="317"/>
      <c r="X844" s="317"/>
      <c r="Y844" s="318">
        <v>0.09</v>
      </c>
      <c r="Z844" s="319"/>
      <c r="AA844" s="319"/>
      <c r="AB844" s="320"/>
      <c r="AC844" s="322" t="s">
        <v>196</v>
      </c>
      <c r="AD844" s="322"/>
      <c r="AE844" s="322"/>
      <c r="AF844" s="322"/>
      <c r="AG844" s="322"/>
      <c r="AH844" s="323" t="s">
        <v>577</v>
      </c>
      <c r="AI844" s="324"/>
      <c r="AJ844" s="324"/>
      <c r="AK844" s="324"/>
      <c r="AL844" s="325" t="s">
        <v>577</v>
      </c>
      <c r="AM844" s="326"/>
      <c r="AN844" s="326"/>
      <c r="AO844" s="327"/>
      <c r="AP844" s="321" t="s">
        <v>654</v>
      </c>
      <c r="AQ844" s="321"/>
      <c r="AR844" s="321"/>
      <c r="AS844" s="321"/>
      <c r="AT844" s="321"/>
      <c r="AU844" s="321"/>
      <c r="AV844" s="321"/>
      <c r="AW844" s="321"/>
      <c r="AX844" s="321"/>
    </row>
    <row r="845" spans="1:50" ht="60" customHeight="1" x14ac:dyDescent="0.15">
      <c r="A845" s="404">
        <v>9</v>
      </c>
      <c r="B845" s="404">
        <v>1</v>
      </c>
      <c r="C845" s="424" t="s">
        <v>651</v>
      </c>
      <c r="D845" s="418"/>
      <c r="E845" s="418"/>
      <c r="F845" s="418"/>
      <c r="G845" s="418"/>
      <c r="H845" s="418"/>
      <c r="I845" s="418"/>
      <c r="J845" s="419">
        <v>5000020150002</v>
      </c>
      <c r="K845" s="420"/>
      <c r="L845" s="420"/>
      <c r="M845" s="420"/>
      <c r="N845" s="420"/>
      <c r="O845" s="420"/>
      <c r="P845" s="317" t="s">
        <v>653</v>
      </c>
      <c r="Q845" s="317"/>
      <c r="R845" s="317"/>
      <c r="S845" s="317"/>
      <c r="T845" s="317"/>
      <c r="U845" s="317"/>
      <c r="V845" s="317"/>
      <c r="W845" s="317"/>
      <c r="X845" s="317"/>
      <c r="Y845" s="318">
        <v>0.08</v>
      </c>
      <c r="Z845" s="319"/>
      <c r="AA845" s="319"/>
      <c r="AB845" s="320"/>
      <c r="AC845" s="322" t="s">
        <v>196</v>
      </c>
      <c r="AD845" s="322"/>
      <c r="AE845" s="322"/>
      <c r="AF845" s="322"/>
      <c r="AG845" s="322"/>
      <c r="AH845" s="323" t="s">
        <v>577</v>
      </c>
      <c r="AI845" s="324"/>
      <c r="AJ845" s="324"/>
      <c r="AK845" s="324"/>
      <c r="AL845" s="325" t="s">
        <v>577</v>
      </c>
      <c r="AM845" s="326"/>
      <c r="AN845" s="326"/>
      <c r="AO845" s="327"/>
      <c r="AP845" s="321" t="s">
        <v>654</v>
      </c>
      <c r="AQ845" s="321"/>
      <c r="AR845" s="321"/>
      <c r="AS845" s="321"/>
      <c r="AT845" s="321"/>
      <c r="AU845" s="321"/>
      <c r="AV845" s="321"/>
      <c r="AW845" s="321"/>
      <c r="AX845" s="321"/>
    </row>
    <row r="846" spans="1:50" ht="57.75" customHeight="1" x14ac:dyDescent="0.15">
      <c r="A846" s="404">
        <v>10</v>
      </c>
      <c r="B846" s="404">
        <v>1</v>
      </c>
      <c r="C846" s="424" t="s">
        <v>652</v>
      </c>
      <c r="D846" s="418"/>
      <c r="E846" s="418"/>
      <c r="F846" s="418"/>
      <c r="G846" s="418"/>
      <c r="H846" s="418"/>
      <c r="I846" s="418"/>
      <c r="J846" s="419">
        <v>7000020010006</v>
      </c>
      <c r="K846" s="420"/>
      <c r="L846" s="420"/>
      <c r="M846" s="420"/>
      <c r="N846" s="420"/>
      <c r="O846" s="420"/>
      <c r="P846" s="317" t="s">
        <v>653</v>
      </c>
      <c r="Q846" s="317"/>
      <c r="R846" s="317"/>
      <c r="S846" s="317"/>
      <c r="T846" s="317"/>
      <c r="U846" s="317"/>
      <c r="V846" s="317"/>
      <c r="W846" s="317"/>
      <c r="X846" s="317"/>
      <c r="Y846" s="318">
        <v>7.0000000000000007E-2</v>
      </c>
      <c r="Z846" s="319"/>
      <c r="AA846" s="319"/>
      <c r="AB846" s="320"/>
      <c r="AC846" s="322" t="s">
        <v>196</v>
      </c>
      <c r="AD846" s="322"/>
      <c r="AE846" s="322"/>
      <c r="AF846" s="322"/>
      <c r="AG846" s="322"/>
      <c r="AH846" s="323" t="s">
        <v>577</v>
      </c>
      <c r="AI846" s="324"/>
      <c r="AJ846" s="324"/>
      <c r="AK846" s="324"/>
      <c r="AL846" s="325" t="s">
        <v>577</v>
      </c>
      <c r="AM846" s="326"/>
      <c r="AN846" s="326"/>
      <c r="AO846" s="327"/>
      <c r="AP846" s="321" t="s">
        <v>654</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8.5"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60.75" customHeight="1" x14ac:dyDescent="0.15">
      <c r="A870" s="404">
        <v>1</v>
      </c>
      <c r="B870" s="404">
        <v>1</v>
      </c>
      <c r="C870" s="424" t="s">
        <v>661</v>
      </c>
      <c r="D870" s="418"/>
      <c r="E870" s="418"/>
      <c r="F870" s="418"/>
      <c r="G870" s="418"/>
      <c r="H870" s="418"/>
      <c r="I870" s="418"/>
      <c r="J870" s="419">
        <v>8000020280003</v>
      </c>
      <c r="K870" s="420"/>
      <c r="L870" s="420"/>
      <c r="M870" s="420"/>
      <c r="N870" s="420"/>
      <c r="O870" s="420"/>
      <c r="P870" s="317" t="s">
        <v>655</v>
      </c>
      <c r="Q870" s="317"/>
      <c r="R870" s="317"/>
      <c r="S870" s="317"/>
      <c r="T870" s="317"/>
      <c r="U870" s="317"/>
      <c r="V870" s="317"/>
      <c r="W870" s="317"/>
      <c r="X870" s="317"/>
      <c r="Y870" s="318">
        <v>2.7</v>
      </c>
      <c r="Z870" s="319"/>
      <c r="AA870" s="319"/>
      <c r="AB870" s="320"/>
      <c r="AC870" s="328" t="s">
        <v>196</v>
      </c>
      <c r="AD870" s="423"/>
      <c r="AE870" s="423"/>
      <c r="AF870" s="423"/>
      <c r="AG870" s="423"/>
      <c r="AH870" s="421" t="s">
        <v>577</v>
      </c>
      <c r="AI870" s="422"/>
      <c r="AJ870" s="422"/>
      <c r="AK870" s="422"/>
      <c r="AL870" s="325" t="s">
        <v>577</v>
      </c>
      <c r="AM870" s="326"/>
      <c r="AN870" s="326"/>
      <c r="AO870" s="327"/>
      <c r="AP870" s="321" t="s">
        <v>654</v>
      </c>
      <c r="AQ870" s="321"/>
      <c r="AR870" s="321"/>
      <c r="AS870" s="321"/>
      <c r="AT870" s="321"/>
      <c r="AU870" s="321"/>
      <c r="AV870" s="321"/>
      <c r="AW870" s="321"/>
      <c r="AX870" s="321"/>
    </row>
    <row r="871" spans="1:50" ht="60" customHeight="1" x14ac:dyDescent="0.15">
      <c r="A871" s="404">
        <v>2</v>
      </c>
      <c r="B871" s="404">
        <v>1</v>
      </c>
      <c r="C871" s="424" t="s">
        <v>645</v>
      </c>
      <c r="D871" s="418"/>
      <c r="E871" s="418"/>
      <c r="F871" s="418"/>
      <c r="G871" s="418"/>
      <c r="H871" s="418"/>
      <c r="I871" s="418"/>
      <c r="J871" s="419">
        <v>1000020110001</v>
      </c>
      <c r="K871" s="420"/>
      <c r="L871" s="420"/>
      <c r="M871" s="420"/>
      <c r="N871" s="420"/>
      <c r="O871" s="420"/>
      <c r="P871" s="317" t="s">
        <v>655</v>
      </c>
      <c r="Q871" s="317"/>
      <c r="R871" s="317"/>
      <c r="S871" s="317"/>
      <c r="T871" s="317"/>
      <c r="U871" s="317"/>
      <c r="V871" s="317"/>
      <c r="W871" s="317"/>
      <c r="X871" s="317"/>
      <c r="Y871" s="318">
        <v>0.97</v>
      </c>
      <c r="Z871" s="319"/>
      <c r="AA871" s="319"/>
      <c r="AB871" s="320"/>
      <c r="AC871" s="328" t="s">
        <v>196</v>
      </c>
      <c r="AD871" s="328"/>
      <c r="AE871" s="328"/>
      <c r="AF871" s="328"/>
      <c r="AG871" s="328"/>
      <c r="AH871" s="421" t="s">
        <v>577</v>
      </c>
      <c r="AI871" s="422"/>
      <c r="AJ871" s="422"/>
      <c r="AK871" s="422"/>
      <c r="AL871" s="325" t="s">
        <v>577</v>
      </c>
      <c r="AM871" s="326"/>
      <c r="AN871" s="326"/>
      <c r="AO871" s="327"/>
      <c r="AP871" s="321" t="s">
        <v>654</v>
      </c>
      <c r="AQ871" s="321"/>
      <c r="AR871" s="321"/>
      <c r="AS871" s="321"/>
      <c r="AT871" s="321"/>
      <c r="AU871" s="321"/>
      <c r="AV871" s="321"/>
      <c r="AW871" s="321"/>
      <c r="AX871" s="321"/>
    </row>
    <row r="872" spans="1:50" ht="60" customHeight="1" x14ac:dyDescent="0.15">
      <c r="A872" s="404">
        <v>3</v>
      </c>
      <c r="B872" s="404">
        <v>1</v>
      </c>
      <c r="C872" s="424" t="s">
        <v>662</v>
      </c>
      <c r="D872" s="418"/>
      <c r="E872" s="418"/>
      <c r="F872" s="418"/>
      <c r="G872" s="418"/>
      <c r="H872" s="418"/>
      <c r="I872" s="418"/>
      <c r="J872" s="419">
        <v>7000020220001</v>
      </c>
      <c r="K872" s="420"/>
      <c r="L872" s="420"/>
      <c r="M872" s="420"/>
      <c r="N872" s="420"/>
      <c r="O872" s="420"/>
      <c r="P872" s="425" t="s">
        <v>655</v>
      </c>
      <c r="Q872" s="317"/>
      <c r="R872" s="317"/>
      <c r="S872" s="317"/>
      <c r="T872" s="317"/>
      <c r="U872" s="317"/>
      <c r="V872" s="317"/>
      <c r="W872" s="317"/>
      <c r="X872" s="317"/>
      <c r="Y872" s="318">
        <v>0.93</v>
      </c>
      <c r="Z872" s="319"/>
      <c r="AA872" s="319"/>
      <c r="AB872" s="320"/>
      <c r="AC872" s="328" t="s">
        <v>196</v>
      </c>
      <c r="AD872" s="328"/>
      <c r="AE872" s="328"/>
      <c r="AF872" s="328"/>
      <c r="AG872" s="328"/>
      <c r="AH872" s="323" t="s">
        <v>577</v>
      </c>
      <c r="AI872" s="324"/>
      <c r="AJ872" s="324"/>
      <c r="AK872" s="324"/>
      <c r="AL872" s="325" t="s">
        <v>577</v>
      </c>
      <c r="AM872" s="326"/>
      <c r="AN872" s="326"/>
      <c r="AO872" s="327"/>
      <c r="AP872" s="321" t="s">
        <v>654</v>
      </c>
      <c r="AQ872" s="321"/>
      <c r="AR872" s="321"/>
      <c r="AS872" s="321"/>
      <c r="AT872" s="321"/>
      <c r="AU872" s="321"/>
      <c r="AV872" s="321"/>
      <c r="AW872" s="321"/>
      <c r="AX872" s="321"/>
    </row>
    <row r="873" spans="1:50" ht="59.25" customHeight="1" x14ac:dyDescent="0.15">
      <c r="A873" s="404">
        <v>4</v>
      </c>
      <c r="B873" s="404">
        <v>1</v>
      </c>
      <c r="C873" s="424" t="s">
        <v>663</v>
      </c>
      <c r="D873" s="418"/>
      <c r="E873" s="418"/>
      <c r="F873" s="418"/>
      <c r="G873" s="418"/>
      <c r="H873" s="418"/>
      <c r="I873" s="418"/>
      <c r="J873" s="419">
        <v>1000020200000</v>
      </c>
      <c r="K873" s="420"/>
      <c r="L873" s="420"/>
      <c r="M873" s="420"/>
      <c r="N873" s="420"/>
      <c r="O873" s="420"/>
      <c r="P873" s="425" t="s">
        <v>655</v>
      </c>
      <c r="Q873" s="317"/>
      <c r="R873" s="317"/>
      <c r="S873" s="317"/>
      <c r="T873" s="317"/>
      <c r="U873" s="317"/>
      <c r="V873" s="317"/>
      <c r="W873" s="317"/>
      <c r="X873" s="317"/>
      <c r="Y873" s="318">
        <v>0.81</v>
      </c>
      <c r="Z873" s="319"/>
      <c r="AA873" s="319"/>
      <c r="AB873" s="320"/>
      <c r="AC873" s="328" t="s">
        <v>196</v>
      </c>
      <c r="AD873" s="328"/>
      <c r="AE873" s="328"/>
      <c r="AF873" s="328"/>
      <c r="AG873" s="328"/>
      <c r="AH873" s="323" t="s">
        <v>577</v>
      </c>
      <c r="AI873" s="324"/>
      <c r="AJ873" s="324"/>
      <c r="AK873" s="324"/>
      <c r="AL873" s="325" t="s">
        <v>577</v>
      </c>
      <c r="AM873" s="326"/>
      <c r="AN873" s="326"/>
      <c r="AO873" s="327"/>
      <c r="AP873" s="321" t="s">
        <v>654</v>
      </c>
      <c r="AQ873" s="321"/>
      <c r="AR873" s="321"/>
      <c r="AS873" s="321"/>
      <c r="AT873" s="321"/>
      <c r="AU873" s="321"/>
      <c r="AV873" s="321"/>
      <c r="AW873" s="321"/>
      <c r="AX873" s="321"/>
    </row>
    <row r="874" spans="1:50" ht="60.75" customHeight="1" x14ac:dyDescent="0.15">
      <c r="A874" s="404">
        <v>5</v>
      </c>
      <c r="B874" s="404">
        <v>1</v>
      </c>
      <c r="C874" s="424" t="s">
        <v>664</v>
      </c>
      <c r="D874" s="418"/>
      <c r="E874" s="418"/>
      <c r="F874" s="418"/>
      <c r="G874" s="418"/>
      <c r="H874" s="418"/>
      <c r="I874" s="418"/>
      <c r="J874" s="419">
        <v>5000020090000</v>
      </c>
      <c r="K874" s="420"/>
      <c r="L874" s="420"/>
      <c r="M874" s="420"/>
      <c r="N874" s="420"/>
      <c r="O874" s="420"/>
      <c r="P874" s="317" t="s">
        <v>655</v>
      </c>
      <c r="Q874" s="317"/>
      <c r="R874" s="317"/>
      <c r="S874" s="317"/>
      <c r="T874" s="317"/>
      <c r="U874" s="317"/>
      <c r="V874" s="317"/>
      <c r="W874" s="317"/>
      <c r="X874" s="317"/>
      <c r="Y874" s="318">
        <v>0.53</v>
      </c>
      <c r="Z874" s="319"/>
      <c r="AA874" s="319"/>
      <c r="AB874" s="320"/>
      <c r="AC874" s="322" t="s">
        <v>196</v>
      </c>
      <c r="AD874" s="322"/>
      <c r="AE874" s="322"/>
      <c r="AF874" s="322"/>
      <c r="AG874" s="322"/>
      <c r="AH874" s="323" t="s">
        <v>577</v>
      </c>
      <c r="AI874" s="324"/>
      <c r="AJ874" s="324"/>
      <c r="AK874" s="324"/>
      <c r="AL874" s="325" t="s">
        <v>577</v>
      </c>
      <c r="AM874" s="326"/>
      <c r="AN874" s="326"/>
      <c r="AO874" s="327"/>
      <c r="AP874" s="321" t="s">
        <v>654</v>
      </c>
      <c r="AQ874" s="321"/>
      <c r="AR874" s="321"/>
      <c r="AS874" s="321"/>
      <c r="AT874" s="321"/>
      <c r="AU874" s="321"/>
      <c r="AV874" s="321"/>
      <c r="AW874" s="321"/>
      <c r="AX874" s="321"/>
    </row>
    <row r="875" spans="1:50" ht="59.25" customHeight="1" x14ac:dyDescent="0.15">
      <c r="A875" s="404">
        <v>6</v>
      </c>
      <c r="B875" s="404">
        <v>1</v>
      </c>
      <c r="C875" s="424" t="s">
        <v>665</v>
      </c>
      <c r="D875" s="418"/>
      <c r="E875" s="418"/>
      <c r="F875" s="418"/>
      <c r="G875" s="418"/>
      <c r="H875" s="418"/>
      <c r="I875" s="418"/>
      <c r="J875" s="419">
        <v>1000020380008</v>
      </c>
      <c r="K875" s="420"/>
      <c r="L875" s="420"/>
      <c r="M875" s="420"/>
      <c r="N875" s="420"/>
      <c r="O875" s="420"/>
      <c r="P875" s="317" t="s">
        <v>655</v>
      </c>
      <c r="Q875" s="317"/>
      <c r="R875" s="317"/>
      <c r="S875" s="317"/>
      <c r="T875" s="317"/>
      <c r="U875" s="317"/>
      <c r="V875" s="317"/>
      <c r="W875" s="317"/>
      <c r="X875" s="317"/>
      <c r="Y875" s="318">
        <v>0.52</v>
      </c>
      <c r="Z875" s="319"/>
      <c r="AA875" s="319"/>
      <c r="AB875" s="320"/>
      <c r="AC875" s="322" t="s">
        <v>196</v>
      </c>
      <c r="AD875" s="322"/>
      <c r="AE875" s="322"/>
      <c r="AF875" s="322"/>
      <c r="AG875" s="322"/>
      <c r="AH875" s="323" t="s">
        <v>577</v>
      </c>
      <c r="AI875" s="324"/>
      <c r="AJ875" s="324"/>
      <c r="AK875" s="324"/>
      <c r="AL875" s="325" t="s">
        <v>577</v>
      </c>
      <c r="AM875" s="326"/>
      <c r="AN875" s="326"/>
      <c r="AO875" s="327"/>
      <c r="AP875" s="321" t="s">
        <v>654</v>
      </c>
      <c r="AQ875" s="321"/>
      <c r="AR875" s="321"/>
      <c r="AS875" s="321"/>
      <c r="AT875" s="321"/>
      <c r="AU875" s="321"/>
      <c r="AV875" s="321"/>
      <c r="AW875" s="321"/>
      <c r="AX875" s="321"/>
    </row>
    <row r="876" spans="1:50" ht="60" customHeight="1" x14ac:dyDescent="0.15">
      <c r="A876" s="404">
        <v>7</v>
      </c>
      <c r="B876" s="404">
        <v>1</v>
      </c>
      <c r="C876" s="424" t="s">
        <v>666</v>
      </c>
      <c r="D876" s="418"/>
      <c r="E876" s="418"/>
      <c r="F876" s="418"/>
      <c r="G876" s="418"/>
      <c r="H876" s="418"/>
      <c r="I876" s="418"/>
      <c r="J876" s="419">
        <v>4000020030007</v>
      </c>
      <c r="K876" s="420"/>
      <c r="L876" s="420"/>
      <c r="M876" s="420"/>
      <c r="N876" s="420"/>
      <c r="O876" s="420"/>
      <c r="P876" s="317" t="s">
        <v>655</v>
      </c>
      <c r="Q876" s="317"/>
      <c r="R876" s="317"/>
      <c r="S876" s="317"/>
      <c r="T876" s="317"/>
      <c r="U876" s="317"/>
      <c r="V876" s="317"/>
      <c r="W876" s="317"/>
      <c r="X876" s="317"/>
      <c r="Y876" s="318">
        <v>0.47</v>
      </c>
      <c r="Z876" s="319"/>
      <c r="AA876" s="319"/>
      <c r="AB876" s="320"/>
      <c r="AC876" s="322" t="s">
        <v>196</v>
      </c>
      <c r="AD876" s="322"/>
      <c r="AE876" s="322"/>
      <c r="AF876" s="322"/>
      <c r="AG876" s="322"/>
      <c r="AH876" s="323" t="s">
        <v>577</v>
      </c>
      <c r="AI876" s="324"/>
      <c r="AJ876" s="324"/>
      <c r="AK876" s="324"/>
      <c r="AL876" s="325" t="s">
        <v>577</v>
      </c>
      <c r="AM876" s="326"/>
      <c r="AN876" s="326"/>
      <c r="AO876" s="327"/>
      <c r="AP876" s="321" t="s">
        <v>654</v>
      </c>
      <c r="AQ876" s="321"/>
      <c r="AR876" s="321"/>
      <c r="AS876" s="321"/>
      <c r="AT876" s="321"/>
      <c r="AU876" s="321"/>
      <c r="AV876" s="321"/>
      <c r="AW876" s="321"/>
      <c r="AX876" s="321"/>
    </row>
    <row r="877" spans="1:50" ht="60.75" customHeight="1" x14ac:dyDescent="0.15">
      <c r="A877" s="404">
        <v>8</v>
      </c>
      <c r="B877" s="404">
        <v>1</v>
      </c>
      <c r="C877" s="424" t="s">
        <v>667</v>
      </c>
      <c r="D877" s="418"/>
      <c r="E877" s="418"/>
      <c r="F877" s="418"/>
      <c r="G877" s="418"/>
      <c r="H877" s="418"/>
      <c r="I877" s="418"/>
      <c r="J877" s="419">
        <v>5000020390003</v>
      </c>
      <c r="K877" s="420"/>
      <c r="L877" s="420"/>
      <c r="M877" s="420"/>
      <c r="N877" s="420"/>
      <c r="O877" s="420"/>
      <c r="P877" s="317" t="s">
        <v>655</v>
      </c>
      <c r="Q877" s="317"/>
      <c r="R877" s="317"/>
      <c r="S877" s="317"/>
      <c r="T877" s="317"/>
      <c r="U877" s="317"/>
      <c r="V877" s="317"/>
      <c r="W877" s="317"/>
      <c r="X877" s="317"/>
      <c r="Y877" s="318">
        <v>0.38</v>
      </c>
      <c r="Z877" s="319"/>
      <c r="AA877" s="319"/>
      <c r="AB877" s="320"/>
      <c r="AC877" s="322" t="s">
        <v>196</v>
      </c>
      <c r="AD877" s="322"/>
      <c r="AE877" s="322"/>
      <c r="AF877" s="322"/>
      <c r="AG877" s="322"/>
      <c r="AH877" s="323" t="s">
        <v>577</v>
      </c>
      <c r="AI877" s="324"/>
      <c r="AJ877" s="324"/>
      <c r="AK877" s="324"/>
      <c r="AL877" s="325" t="s">
        <v>577</v>
      </c>
      <c r="AM877" s="326"/>
      <c r="AN877" s="326"/>
      <c r="AO877" s="327"/>
      <c r="AP877" s="321" t="s">
        <v>654</v>
      </c>
      <c r="AQ877" s="321"/>
      <c r="AR877" s="321"/>
      <c r="AS877" s="321"/>
      <c r="AT877" s="321"/>
      <c r="AU877" s="321"/>
      <c r="AV877" s="321"/>
      <c r="AW877" s="321"/>
      <c r="AX877" s="321"/>
    </row>
    <row r="878" spans="1:50" ht="59.25" customHeight="1" x14ac:dyDescent="0.15">
      <c r="A878" s="404">
        <v>9</v>
      </c>
      <c r="B878" s="404">
        <v>1</v>
      </c>
      <c r="C878" s="424" t="s">
        <v>668</v>
      </c>
      <c r="D878" s="418"/>
      <c r="E878" s="418"/>
      <c r="F878" s="418"/>
      <c r="G878" s="418"/>
      <c r="H878" s="418"/>
      <c r="I878" s="418"/>
      <c r="J878" s="419">
        <v>1000020140007</v>
      </c>
      <c r="K878" s="420"/>
      <c r="L878" s="420"/>
      <c r="M878" s="420"/>
      <c r="N878" s="420"/>
      <c r="O878" s="420"/>
      <c r="P878" s="317" t="s">
        <v>655</v>
      </c>
      <c r="Q878" s="317"/>
      <c r="R878" s="317"/>
      <c r="S878" s="317"/>
      <c r="T878" s="317"/>
      <c r="U878" s="317"/>
      <c r="V878" s="317"/>
      <c r="W878" s="317"/>
      <c r="X878" s="317"/>
      <c r="Y878" s="318">
        <v>0.36699999999999999</v>
      </c>
      <c r="Z878" s="319"/>
      <c r="AA878" s="319"/>
      <c r="AB878" s="320"/>
      <c r="AC878" s="322" t="s">
        <v>196</v>
      </c>
      <c r="AD878" s="322"/>
      <c r="AE878" s="322"/>
      <c r="AF878" s="322"/>
      <c r="AG878" s="322"/>
      <c r="AH878" s="323" t="s">
        <v>577</v>
      </c>
      <c r="AI878" s="324"/>
      <c r="AJ878" s="324"/>
      <c r="AK878" s="324"/>
      <c r="AL878" s="325" t="s">
        <v>577</v>
      </c>
      <c r="AM878" s="326"/>
      <c r="AN878" s="326"/>
      <c r="AO878" s="327"/>
      <c r="AP878" s="321" t="s">
        <v>654</v>
      </c>
      <c r="AQ878" s="321"/>
      <c r="AR878" s="321"/>
      <c r="AS878" s="321"/>
      <c r="AT878" s="321"/>
      <c r="AU878" s="321"/>
      <c r="AV878" s="321"/>
      <c r="AW878" s="321"/>
      <c r="AX878" s="321"/>
    </row>
    <row r="879" spans="1:50" ht="61.5" customHeight="1" x14ac:dyDescent="0.15">
      <c r="A879" s="404">
        <v>10</v>
      </c>
      <c r="B879" s="404">
        <v>1</v>
      </c>
      <c r="C879" s="424" t="s">
        <v>669</v>
      </c>
      <c r="D879" s="418"/>
      <c r="E879" s="418"/>
      <c r="F879" s="418"/>
      <c r="G879" s="418"/>
      <c r="H879" s="418"/>
      <c r="I879" s="418"/>
      <c r="J879" s="419">
        <v>1000020410004</v>
      </c>
      <c r="K879" s="420"/>
      <c r="L879" s="420"/>
      <c r="M879" s="420"/>
      <c r="N879" s="420"/>
      <c r="O879" s="420"/>
      <c r="P879" s="317" t="s">
        <v>655</v>
      </c>
      <c r="Q879" s="317"/>
      <c r="R879" s="317"/>
      <c r="S879" s="317"/>
      <c r="T879" s="317"/>
      <c r="U879" s="317"/>
      <c r="V879" s="317"/>
      <c r="W879" s="317"/>
      <c r="X879" s="317"/>
      <c r="Y879" s="318">
        <v>0.36</v>
      </c>
      <c r="Z879" s="319"/>
      <c r="AA879" s="319"/>
      <c r="AB879" s="320"/>
      <c r="AC879" s="322" t="s">
        <v>196</v>
      </c>
      <c r="AD879" s="322"/>
      <c r="AE879" s="322"/>
      <c r="AF879" s="322"/>
      <c r="AG879" s="322"/>
      <c r="AH879" s="323" t="s">
        <v>577</v>
      </c>
      <c r="AI879" s="324"/>
      <c r="AJ879" s="324"/>
      <c r="AK879" s="324"/>
      <c r="AL879" s="325" t="s">
        <v>577</v>
      </c>
      <c r="AM879" s="326"/>
      <c r="AN879" s="326"/>
      <c r="AO879" s="327"/>
      <c r="AP879" s="321" t="s">
        <v>654</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3"/>
      <c r="E1101" s="277" t="s">
        <v>384</v>
      </c>
      <c r="F1101" s="893"/>
      <c r="G1101" s="893"/>
      <c r="H1101" s="893"/>
      <c r="I1101" s="893"/>
      <c r="J1101" s="277" t="s">
        <v>419</v>
      </c>
      <c r="K1101" s="277"/>
      <c r="L1101" s="277"/>
      <c r="M1101" s="277"/>
      <c r="N1101" s="277"/>
      <c r="O1101" s="277"/>
      <c r="P1101" s="344" t="s">
        <v>27</v>
      </c>
      <c r="Q1101" s="344"/>
      <c r="R1101" s="344"/>
      <c r="S1101" s="344"/>
      <c r="T1101" s="344"/>
      <c r="U1101" s="344"/>
      <c r="V1101" s="344"/>
      <c r="W1101" s="344"/>
      <c r="X1101" s="344"/>
      <c r="Y1101" s="277" t="s">
        <v>421</v>
      </c>
      <c r="Z1101" s="893"/>
      <c r="AA1101" s="893"/>
      <c r="AB1101" s="893"/>
      <c r="AC1101" s="277" t="s">
        <v>367</v>
      </c>
      <c r="AD1101" s="277"/>
      <c r="AE1101" s="277"/>
      <c r="AF1101" s="277"/>
      <c r="AG1101" s="277"/>
      <c r="AH1101" s="344" t="s">
        <v>380</v>
      </c>
      <c r="AI1101" s="345"/>
      <c r="AJ1101" s="345"/>
      <c r="AK1101" s="345"/>
      <c r="AL1101" s="345" t="s">
        <v>21</v>
      </c>
      <c r="AM1101" s="345"/>
      <c r="AN1101" s="345"/>
      <c r="AO1101" s="896"/>
      <c r="AP1101" s="427" t="s">
        <v>453</v>
      </c>
      <c r="AQ1101" s="427"/>
      <c r="AR1101" s="427"/>
      <c r="AS1101" s="427"/>
      <c r="AT1101" s="427"/>
      <c r="AU1101" s="427"/>
      <c r="AV1101" s="427"/>
      <c r="AW1101" s="427"/>
      <c r="AX1101" s="427"/>
    </row>
    <row r="1102" spans="1:50" ht="30" customHeight="1" x14ac:dyDescent="0.15">
      <c r="A1102" s="404">
        <v>1</v>
      </c>
      <c r="B1102" s="404">
        <v>1</v>
      </c>
      <c r="C1102" s="895"/>
      <c r="D1102" s="895"/>
      <c r="E1102" s="261" t="s">
        <v>640</v>
      </c>
      <c r="F1102" s="894"/>
      <c r="G1102" s="894"/>
      <c r="H1102" s="894"/>
      <c r="I1102" s="894"/>
      <c r="J1102" s="419" t="s">
        <v>580</v>
      </c>
      <c r="K1102" s="420"/>
      <c r="L1102" s="420"/>
      <c r="M1102" s="420"/>
      <c r="N1102" s="420"/>
      <c r="O1102" s="420"/>
      <c r="P1102" s="425" t="s">
        <v>580</v>
      </c>
      <c r="Q1102" s="317"/>
      <c r="R1102" s="317"/>
      <c r="S1102" s="317"/>
      <c r="T1102" s="317"/>
      <c r="U1102" s="317"/>
      <c r="V1102" s="317"/>
      <c r="W1102" s="317"/>
      <c r="X1102" s="317"/>
      <c r="Y1102" s="318" t="s">
        <v>580</v>
      </c>
      <c r="Z1102" s="319"/>
      <c r="AA1102" s="319"/>
      <c r="AB1102" s="320"/>
      <c r="AC1102" s="322"/>
      <c r="AD1102" s="322"/>
      <c r="AE1102" s="322"/>
      <c r="AF1102" s="322"/>
      <c r="AG1102" s="322"/>
      <c r="AH1102" s="323" t="s">
        <v>580</v>
      </c>
      <c r="AI1102" s="324"/>
      <c r="AJ1102" s="324"/>
      <c r="AK1102" s="324"/>
      <c r="AL1102" s="325" t="s">
        <v>641</v>
      </c>
      <c r="AM1102" s="326"/>
      <c r="AN1102" s="326"/>
      <c r="AO1102" s="327"/>
      <c r="AP1102" s="321" t="s">
        <v>580</v>
      </c>
      <c r="AQ1102" s="321"/>
      <c r="AR1102" s="321"/>
      <c r="AS1102" s="321"/>
      <c r="AT1102" s="321"/>
      <c r="AU1102" s="321"/>
      <c r="AV1102" s="321"/>
      <c r="AW1102" s="321"/>
      <c r="AX1102" s="321"/>
    </row>
    <row r="1103" spans="1:50" ht="30" hidden="1" customHeight="1" x14ac:dyDescent="0.15">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f>-AJ1135</f>
        <v>0</v>
      </c>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9" max="49" man="1"/>
    <brk id="135" max="49" man="1"/>
    <brk id="714" max="49" man="1"/>
    <brk id="739" max="49" man="1"/>
    <brk id="791"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6"/>
      <c r="Z2" s="412"/>
      <c r="AA2" s="413"/>
      <c r="AB2" s="1010" t="s">
        <v>11</v>
      </c>
      <c r="AC2" s="1011"/>
      <c r="AD2" s="1012"/>
      <c r="AE2" s="998" t="s">
        <v>554</v>
      </c>
      <c r="AF2" s="998"/>
      <c r="AG2" s="998"/>
      <c r="AH2" s="998"/>
      <c r="AI2" s="998" t="s">
        <v>551</v>
      </c>
      <c r="AJ2" s="998"/>
      <c r="AK2" s="998"/>
      <c r="AL2" s="998"/>
      <c r="AM2" s="998" t="s">
        <v>525</v>
      </c>
      <c r="AN2" s="998"/>
      <c r="AO2" s="998"/>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7"/>
      <c r="Z3" s="1008"/>
      <c r="AA3" s="1009"/>
      <c r="AB3" s="1013"/>
      <c r="AC3" s="1014"/>
      <c r="AD3" s="101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9" t="s">
        <v>503</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473</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6"/>
      <c r="Z9" s="412"/>
      <c r="AA9" s="413"/>
      <c r="AB9" s="1010" t="s">
        <v>11</v>
      </c>
      <c r="AC9" s="1011"/>
      <c r="AD9" s="1012"/>
      <c r="AE9" s="998" t="s">
        <v>555</v>
      </c>
      <c r="AF9" s="998"/>
      <c r="AG9" s="998"/>
      <c r="AH9" s="998"/>
      <c r="AI9" s="998" t="s">
        <v>551</v>
      </c>
      <c r="AJ9" s="998"/>
      <c r="AK9" s="998"/>
      <c r="AL9" s="998"/>
      <c r="AM9" s="998" t="s">
        <v>525</v>
      </c>
      <c r="AN9" s="998"/>
      <c r="AO9" s="998"/>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7"/>
      <c r="Z10" s="1008"/>
      <c r="AA10" s="1009"/>
      <c r="AB10" s="1013"/>
      <c r="AC10" s="1014"/>
      <c r="AD10" s="101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9" t="s">
        <v>503</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473</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6"/>
      <c r="Z16" s="412"/>
      <c r="AA16" s="413"/>
      <c r="AB16" s="1010" t="s">
        <v>11</v>
      </c>
      <c r="AC16" s="1011"/>
      <c r="AD16" s="1012"/>
      <c r="AE16" s="998" t="s">
        <v>554</v>
      </c>
      <c r="AF16" s="998"/>
      <c r="AG16" s="998"/>
      <c r="AH16" s="998"/>
      <c r="AI16" s="998" t="s">
        <v>552</v>
      </c>
      <c r="AJ16" s="998"/>
      <c r="AK16" s="998"/>
      <c r="AL16" s="998"/>
      <c r="AM16" s="998" t="s">
        <v>525</v>
      </c>
      <c r="AN16" s="998"/>
      <c r="AO16" s="998"/>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7"/>
      <c r="Z17" s="1008"/>
      <c r="AA17" s="1009"/>
      <c r="AB17" s="1013"/>
      <c r="AC17" s="1014"/>
      <c r="AD17" s="101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9" t="s">
        <v>503</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473</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6"/>
      <c r="Z23" s="412"/>
      <c r="AA23" s="413"/>
      <c r="AB23" s="1010" t="s">
        <v>11</v>
      </c>
      <c r="AC23" s="1011"/>
      <c r="AD23" s="1012"/>
      <c r="AE23" s="998" t="s">
        <v>556</v>
      </c>
      <c r="AF23" s="998"/>
      <c r="AG23" s="998"/>
      <c r="AH23" s="998"/>
      <c r="AI23" s="998" t="s">
        <v>551</v>
      </c>
      <c r="AJ23" s="998"/>
      <c r="AK23" s="998"/>
      <c r="AL23" s="998"/>
      <c r="AM23" s="998" t="s">
        <v>525</v>
      </c>
      <c r="AN23" s="998"/>
      <c r="AO23" s="998"/>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7"/>
      <c r="Z24" s="1008"/>
      <c r="AA24" s="1009"/>
      <c r="AB24" s="1013"/>
      <c r="AC24" s="1014"/>
      <c r="AD24" s="101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9" t="s">
        <v>503</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473</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6"/>
      <c r="Z30" s="412"/>
      <c r="AA30" s="413"/>
      <c r="AB30" s="1010" t="s">
        <v>11</v>
      </c>
      <c r="AC30" s="1011"/>
      <c r="AD30" s="1012"/>
      <c r="AE30" s="998" t="s">
        <v>554</v>
      </c>
      <c r="AF30" s="998"/>
      <c r="AG30" s="998"/>
      <c r="AH30" s="998"/>
      <c r="AI30" s="998" t="s">
        <v>551</v>
      </c>
      <c r="AJ30" s="998"/>
      <c r="AK30" s="998"/>
      <c r="AL30" s="998"/>
      <c r="AM30" s="998" t="s">
        <v>549</v>
      </c>
      <c r="AN30" s="998"/>
      <c r="AO30" s="998"/>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7"/>
      <c r="Z31" s="1008"/>
      <c r="AA31" s="1009"/>
      <c r="AB31" s="1013"/>
      <c r="AC31" s="1014"/>
      <c r="AD31" s="101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9" t="s">
        <v>503</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473</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6"/>
      <c r="Z37" s="412"/>
      <c r="AA37" s="413"/>
      <c r="AB37" s="1010" t="s">
        <v>11</v>
      </c>
      <c r="AC37" s="1011"/>
      <c r="AD37" s="1012"/>
      <c r="AE37" s="998" t="s">
        <v>556</v>
      </c>
      <c r="AF37" s="998"/>
      <c r="AG37" s="998"/>
      <c r="AH37" s="998"/>
      <c r="AI37" s="998" t="s">
        <v>553</v>
      </c>
      <c r="AJ37" s="998"/>
      <c r="AK37" s="998"/>
      <c r="AL37" s="998"/>
      <c r="AM37" s="998" t="s">
        <v>550</v>
      </c>
      <c r="AN37" s="998"/>
      <c r="AO37" s="998"/>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7"/>
      <c r="Z38" s="1008"/>
      <c r="AA38" s="1009"/>
      <c r="AB38" s="1013"/>
      <c r="AC38" s="1014"/>
      <c r="AD38" s="101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9" t="s">
        <v>503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473</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6"/>
      <c r="Z44" s="412"/>
      <c r="AA44" s="413"/>
      <c r="AB44" s="1010" t="s">
        <v>11</v>
      </c>
      <c r="AC44" s="1011"/>
      <c r="AD44" s="1012"/>
      <c r="AE44" s="998" t="s">
        <v>554</v>
      </c>
      <c r="AF44" s="998"/>
      <c r="AG44" s="998"/>
      <c r="AH44" s="998"/>
      <c r="AI44" s="998" t="s">
        <v>551</v>
      </c>
      <c r="AJ44" s="998"/>
      <c r="AK44" s="998"/>
      <c r="AL44" s="998"/>
      <c r="AM44" s="998" t="s">
        <v>525</v>
      </c>
      <c r="AN44" s="998"/>
      <c r="AO44" s="998"/>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7"/>
      <c r="Z45" s="1008"/>
      <c r="AA45" s="1009"/>
      <c r="AB45" s="1013"/>
      <c r="AC45" s="1014"/>
      <c r="AD45" s="101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9" t="s">
        <v>503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473</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6"/>
      <c r="Z51" s="412"/>
      <c r="AA51" s="413"/>
      <c r="AB51" s="458" t="s">
        <v>11</v>
      </c>
      <c r="AC51" s="1011"/>
      <c r="AD51" s="1012"/>
      <c r="AE51" s="998" t="s">
        <v>554</v>
      </c>
      <c r="AF51" s="998"/>
      <c r="AG51" s="998"/>
      <c r="AH51" s="998"/>
      <c r="AI51" s="998" t="s">
        <v>551</v>
      </c>
      <c r="AJ51" s="998"/>
      <c r="AK51" s="998"/>
      <c r="AL51" s="998"/>
      <c r="AM51" s="998" t="s">
        <v>525</v>
      </c>
      <c r="AN51" s="998"/>
      <c r="AO51" s="998"/>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7"/>
      <c r="Z52" s="1008"/>
      <c r="AA52" s="1009"/>
      <c r="AB52" s="1013"/>
      <c r="AC52" s="1014"/>
      <c r="AD52" s="101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9" t="s">
        <v>503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473</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6"/>
      <c r="Z58" s="412"/>
      <c r="AA58" s="413"/>
      <c r="AB58" s="1010" t="s">
        <v>11</v>
      </c>
      <c r="AC58" s="1011"/>
      <c r="AD58" s="1012"/>
      <c r="AE58" s="998" t="s">
        <v>554</v>
      </c>
      <c r="AF58" s="998"/>
      <c r="AG58" s="998"/>
      <c r="AH58" s="998"/>
      <c r="AI58" s="998" t="s">
        <v>551</v>
      </c>
      <c r="AJ58" s="998"/>
      <c r="AK58" s="998"/>
      <c r="AL58" s="998"/>
      <c r="AM58" s="998" t="s">
        <v>525</v>
      </c>
      <c r="AN58" s="998"/>
      <c r="AO58" s="998"/>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7"/>
      <c r="Z59" s="1008"/>
      <c r="AA59" s="1009"/>
      <c r="AB59" s="1013"/>
      <c r="AC59" s="1014"/>
      <c r="AD59" s="101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9" t="s">
        <v>503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473</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6"/>
      <c r="Z65" s="412"/>
      <c r="AA65" s="413"/>
      <c r="AB65" s="1010" t="s">
        <v>11</v>
      </c>
      <c r="AC65" s="1011"/>
      <c r="AD65" s="1012"/>
      <c r="AE65" s="998" t="s">
        <v>554</v>
      </c>
      <c r="AF65" s="998"/>
      <c r="AG65" s="998"/>
      <c r="AH65" s="998"/>
      <c r="AI65" s="998" t="s">
        <v>551</v>
      </c>
      <c r="AJ65" s="998"/>
      <c r="AK65" s="998"/>
      <c r="AL65" s="998"/>
      <c r="AM65" s="998" t="s">
        <v>525</v>
      </c>
      <c r="AN65" s="998"/>
      <c r="AO65" s="998"/>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7"/>
      <c r="Z66" s="1008"/>
      <c r="AA66" s="1009"/>
      <c r="AB66" s="1013"/>
      <c r="AC66" s="1014"/>
      <c r="AD66" s="101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9" t="s">
        <v>503</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8">
        <v>1</v>
      </c>
      <c r="B4" s="105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8">
        <v>1</v>
      </c>
      <c r="B37" s="105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8">
        <v>1</v>
      </c>
      <c r="B70" s="105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8">
        <v>1</v>
      </c>
      <c r="B103" s="105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8">
        <v>1</v>
      </c>
      <c r="B136" s="105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8">
        <v>1</v>
      </c>
      <c r="B169" s="105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8">
        <v>1</v>
      </c>
      <c r="B202" s="105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8">
        <v>1</v>
      </c>
      <c r="B235" s="105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8">
        <v>1</v>
      </c>
      <c r="B268" s="105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8">
        <v>1</v>
      </c>
      <c r="B301" s="105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8">
        <v>1</v>
      </c>
      <c r="B334" s="105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8">
        <v>1</v>
      </c>
      <c r="B367" s="105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8">
        <v>1</v>
      </c>
      <c r="B400" s="105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8">
        <v>1</v>
      </c>
      <c r="B433" s="105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8">
        <v>1</v>
      </c>
      <c r="B466" s="105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8">
        <v>1</v>
      </c>
      <c r="B499" s="105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8">
        <v>1</v>
      </c>
      <c r="B532" s="105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8">
        <v>1</v>
      </c>
      <c r="B565" s="105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8">
        <v>1</v>
      </c>
      <c r="B598" s="105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8">
        <v>1</v>
      </c>
      <c r="B631" s="105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8">
        <v>1</v>
      </c>
      <c r="B664" s="105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8">
        <v>1</v>
      </c>
      <c r="B697" s="105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8">
        <v>1</v>
      </c>
      <c r="B730" s="105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8">
        <v>1</v>
      </c>
      <c r="B763" s="105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8">
        <v>1</v>
      </c>
      <c r="B796" s="105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8">
        <v>1</v>
      </c>
      <c r="B829" s="105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8">
        <v>1</v>
      </c>
      <c r="B862" s="105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8">
        <v>1</v>
      </c>
      <c r="B895" s="105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8">
        <v>1</v>
      </c>
      <c r="B928" s="105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8">
        <v>1</v>
      </c>
      <c r="B961" s="105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8">
        <v>1</v>
      </c>
      <c r="B994" s="105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8">
        <v>1</v>
      </c>
      <c r="B1027" s="105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8">
        <v>1</v>
      </c>
      <c r="B1060" s="105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8">
        <v>1</v>
      </c>
      <c r="B1093" s="105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8">
        <v>1</v>
      </c>
      <c r="B1126" s="105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8">
        <v>1</v>
      </c>
      <c r="B1159" s="105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8">
        <v>1</v>
      </c>
      <c r="B1192" s="105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8">
        <v>1</v>
      </c>
      <c r="B1225" s="105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8">
        <v>1</v>
      </c>
      <c r="B1258" s="105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8">
        <v>1</v>
      </c>
      <c r="B1291" s="105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2019-06-03T07:59:49Z</cp:lastPrinted>
  <dcterms:created xsi:type="dcterms:W3CDTF">2012-03-13T00:50:25Z</dcterms:created>
  <dcterms:modified xsi:type="dcterms:W3CDTF">2019-06-07T10:49:30Z</dcterms:modified>
</cp:coreProperties>
</file>