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外部有識者以外\医薬\"/>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<sst xmlns="http://schemas.openxmlformats.org/spreadsheetml/2006/main" count="3044" uniqueCount="690">
  <si>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</si>
  <si>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</si>
  <si>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</si>
  <si>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</si>
  <si>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</si>
  <si>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</si>
  <si>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</si>
  <si>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</si>
  <si>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</si>
  <si>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</si>
  <si>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</si>
  <si>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</si>
  <si>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</si>
  <si>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</si>
  <si>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</si>
  <si>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</si>
  <si>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</si>
  <si>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</si>
  <si>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</si>
  <si>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</si>
  <si>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</si>
  <si>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</si>
  <si>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</si>
  <si>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</si>
  <si>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</si>
  <si>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</si>
  <si>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</si>
  <si>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</si>
  <si>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</si>
  <si>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</si>
  <si>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</si>
  <si>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</si>
  <si>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</si>
  <si>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</si>
  <si>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</si>
  <si>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</si>
  <si>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</si>
  <si>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</si>
  <si>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</si>
  <si>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</si>
  <si>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</si>
  <si>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</si>
  <si>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</si>
  <si>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</si>
  <si>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</si>
  <si>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</si>
  <si>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</si>
  <si>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</si>
  <si>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</si>
  <si>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</si>
  <si>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</si>
  <si>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</si>
  <si>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</si>
  <si>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</si>
  <si>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</si>
  <si>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</si>
  <si>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</si>
  <si>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</si>
  <si>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</si>
  <si>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</si>
  <si>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</si>
  <si>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</si>
  <si>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</si>
  <si>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</si>
  <si>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</si>
  <si>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</si>
  <si>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</si>
  <si>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</si>
  <si>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</si>
  <si>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</si>
  <si>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</si>
  <si>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</si>
  <si>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</si>
  <si>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</si>
  <si>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</si>
  <si>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</si>
  <si>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</si>
  <si>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</si>
  <si>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</si>
  <si>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</si>
  <si>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</si>
  <si>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</si>
  <si>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</si>
  <si>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</si>
  <si>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</si>
  <si>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</si>
  <si>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</si>
  <si>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</si>
  <si>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</si>
  <si>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</si>
  <si>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</si>
  <si>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</si>
  <si>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</si>
  <si>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</si>
  <si>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</si>
  <si>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</si>
  <si>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</si>
  <si>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</si>
  <si>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</si>
  <si>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</si>
  <si>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</si>
  <si>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</si>
  <si>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</si>
  <si>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</si>
  <si>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</si>
  <si>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</si>
  <si>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</si>
  <si>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</si>
  <si>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</si>
  <si>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</si>
  <si>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</si>
  <si>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</si>
  <si>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</si>
  <si>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</si>
  <si>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</si>
  <si>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</si>
  <si>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</si>
  <si>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</si>
  <si>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</si>
  <si>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</si>
  <si>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</si>
  <si>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</si>
  <si>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</si>
  <si>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</si>
  <si>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</si>
  <si>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</si>
  <si>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</si>
  <si>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</si>
  <si>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</si>
  <si>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</si>
  <si>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</si>
  <si>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</si>
  <si>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</si>
  <si>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</si>
  <si>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</si>
  <si>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</si>
  <si>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</si>
  <si>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</si>
  <si>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</si>
  <si>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</si>
  <si>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</si>
  <si>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</si>
  <si>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</si>
  <si>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</si>
  <si>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</si>
  <si>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</si>
  <si>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</si>
  <si>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</si>
  <si>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</si>
  <si>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</si>
  <si>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</si>
  <si>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</si>
  <si>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</si>
  <si>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</si>
  <si>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</si>
  <si>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</si>
  <si>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</si>
  <si>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</si>
  <si>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</si>
  <si>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</si>
  <si>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</si>
  <si>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</si>
  <si>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</si>
  <si>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</si>
  <si>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</si>
  <si>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</si>
  <si>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</si>
  <si>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</si>
  <si>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</si>
  <si>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</si>
  <si>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</si>
  <si>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</si>
  <si>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</si>
  <si>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</si>
  <si>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</si>
  <si>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</si>
  <si>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</si>
  <si>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</si>
  <si>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</si>
  <si>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</si>
  <si>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</si>
  <si>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</si>
  <si>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</si>
  <si>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</si>
  <si>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</si>
  <si>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</si>
  <si>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</si>
  <si>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</si>
  <si>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</si>
  <si>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</si>
  <si>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</si>
  <si>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</si>
  <si>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</si>
  <si>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</si>
  <si>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</si>
  <si>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</si>
  <si>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</si>
  <si>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</si>
  <si>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</si>
  <si>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</si>
  <si>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</si>
  <si>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</si>
  <si>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</si>
  <si>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</si>
  <si>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</si>
  <si>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</si>
  <si>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</si>
  <si>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</si>
  <si>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</si>
  <si>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</si>
  <si>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</si>
  <si>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</si>
  <si>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</si>
  <si>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</si>
  <si>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</si>
  <si>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</si>
  <si>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</si>
  <si>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</si>
  <si>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</si>
  <si>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</si>
  <si>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</si>
  <si>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</si>
  <si>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</si>
  <si>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</si>
  <si>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</si>
  <si>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</si>
  <si>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</si>
  <si>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</si>
  <si>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</si>
  <si>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</si>
  <si>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</si>
  <si>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</si>
  <si>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</si>
  <si>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</si>
  <si>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</si>
  <si>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</si>
  <si>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</si>
  <si>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</si>
  <si>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</si>
  <si>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</si>
  <si>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</si>
  <si>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</si>
  <si>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</si>
  <si>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</si>
  <si>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</si>
  <si>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</si>
  <si>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</si>
  <si>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</si>
  <si>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</si>
  <si>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</si>
  <si>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</si>
  <si>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</si>
  <si>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</si>
  <si>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</si>
  <si>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</si>
  <si>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</si>
  <si>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</si>
  <si>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</si>
  <si>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</si>
  <si>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</si>
  <si>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</si>
  <si>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</si>
  <si>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</si>
  <si>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</si>
  <si>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</si>
  <si>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</si>
  <si>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</si>
  <si>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</si>
  <si>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</si>
  <si>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</si>
  <si>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</si>
  <si>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</si>
  <si>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</si>
  <si>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</si>
  <si>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</si>
  <si>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</si>
  <si>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</si>
  <si>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</si>
  <si>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</si>
  <si>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</si>
  <si>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</si>
  <si>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</si>
  <si>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</si>
  <si>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</si>
  <si>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</si>
  <si>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</si>
  <si>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</si>
  <si>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</si>
  <si>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</si>
  <si>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</si>
  <si>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</si>
  <si>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</si>
  <si>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</si>
  <si>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</si>
  <si>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</si>
  <si>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</si>
  <si>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</si>
  <si>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</si>
  <si>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</si>
  <si>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</si>
  <si>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</si>
  <si>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</si>
  <si>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</si>
  <si>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</si>
  <si>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</si>
  <si>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</si>
  <si>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</si>
  <si>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</si>
  <si>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</si>
  <si>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</si>
  <si>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</si>
  <si>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</si>
  <si>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</si>
  <si>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</si>
  <si>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</si>
  <si>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</si>
  <si>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</si>
  <si>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</si>
  <si>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</si>
  <si>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</si>
  <si>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</si>
  <si>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</si>
  <si>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</si>
  <si>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</si>
  <si>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</si>
  <si>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</si>
  <si>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</si>
  <si>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</si>
  <si>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</si>
  <si>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</si>
  <si>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</si>
  <si>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</si>
  <si>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</si>
  <si>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</si>
  <si>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</si>
  <si>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</si>
  <si>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</si>
  <si>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</si>
  <si>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</si>
  <si>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</si>
  <si>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</si>
  <si>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</si>
  <si>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</si>
  <si>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</si>
  <si>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</si>
  <si>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</si>
  <si>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</si>
  <si>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</si>
  <si>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</si>
  <si>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</si>
  <si>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</si>
  <si>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</si>
  <si>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</si>
  <si>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</si>
  <si>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</si>
  <si>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</si>
  <si>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</si>
  <si>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</si>
  <si>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</si>
  <si>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</si>
  <si>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</si>
  <si>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</si>
  <si>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</si>
  <si>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</si>
  <si>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</si>
  <si>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</si>
  <si>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</si>
  <si>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</si>
  <si>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</si>
  <si>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</si>
  <si>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</si>
  <si>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</si>
  <si>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</si>
  <si>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</si>
  <si>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</si>
  <si>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</si>
  <si>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</si>
  <si>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</si>
  <si>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</si>
  <si>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</si>
  <si>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</si>
  <si>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</si>
  <si>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</si>
  <si>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</si>
  <si>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</si>
  <si>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</si>
  <si>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</si>
  <si>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</si>
  <si>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</si>
  <si>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</si>
  <si>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</si>
  <si>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</si>
  <si>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</si>
  <si>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</si>
  <si>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</si>
  <si>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</si>
  <si>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</si>
  <si>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</si>
  <si>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</si>
  <si>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</si>
  <si>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</si>
  <si>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</si>
  <si>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</si>
  <si>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</si>
  <si>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</si>
  <si>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</si>
  <si>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</si>
  <si>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</si>
  <si>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</si>
  <si>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</si>
  <si>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</si>
  <si>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</si>
  <si>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</si>
  <si>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</si>
  <si>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</si>
  <si>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</si>
  <si>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</si>
  <si>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</si>
  <si>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</si>
  <si>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</si>
  <si>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</si>
  <si>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</si>
  <si>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</si>
  <si>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</si>
  <si>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</si>
  <si>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</si>
  <si>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</si>
  <si>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</si>
  <si>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</si>
  <si>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</si>
  <si>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</si>
  <si>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</si>
  <si>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</si>
  <si>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</si>
  <si>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</si>
  <si>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</si>
  <si>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</si>
  <si>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</si>
  <si>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</si>
  <si>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</si>
  <si>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</si>
  <si>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</si>
  <si>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</si>
  <si>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</si>
  <si>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</si>
  <si>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</si>
  <si>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</si>
  <si>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</si>
  <si>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</si>
  <si>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</si>
  <si>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</si>
  <si>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</si>
  <si>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</si>
  <si>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</si>
  <si>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</si>
  <si>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</si>
  <si>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</si>
  <si>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</si>
  <si>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</si>
  <si>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</si>
  <si>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</si>
  <si>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</si>
  <si>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</si>
  <si>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</si>
  <si>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</si>
  <si>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</si>
  <si>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</si>
  <si>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</si>
  <si>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</si>
  <si>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</si>
  <si>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</si>
  <si>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</si>
  <si>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</si>
  <si>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</si>
  <si>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</si>
  <si>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</si>
  <si>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</si>
  <si>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</si>
  <si>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</si>
  <si>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</si>
  <si>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</si>
  <si>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</si>
  <si>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</si>
  <si>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</si>
  <si>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</si>
  <si>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</si>
  <si>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</si>
  <si>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</si>
  <si>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</si>
  <si>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</si>
  <si>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</si>
  <si>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</si>
  <si>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</si>
  <si>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</si>
  <si>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</si>
  <si>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</si>
  <si>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</si>
  <si>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</si>
  <si>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</si>
  <si>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</si>
  <si>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</si>
  <si>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</si>
  <si>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</si>
  <si>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</si>
  <si>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</si>
  <si>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</si>
  <si>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</si>
  <si>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</si>
  <si>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</si>
  <si>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</si>
  <si>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</si>
  <si>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</si>
  <si>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</si>
  <si>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</si>
  <si>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</si>
  <si>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</si>
  <si>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</si>
  <si>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</si>
  <si>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</si>
  <si>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</si>
  <si>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</si>
  <si>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</si>
  <si>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</si>
  <si>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</si>
  <si>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</si>
  <si>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</si>
  <si>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</si>
  <si>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</si>
  <si>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</si>
  <si>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</si>
  <si>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</si>
  <si>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</si>
  <si>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</si>
  <si>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</si>
  <si>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</si>
  <si>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</si>
  <si>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</si>
  <si>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</si>
  <si>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</si>
  <si>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</si>
  <si>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</si>
  <si>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</si>
  <si>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</si>
  <si>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</si>
  <si>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</si>
  <si>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</si>
  <si>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</si>
  <si>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</si>
  <si>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</si>
  <si>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</si>
  <si>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</si>
  <si>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</si>
  <si>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</si>
  <si>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</si>
  <si>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</si>
  <si>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</si>
  <si>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</si>
  <si>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</si>
  <si>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</si>
  <si>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</si>
  <si>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</si>
  <si>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</si>
  <si>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</si>
  <si>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</si>
  <si>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</si>
  <si>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</si>
  <si>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後発医薬品品質確保対策事業</t>
  </si>
  <si>
    <t>医薬・生活衛生局</t>
    <rPh sb="0" eb="2">
      <t>イヤク</t>
    </rPh>
    <rPh sb="3" eb="5">
      <t>セイカツ</t>
    </rPh>
    <rPh sb="5" eb="8">
      <t>エイセイキョク</t>
    </rPh>
    <phoneticPr fontId="5"/>
  </si>
  <si>
    <t>監視指導・麻薬対策課</t>
    <rPh sb="0" eb="2">
      <t>カンシ</t>
    </rPh>
    <rPh sb="2" eb="4">
      <t>シドウ</t>
    </rPh>
    <rPh sb="5" eb="7">
      <t>マヤク</t>
    </rPh>
    <rPh sb="7" eb="9">
      <t>タイサク</t>
    </rPh>
    <rPh sb="9" eb="10">
      <t>カ</t>
    </rPh>
    <phoneticPr fontId="5"/>
  </si>
  <si>
    <t>課長　磯部　総一郎</t>
    <rPh sb="0" eb="2">
      <t>カチョウ</t>
    </rPh>
    <rPh sb="3" eb="5">
      <t>イソベ</t>
    </rPh>
    <rPh sb="6" eb="9">
      <t>ソウイチロウ</t>
    </rPh>
    <phoneticPr fontId="5"/>
  </si>
  <si>
    <t>○</t>
  </si>
  <si>
    <t>医薬品、医療機器等の品質、有効性および安全性の確保等に関する法律第６９条</t>
    <rPh sb="32" eb="33">
      <t>ダイ</t>
    </rPh>
    <phoneticPr fontId="5"/>
  </si>
  <si>
    <t>平成３０年度医薬品等一斉監視指導実施要領</t>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</si>
  <si>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t>
  </si>
  <si>
    <t>後発医薬品の品質を確保するため、都道府県の薬事監視員が後発医薬品を製造販売又は製造する業者へ立入検査を行い、ＧＭＰバリデーションの実施状況等の指導及び国・都道府県が選定した品目について、流通する製品についての品質の確認検査を行う。</t>
  </si>
  <si>
    <t>-</t>
  </si>
  <si>
    <t>-</t>
    <phoneticPr fontId="5"/>
  </si>
  <si>
    <t>-</t>
    <phoneticPr fontId="5"/>
  </si>
  <si>
    <t>検定検査事務等委託費</t>
    <rPh sb="0" eb="2">
      <t>ケンテイ</t>
    </rPh>
    <rPh sb="2" eb="4">
      <t>ケンサ</t>
    </rPh>
    <rPh sb="4" eb="7">
      <t>ジムトウ</t>
    </rPh>
    <rPh sb="7" eb="10">
      <t>イタクヒ</t>
    </rPh>
    <phoneticPr fontId="5"/>
  </si>
  <si>
    <t>医薬品審査等業務庁費</t>
    <rPh sb="0" eb="3">
      <t>イヤクヒン</t>
    </rPh>
    <rPh sb="3" eb="5">
      <t>シンサ</t>
    </rPh>
    <rPh sb="5" eb="6">
      <t>トウ</t>
    </rPh>
    <rPh sb="6" eb="8">
      <t>ギョウム</t>
    </rPh>
    <rPh sb="8" eb="10">
      <t>チョウヒ</t>
    </rPh>
    <phoneticPr fontId="5"/>
  </si>
  <si>
    <t>－</t>
  </si>
  <si>
    <t>-</t>
    <phoneticPr fontId="5"/>
  </si>
  <si>
    <t>-</t>
    <phoneticPr fontId="5"/>
  </si>
  <si>
    <t>立入検査、品質検査を行う事業であり、成果について定量的に示すことは困難である。</t>
  </si>
  <si>
    <t>本事業は、患者及び医療関係者が安心して後発医薬品を使用することができるよう、その信頼性の向上と品質の確保に寄与する。</t>
  </si>
  <si>
    <t>間接的な指標として、検査不適品目数を活用する。</t>
  </si>
  <si>
    <t>品目</t>
    <rPh sb="0" eb="2">
      <t>ヒンモク</t>
    </rPh>
    <phoneticPr fontId="5"/>
  </si>
  <si>
    <t>-</t>
    <phoneticPr fontId="5"/>
  </si>
  <si>
    <t>-</t>
    <phoneticPr fontId="5"/>
  </si>
  <si>
    <t>-</t>
    <phoneticPr fontId="5"/>
  </si>
  <si>
    <t>-</t>
    <phoneticPr fontId="5"/>
  </si>
  <si>
    <t>-</t>
    <phoneticPr fontId="5"/>
  </si>
  <si>
    <t>①製造業者及び製造販売業者への立入調査件数</t>
    <rPh sb="1" eb="3">
      <t>セイゾウ</t>
    </rPh>
    <rPh sb="3" eb="5">
      <t>ギョウシャ</t>
    </rPh>
    <rPh sb="5" eb="6">
      <t>オヨ</t>
    </rPh>
    <rPh sb="7" eb="9">
      <t>セイゾウ</t>
    </rPh>
    <rPh sb="9" eb="11">
      <t>ハンバイ</t>
    </rPh>
    <rPh sb="11" eb="13">
      <t>ギョウシャ</t>
    </rPh>
    <rPh sb="15" eb="17">
      <t>タチイリ</t>
    </rPh>
    <rPh sb="17" eb="19">
      <t>チョウサ</t>
    </rPh>
    <rPh sb="19" eb="21">
      <t>ケンスウ</t>
    </rPh>
    <phoneticPr fontId="5"/>
  </si>
  <si>
    <t>件数</t>
    <rPh sb="0" eb="2">
      <t>ケンスウ</t>
    </rPh>
    <phoneticPr fontId="5"/>
  </si>
  <si>
    <t>実施都道府県数</t>
    <rPh sb="0" eb="2">
      <t>ジッシ</t>
    </rPh>
    <rPh sb="2" eb="6">
      <t>トドウフケン</t>
    </rPh>
    <rPh sb="6" eb="7">
      <t>スウ</t>
    </rPh>
    <phoneticPr fontId="5"/>
  </si>
  <si>
    <t>②-2卸売販売業者からの流通製品の品質確認検査実施機関数</t>
    <rPh sb="17" eb="19">
      <t>ヒンシツ</t>
    </rPh>
    <rPh sb="19" eb="21">
      <t>カクニン</t>
    </rPh>
    <rPh sb="21" eb="23">
      <t>ケンサ</t>
    </rPh>
    <rPh sb="23" eb="25">
      <t>ジッシ</t>
    </rPh>
    <rPh sb="25" eb="27">
      <t>キカン</t>
    </rPh>
    <rPh sb="27" eb="28">
      <t>スウ</t>
    </rPh>
    <phoneticPr fontId="5"/>
  </si>
  <si>
    <t>実施機関数</t>
    <rPh sb="0" eb="2">
      <t>ジッシ</t>
    </rPh>
    <rPh sb="2" eb="4">
      <t>キカン</t>
    </rPh>
    <rPh sb="4" eb="5">
      <t>スウ</t>
    </rPh>
    <phoneticPr fontId="5"/>
  </si>
  <si>
    <t>-</t>
    <phoneticPr fontId="5"/>
  </si>
  <si>
    <t>-</t>
    <phoneticPr fontId="5"/>
  </si>
  <si>
    <t>③検査を行った医薬品の品目数</t>
    <rPh sb="1" eb="3">
      <t>ケンサ</t>
    </rPh>
    <rPh sb="4" eb="5">
      <t>オコナ</t>
    </rPh>
    <rPh sb="7" eb="10">
      <t>イヤクヒン</t>
    </rPh>
    <rPh sb="11" eb="14">
      <t>ヒンモクスウ</t>
    </rPh>
    <phoneticPr fontId="5"/>
  </si>
  <si>
    <t>品目数</t>
    <rPh sb="0" eb="3">
      <t>ヒンモクスウ</t>
    </rPh>
    <phoneticPr fontId="5"/>
  </si>
  <si>
    <t>①-（立入調査費用は他事業予算で他事業の目的と合わせて実施しているため、当該事業に係るコストは算出できない）　　　　　　　　　　　　　　</t>
  </si>
  <si>
    <t>　　/</t>
  </si>
  <si>
    <t>-</t>
    <phoneticPr fontId="5"/>
  </si>
  <si>
    <t>②Ｘ「当該年度の後発医薬品品質確保対策事業の執行額（機器借料と賃金は除く）」／
　 Ｙ：「当該年度の確認検査実施機関数」</t>
  </si>
  <si>
    <t>円</t>
    <rPh sb="0" eb="1">
      <t>エン</t>
    </rPh>
    <phoneticPr fontId="5"/>
  </si>
  <si>
    <t>　　X/Y</t>
  </si>
  <si>
    <t>-</t>
    <phoneticPr fontId="5"/>
  </si>
  <si>
    <t>③Ｘ：「当該年度の後発医薬品品質確保対策事業の執行額（機器借料と賃金は除く）」／　 Ｙ：「当該年度の検査品目数」　　　　　　　　　　　　　</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</si>
  <si>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</si>
  <si>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</si>
  <si>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</si>
  <si>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後発医薬品の品質確認検査の実施</t>
    <rPh sb="0" eb="5">
      <t>コウハツ</t>
    </rPh>
    <rPh sb="6" eb="8">
      <t>ヒンシツ</t>
    </rPh>
    <rPh sb="8" eb="10">
      <t>カクニン</t>
    </rPh>
    <rPh sb="10" eb="12">
      <t>ケンサ</t>
    </rPh>
    <rPh sb="13" eb="15">
      <t>ジッシ</t>
    </rPh>
    <phoneticPr fontId="5"/>
  </si>
  <si>
    <t>-</t>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</si>
  <si>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ことにより、後発医薬品に係る数量シェアの向上に寄与する。</t>
    <rPh sb="159" eb="164">
      <t>コウハツ</t>
    </rPh>
    <rPh sb="165" eb="166">
      <t>カカ</t>
    </rPh>
    <rPh sb="167" eb="169">
      <t>スウリョウ</t>
    </rPh>
    <rPh sb="173" eb="175">
      <t>コウジョウ</t>
    </rPh>
    <rPh sb="176" eb="178">
      <t>キヨ</t>
    </rPh>
    <phoneticPr fontId="5"/>
  </si>
  <si>
    <t>患者及び医療関係者が安心して後発医薬品を使用するためには、後発医薬品の品質に対する信頼性の確保が重要である。通常の監視指導に係る自治体の予算のみでは多数の後発医薬品の品質試験を行うことは困難であるため、国からも最低限の支出は必要である。</t>
    <rPh sb="38" eb="39">
      <t>タイ</t>
    </rPh>
    <rPh sb="48" eb="50">
      <t>ジュウヨウ</t>
    </rPh>
    <phoneticPr fontId="5"/>
  </si>
  <si>
    <t>医薬品の品質は国及び地方自治体が保証すべきものである。</t>
  </si>
  <si>
    <t>後発医薬品の使用促進に資する事業であり、優先度の高い事業である。</t>
  </si>
  <si>
    <t>‐</t>
  </si>
  <si>
    <t>無</t>
  </si>
  <si>
    <t>本事業を実施するにあたり、所要額の聴取などにより事前に内容を確認している。また、実績報告書で内容の事実確認をしており、必要最低限の費用となっている。</t>
    <rPh sb="13" eb="16">
      <t>ショヨウガク</t>
    </rPh>
    <rPh sb="17" eb="19">
      <t>チョウシュ</t>
    </rPh>
    <phoneticPr fontId="5"/>
  </si>
  <si>
    <t>実績報告書により必要最低限の支出となっていることを確認している。</t>
  </si>
  <si>
    <t>-</t>
    <phoneticPr fontId="5"/>
  </si>
  <si>
    <t>実施要領を毎年度精査して、効率的な実施に努めている。</t>
  </si>
  <si>
    <t>活動実績も見込みどおり実施されている中、後発医薬品のシェアは順調に伸びており、後発医薬品の信頼性の向上と品質の確保に寄与していると言える。</t>
    <rPh sb="18" eb="19">
      <t>ナカ</t>
    </rPh>
    <rPh sb="20" eb="22">
      <t>コウハツ</t>
    </rPh>
    <rPh sb="22" eb="25">
      <t>イヤクヒン</t>
    </rPh>
    <rPh sb="30" eb="32">
      <t>ジュンチョウ</t>
    </rPh>
    <rPh sb="33" eb="34">
      <t>ノ</t>
    </rPh>
    <rPh sb="58" eb="60">
      <t>キヨ</t>
    </rPh>
    <rPh sb="65" eb="66">
      <t>イ</t>
    </rPh>
    <phoneticPr fontId="5"/>
  </si>
  <si>
    <t>-</t>
    <phoneticPr fontId="5"/>
  </si>
  <si>
    <t>見込みに対しておおむね実施できている。</t>
  </si>
  <si>
    <t>事業計画の内容を事前・事後に確認し、コストの妥当性が担保されるよう努めている。引き続きコストの妥当性が担保されるよう努める。</t>
  </si>
  <si>
    <t>後発医薬品数の増加に対応するため、実施要領を改善し、検査実施数を増加させていきたい。</t>
  </si>
  <si>
    <t>点検対象外</t>
    <rPh sb="0" eb="2">
      <t>テンケン</t>
    </rPh>
    <rPh sb="2" eb="5">
      <t>タイショウガイ</t>
    </rPh>
    <phoneticPr fontId="5"/>
  </si>
  <si>
    <t>218</t>
  </si>
  <si>
    <t>204</t>
  </si>
  <si>
    <t>195</t>
  </si>
  <si>
    <t>212</t>
  </si>
  <si>
    <t>164</t>
  </si>
  <si>
    <t>190</t>
  </si>
  <si>
    <t>215</t>
    <phoneticPr fontId="5"/>
  </si>
  <si>
    <t>A..国立医薬品食品衛生研究所</t>
    <phoneticPr fontId="5"/>
  </si>
  <si>
    <t>B.国立感染症研究所</t>
    <phoneticPr fontId="5"/>
  </si>
  <si>
    <t>後発医薬品の品質確認検査</t>
  </si>
  <si>
    <t>後発医薬品品質確保対策</t>
  </si>
  <si>
    <t>後発医薬品品質確保対策</t>
    <phoneticPr fontId="5"/>
  </si>
  <si>
    <t>雑役務費</t>
    <rPh sb="0" eb="2">
      <t>ザツエキ</t>
    </rPh>
    <rPh sb="2" eb="4">
      <t>ムヒ</t>
    </rPh>
    <phoneticPr fontId="5"/>
  </si>
  <si>
    <t>C.福岡県</t>
    <rPh sb="2" eb="4">
      <t>フクオカ</t>
    </rPh>
    <rPh sb="4" eb="5">
      <t>ケン</t>
    </rPh>
    <phoneticPr fontId="5"/>
  </si>
  <si>
    <t>庁費</t>
    <rPh sb="0" eb="2">
      <t>チョウヒ</t>
    </rPh>
    <phoneticPr fontId="5"/>
  </si>
  <si>
    <t>旅費</t>
    <rPh sb="0" eb="2">
      <t>リョヒ</t>
    </rPh>
    <phoneticPr fontId="5"/>
  </si>
  <si>
    <t>分析機賃借料、賃金、薬品費等</t>
    <rPh sb="0" eb="2">
      <t>ブンセキ</t>
    </rPh>
    <rPh sb="2" eb="3">
      <t>キ</t>
    </rPh>
    <rPh sb="3" eb="6">
      <t>チンシャクリョウ</t>
    </rPh>
    <rPh sb="7" eb="9">
      <t>チンギン</t>
    </rPh>
    <rPh sb="10" eb="12">
      <t>ヤクヒン</t>
    </rPh>
    <rPh sb="12" eb="13">
      <t>ヒ</t>
    </rPh>
    <rPh sb="13" eb="14">
      <t>トウ</t>
    </rPh>
    <phoneticPr fontId="5"/>
  </si>
  <si>
    <t>検定収去立入調査旅費</t>
    <rPh sb="0" eb="2">
      <t>ケンテイ</t>
    </rPh>
    <rPh sb="2" eb="4">
      <t>シュウキョ</t>
    </rPh>
    <rPh sb="4" eb="6">
      <t>タチイリ</t>
    </rPh>
    <rPh sb="6" eb="8">
      <t>チョウサ</t>
    </rPh>
    <rPh sb="8" eb="10">
      <t>リョヒ</t>
    </rPh>
    <phoneticPr fontId="5"/>
  </si>
  <si>
    <t>D.-</t>
    <phoneticPr fontId="5"/>
  </si>
  <si>
    <t>-</t>
    <phoneticPr fontId="5"/>
  </si>
  <si>
    <t>-</t>
    <phoneticPr fontId="5"/>
  </si>
  <si>
    <t>国立医薬品食品衛生研究所</t>
    <phoneticPr fontId="5"/>
  </si>
  <si>
    <t>-</t>
    <phoneticPr fontId="5"/>
  </si>
  <si>
    <t>国立感染症研究所</t>
    <phoneticPr fontId="5"/>
  </si>
  <si>
    <t>-</t>
    <phoneticPr fontId="5"/>
  </si>
  <si>
    <t>-</t>
    <phoneticPr fontId="5"/>
  </si>
  <si>
    <t>国が指定した品目について試験検査を実施（支出委任）</t>
    <rPh sb="20" eb="22">
      <t>シシュツ</t>
    </rPh>
    <rPh sb="22" eb="24">
      <t>イニン</t>
    </rPh>
    <phoneticPr fontId="5"/>
  </si>
  <si>
    <t>国が指定した品目の試験検査（支出委任）</t>
    <rPh sb="14" eb="16">
      <t>シシュツ</t>
    </rPh>
    <rPh sb="16" eb="18">
      <t>イニン</t>
    </rPh>
    <phoneticPr fontId="5"/>
  </si>
  <si>
    <t>-</t>
    <phoneticPr fontId="5"/>
  </si>
  <si>
    <t>-</t>
    <phoneticPr fontId="5"/>
  </si>
  <si>
    <t>福岡県</t>
    <rPh sb="0" eb="3">
      <t>フクオカケン</t>
    </rPh>
    <phoneticPr fontId="5"/>
  </si>
  <si>
    <t>富山県</t>
    <rPh sb="0" eb="3">
      <t>トヤマケン</t>
    </rPh>
    <phoneticPr fontId="5"/>
  </si>
  <si>
    <t>地方独立行政法人大阪健康安全基盤研究所</t>
    <rPh sb="0" eb="2">
      <t>チホウ</t>
    </rPh>
    <rPh sb="2" eb="4">
      <t>ドクリツ</t>
    </rPh>
    <rPh sb="4" eb="6">
      <t>ギョウセイ</t>
    </rPh>
    <rPh sb="6" eb="8">
      <t>ホウジン</t>
    </rPh>
    <rPh sb="8" eb="10">
      <t>オオサカ</t>
    </rPh>
    <rPh sb="10" eb="12">
      <t>ケンコウ</t>
    </rPh>
    <rPh sb="12" eb="14">
      <t>アンゼン</t>
    </rPh>
    <rPh sb="14" eb="16">
      <t>キバン</t>
    </rPh>
    <rPh sb="16" eb="18">
      <t>ケンキュウ</t>
    </rPh>
    <rPh sb="18" eb="19">
      <t>ショ</t>
    </rPh>
    <phoneticPr fontId="5"/>
  </si>
  <si>
    <t>神奈川県</t>
    <rPh sb="0" eb="4">
      <t>カナガワケン</t>
    </rPh>
    <phoneticPr fontId="5"/>
  </si>
  <si>
    <t>埼玉県</t>
    <rPh sb="0" eb="3">
      <t>サイタマケン</t>
    </rPh>
    <phoneticPr fontId="5"/>
  </si>
  <si>
    <t>京都府</t>
    <rPh sb="0" eb="3">
      <t>キョウトフ</t>
    </rPh>
    <phoneticPr fontId="5"/>
  </si>
  <si>
    <t>静岡県</t>
    <rPh sb="0" eb="3">
      <t>シズオカケン</t>
    </rPh>
    <phoneticPr fontId="5"/>
  </si>
  <si>
    <t>兵庫県</t>
    <rPh sb="0" eb="3">
      <t>ヒョウゴケン</t>
    </rPh>
    <phoneticPr fontId="5"/>
  </si>
  <si>
    <t>愛知県</t>
    <rPh sb="0" eb="3">
      <t>アイチケン</t>
    </rPh>
    <phoneticPr fontId="5"/>
  </si>
  <si>
    <t>東京都</t>
    <rPh sb="0" eb="3">
      <t>トウキョウト</t>
    </rPh>
    <phoneticPr fontId="5"/>
  </si>
  <si>
    <t>後発医薬品製造販売業者等への立入検査・収去（委託契約）</t>
    <rPh sb="22" eb="24">
      <t>イタク</t>
    </rPh>
    <rPh sb="24" eb="26">
      <t>ケイヤク</t>
    </rPh>
    <phoneticPr fontId="5"/>
  </si>
  <si>
    <t>-</t>
    <phoneticPr fontId="5"/>
  </si>
  <si>
    <t>検査不適品目数</t>
    <phoneticPr fontId="5"/>
  </si>
  <si>
    <t>②-1卸売販売業者からの流通製品の検査実施都道府県数</t>
    <phoneticPr fontId="5"/>
  </si>
  <si>
    <t>後発医薬品の品質確認に必要な溶出試験等の検査の実施件数</t>
    <phoneticPr fontId="5"/>
  </si>
  <si>
    <t>-</t>
    <phoneticPr fontId="5"/>
  </si>
  <si>
    <t>都道府県の薬事監視員が後発医薬品を製造販売又は製造する業者へ立入検査を行い、国・都道府県が選定した品目について、流通する後発医薬品の品質の確認検査を行うことにより、医薬品の品質確保に寄与するものである。
（平成30年度における検査を行った医薬品の品目数　891品目）</t>
    <rPh sb="60" eb="65">
      <t>コウハツ</t>
    </rPh>
    <rPh sb="91" eb="93">
      <t>キヨ</t>
    </rPh>
    <rPh sb="103" eb="105">
      <t>ヘイセイ</t>
    </rPh>
    <rPh sb="107" eb="109">
      <t>ネンド</t>
    </rPh>
    <rPh sb="113" eb="115">
      <t>ケンサ</t>
    </rPh>
    <rPh sb="116" eb="117">
      <t>オコナ</t>
    </rPh>
    <rPh sb="119" eb="122">
      <t>イヤクヒン</t>
    </rPh>
    <rPh sb="123" eb="126">
      <t>ヒンモクスウ</t>
    </rPh>
    <rPh sb="130" eb="132">
      <t>ヒンモク</t>
    </rPh>
    <phoneticPr fontId="5"/>
  </si>
  <si>
    <t>-</t>
    <phoneticPr fontId="5"/>
  </si>
  <si>
    <t>36,543,703
/900</t>
    <phoneticPr fontId="5"/>
  </si>
  <si>
    <t>100,941,500
/890</t>
    <phoneticPr fontId="5"/>
  </si>
  <si>
    <t>100,941,500
/41</t>
    <phoneticPr fontId="5"/>
  </si>
  <si>
    <t>36,543,703
/37</t>
    <phoneticPr fontId="5"/>
  </si>
  <si>
    <t>81,741,619
/891</t>
    <phoneticPr fontId="5"/>
  </si>
  <si>
    <t>81,741,619
/38</t>
    <phoneticPr fontId="5"/>
  </si>
  <si>
    <t>82,480,000/900</t>
    <phoneticPr fontId="5"/>
  </si>
  <si>
    <t>-</t>
    <phoneticPr fontId="5"/>
  </si>
  <si>
    <t>-</t>
    <phoneticPr fontId="5"/>
  </si>
  <si>
    <t>-</t>
    <phoneticPr fontId="5"/>
  </si>
  <si>
    <t>４９．後発医薬品の使用促進</t>
    <rPh sb="3" eb="5">
      <t>コウハツ</t>
    </rPh>
    <rPh sb="5" eb="8">
      <t>イヤクヒン</t>
    </rPh>
    <rPh sb="9" eb="11">
      <t>シヨウ</t>
    </rPh>
    <rPh sb="11" eb="13">
      <t>ソクシン</t>
    </rPh>
    <phoneticPr fontId="5"/>
  </si>
  <si>
    <t>本事業にかかる調達は積極的に入札を活用して選定先は妥当である。</t>
    <rPh sb="0" eb="1">
      <t>ホン</t>
    </rPh>
    <rPh sb="1" eb="3">
      <t>ジギョウ</t>
    </rPh>
    <rPh sb="7" eb="9">
      <t>チョウタツ</t>
    </rPh>
    <rPh sb="10" eb="13">
      <t>セッキョクテキ</t>
    </rPh>
    <rPh sb="14" eb="16">
      <t>ニュウサツ</t>
    </rPh>
    <rPh sb="17" eb="19">
      <t>カツヨウ</t>
    </rPh>
    <rPh sb="21" eb="23">
      <t>センテイ</t>
    </rPh>
    <rPh sb="23" eb="24">
      <t>サキ</t>
    </rPh>
    <rPh sb="25" eb="27">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</si>
</sst>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99859</xdr:colOff>
      <xdr:row>86</xdr:row>
      <xdr:rowOff>15363</xdr:rowOff>
    </xdr:from>
    <xdr:ext cx="642938" cy="275717"/>
    <xdr:sp macro="" textlink="">
      <xdr:nvSpPr>
        <xdr:cNvPr id="3" name="テキスト ボックス 2"/>
        <xdr:cNvSpPr txBox="1"/>
      </xdr:nvSpPr>
      <xdr:spPr>
        <a:xfrm>
          <a:off x="7689133" y="13527036"/>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52</xdr:col>
      <xdr:colOff>38100</xdr:colOff>
      <xdr:row>99</xdr:row>
      <xdr:rowOff>393700</xdr:rowOff>
    </xdr:from>
    <xdr:ext cx="642938" cy="275717"/>
    <xdr:sp macro="" textlink="">
      <xdr:nvSpPr>
        <xdr:cNvPr id="4" name="テキスト ボックス 3"/>
        <xdr:cNvSpPr txBox="1"/>
      </xdr:nvSpPr>
      <xdr:spPr>
        <a:xfrm>
          <a:off x="10858500" y="14871700"/>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56</xdr:col>
      <xdr:colOff>0</xdr:colOff>
      <xdr:row>433</xdr:row>
      <xdr:rowOff>0</xdr:rowOff>
    </xdr:from>
    <xdr:ext cx="642938" cy="275717"/>
    <xdr:sp macro="" textlink="">
      <xdr:nvSpPr>
        <xdr:cNvPr id="6" name="テキスト ボックス 5"/>
        <xdr:cNvSpPr txBox="1"/>
      </xdr:nvSpPr>
      <xdr:spPr>
        <a:xfrm>
          <a:off x="11531600" y="29438600"/>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21</xdr:col>
      <xdr:colOff>63500</xdr:colOff>
      <xdr:row>740</xdr:row>
      <xdr:rowOff>114300</xdr:rowOff>
    </xdr:from>
    <xdr:to>
      <xdr:col>32</xdr:col>
      <xdr:colOff>91750</xdr:colOff>
      <xdr:row>744</xdr:row>
      <xdr:rowOff>86487</xdr:rowOff>
    </xdr:to>
    <xdr:sp macro="" textlink="">
      <xdr:nvSpPr>
        <xdr:cNvPr id="7" name="正方形/長方形 6"/>
        <xdr:cNvSpPr/>
      </xdr:nvSpPr>
      <xdr:spPr>
        <a:xfrm>
          <a:off x="4330700" y="51828700"/>
          <a:ext cx="2263450" cy="13945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２０５．１百万円</a:t>
          </a:r>
        </a:p>
      </xdr:txBody>
    </xdr:sp>
    <xdr:clientData/>
  </xdr:twoCellAnchor>
  <xdr:twoCellAnchor>
    <xdr:from>
      <xdr:col>27</xdr:col>
      <xdr:colOff>0</xdr:colOff>
      <xdr:row>744</xdr:row>
      <xdr:rowOff>76200</xdr:rowOff>
    </xdr:from>
    <xdr:to>
      <xdr:col>27</xdr:col>
      <xdr:colOff>18010</xdr:colOff>
      <xdr:row>752</xdr:row>
      <xdr:rowOff>92927</xdr:rowOff>
    </xdr:to>
    <xdr:cxnSp macro="">
      <xdr:nvCxnSpPr>
        <xdr:cNvPr id="8" name="直線コネクタ 7"/>
        <xdr:cNvCxnSpPr/>
      </xdr:nvCxnSpPr>
      <xdr:spPr>
        <a:xfrm flipH="1">
          <a:off x="5331677" y="52998029"/>
          <a:ext cx="18010" cy="28045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xdr:colOff>
      <xdr:row>747</xdr:row>
      <xdr:rowOff>342900</xdr:rowOff>
    </xdr:from>
    <xdr:to>
      <xdr:col>35</xdr:col>
      <xdr:colOff>38387</xdr:colOff>
      <xdr:row>747</xdr:row>
      <xdr:rowOff>350604</xdr:rowOff>
    </xdr:to>
    <xdr:cxnSp macro="">
      <xdr:nvCxnSpPr>
        <xdr:cNvPr id="9" name="直線コネクタ 8"/>
        <xdr:cNvCxnSpPr/>
      </xdr:nvCxnSpPr>
      <xdr:spPr>
        <a:xfrm flipV="1">
          <a:off x="4076700" y="54546500"/>
          <a:ext cx="3073687" cy="77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746</xdr:row>
      <xdr:rowOff>50800</xdr:rowOff>
    </xdr:from>
    <xdr:to>
      <xdr:col>20</xdr:col>
      <xdr:colOff>8862</xdr:colOff>
      <xdr:row>749</xdr:row>
      <xdr:rowOff>216530</xdr:rowOff>
    </xdr:to>
    <xdr:sp macro="" textlink="">
      <xdr:nvSpPr>
        <xdr:cNvPr id="10" name="正方形/長方形 9"/>
        <xdr:cNvSpPr/>
      </xdr:nvSpPr>
      <xdr:spPr>
        <a:xfrm>
          <a:off x="1612900" y="53898800"/>
          <a:ext cx="2459962" cy="123253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国立医薬品食品衛生研究所</a:t>
          </a:r>
          <a:endParaRPr kumimoji="1" lang="en-US" altLang="ja-JP" sz="1100"/>
        </a:p>
        <a:p>
          <a:pPr algn="ctr"/>
          <a:r>
            <a:rPr kumimoji="1" lang="ja-JP" altLang="en-US" sz="1100"/>
            <a:t>４０．４百万円</a:t>
          </a:r>
          <a:endParaRPr kumimoji="1" lang="en-US" altLang="ja-JP" sz="1100"/>
        </a:p>
      </xdr:txBody>
    </xdr:sp>
    <xdr:clientData/>
  </xdr:twoCellAnchor>
  <xdr:twoCellAnchor>
    <xdr:from>
      <xdr:col>35</xdr:col>
      <xdr:colOff>50800</xdr:colOff>
      <xdr:row>746</xdr:row>
      <xdr:rowOff>38100</xdr:rowOff>
    </xdr:from>
    <xdr:to>
      <xdr:col>48</xdr:col>
      <xdr:colOff>106833</xdr:colOff>
      <xdr:row>749</xdr:row>
      <xdr:rowOff>160594</xdr:rowOff>
    </xdr:to>
    <xdr:sp macro="" textlink="">
      <xdr:nvSpPr>
        <xdr:cNvPr id="11" name="正方形/長方形 10"/>
        <xdr:cNvSpPr/>
      </xdr:nvSpPr>
      <xdr:spPr>
        <a:xfrm>
          <a:off x="7162800" y="53886100"/>
          <a:ext cx="2697633" cy="118929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福岡県</a:t>
          </a:r>
          <a:endParaRPr kumimoji="1" lang="en-US" altLang="ja-JP" sz="1100"/>
        </a:p>
        <a:p>
          <a:pPr algn="ctr"/>
          <a:r>
            <a:rPr kumimoji="1" lang="ja-JP" altLang="en-US" sz="1100"/>
            <a:t>外３５都道府県　計１４９．３百万円</a:t>
          </a:r>
          <a:endParaRPr kumimoji="1" lang="en-US" altLang="ja-JP" sz="1100"/>
        </a:p>
      </xdr:txBody>
    </xdr:sp>
    <xdr:clientData/>
  </xdr:twoCellAnchor>
  <xdr:twoCellAnchor>
    <xdr:from>
      <xdr:col>7</xdr:col>
      <xdr:colOff>101600</xdr:colOff>
      <xdr:row>744</xdr:row>
      <xdr:rowOff>304800</xdr:rowOff>
    </xdr:from>
    <xdr:to>
      <xdr:col>18</xdr:col>
      <xdr:colOff>44307</xdr:colOff>
      <xdr:row>745</xdr:row>
      <xdr:rowOff>248358</xdr:rowOff>
    </xdr:to>
    <xdr:sp macro="" textlink="">
      <xdr:nvSpPr>
        <xdr:cNvPr id="13" name="正方形/長方形 12"/>
        <xdr:cNvSpPr/>
      </xdr:nvSpPr>
      <xdr:spPr>
        <a:xfrm>
          <a:off x="1524000" y="53441600"/>
          <a:ext cx="2177907" cy="299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8</xdr:col>
      <xdr:colOff>152400</xdr:colOff>
      <xdr:row>750</xdr:row>
      <xdr:rowOff>76200</xdr:rowOff>
    </xdr:from>
    <xdr:to>
      <xdr:col>18</xdr:col>
      <xdr:colOff>194054</xdr:colOff>
      <xdr:row>751</xdr:row>
      <xdr:rowOff>337469</xdr:rowOff>
    </xdr:to>
    <xdr:sp macro="" textlink="">
      <xdr:nvSpPr>
        <xdr:cNvPr id="14" name="大かっこ 13"/>
        <xdr:cNvSpPr/>
      </xdr:nvSpPr>
      <xdr:spPr>
        <a:xfrm>
          <a:off x="1778000" y="55346600"/>
          <a:ext cx="2073654" cy="616869"/>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36</xdr:col>
      <xdr:colOff>0</xdr:colOff>
      <xdr:row>749</xdr:row>
      <xdr:rowOff>317500</xdr:rowOff>
    </xdr:from>
    <xdr:to>
      <xdr:col>48</xdr:col>
      <xdr:colOff>47869</xdr:colOff>
      <xdr:row>751</xdr:row>
      <xdr:rowOff>179818</xdr:rowOff>
    </xdr:to>
    <xdr:sp macro="" textlink="">
      <xdr:nvSpPr>
        <xdr:cNvPr id="15" name="大かっこ 14"/>
        <xdr:cNvSpPr/>
      </xdr:nvSpPr>
      <xdr:spPr>
        <a:xfrm>
          <a:off x="7315200" y="55232300"/>
          <a:ext cx="2486269" cy="57351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後発医薬品製造販売業者等への立入検査・収去　</a:t>
          </a:r>
          <a:endParaRPr lang="ja-JP" altLang="ja-JP">
            <a:effectLst/>
          </a:endParaRPr>
        </a:p>
        <a:p>
          <a:pPr algn="l"/>
          <a:endParaRPr kumimoji="1" lang="ja-JP" altLang="en-US" sz="1100"/>
        </a:p>
      </xdr:txBody>
    </xdr:sp>
    <xdr:clientData/>
  </xdr:twoCellAnchor>
  <xdr:twoCellAnchor>
    <xdr:from>
      <xdr:col>21</xdr:col>
      <xdr:colOff>52969</xdr:colOff>
      <xdr:row>752</xdr:row>
      <xdr:rowOff>77594</xdr:rowOff>
    </xdr:from>
    <xdr:to>
      <xdr:col>33</xdr:col>
      <xdr:colOff>114678</xdr:colOff>
      <xdr:row>755</xdr:row>
      <xdr:rowOff>222131</xdr:rowOff>
    </xdr:to>
    <xdr:sp macro="" textlink="">
      <xdr:nvSpPr>
        <xdr:cNvPr id="16" name="正方形/長方形 15"/>
        <xdr:cNvSpPr/>
      </xdr:nvSpPr>
      <xdr:spPr>
        <a:xfrm>
          <a:off x="4199829" y="55787228"/>
          <a:ext cx="2431343" cy="118996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国立感染症研究所　</a:t>
          </a:r>
          <a:endParaRPr kumimoji="1" lang="en-US" altLang="ja-JP" sz="1100"/>
        </a:p>
        <a:p>
          <a:pPr algn="ctr"/>
          <a:r>
            <a:rPr kumimoji="1" lang="ja-JP" altLang="en-US" sz="1100"/>
            <a:t>１５．４百万円</a:t>
          </a:r>
          <a:endParaRPr kumimoji="1" lang="en-US" altLang="ja-JP" sz="1100"/>
        </a:p>
      </xdr:txBody>
    </xdr:sp>
    <xdr:clientData/>
  </xdr:twoCellAnchor>
  <xdr:twoCellAnchor>
    <xdr:from>
      <xdr:col>19</xdr:col>
      <xdr:colOff>46463</xdr:colOff>
      <xdr:row>751</xdr:row>
      <xdr:rowOff>60557</xdr:rowOff>
    </xdr:from>
    <xdr:to>
      <xdr:col>26</xdr:col>
      <xdr:colOff>197411</xdr:colOff>
      <xdr:row>751</xdr:row>
      <xdr:rowOff>313483</xdr:rowOff>
    </xdr:to>
    <xdr:sp macro="" textlink="">
      <xdr:nvSpPr>
        <xdr:cNvPr id="17" name="正方形/長方形 16"/>
        <xdr:cNvSpPr/>
      </xdr:nvSpPr>
      <xdr:spPr>
        <a:xfrm>
          <a:off x="3798384" y="55421716"/>
          <a:ext cx="1533234" cy="25292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その他（支出委任）</a:t>
          </a:r>
          <a:r>
            <a:rPr kumimoji="1" lang="en-US" altLang="ja-JP" sz="1100"/>
            <a:t>】</a:t>
          </a:r>
          <a:endParaRPr kumimoji="1" lang="ja-JP" altLang="en-US" sz="1100"/>
        </a:p>
      </xdr:txBody>
    </xdr:sp>
    <xdr:clientData/>
  </xdr:twoCellAnchor>
  <xdr:twoCellAnchor>
    <xdr:from>
      <xdr:col>21</xdr:col>
      <xdr:colOff>58079</xdr:colOff>
      <xdr:row>756</xdr:row>
      <xdr:rowOff>73102</xdr:rowOff>
    </xdr:from>
    <xdr:to>
      <xdr:col>33</xdr:col>
      <xdr:colOff>187522</xdr:colOff>
      <xdr:row>757</xdr:row>
      <xdr:rowOff>85877</xdr:rowOff>
    </xdr:to>
    <xdr:sp macro="" textlink="">
      <xdr:nvSpPr>
        <xdr:cNvPr id="18" name="大かっこ 17"/>
        <xdr:cNvSpPr/>
      </xdr:nvSpPr>
      <xdr:spPr>
        <a:xfrm>
          <a:off x="4204939" y="57176639"/>
          <a:ext cx="2499077" cy="67487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35</xdr:col>
      <xdr:colOff>0</xdr:colOff>
      <xdr:row>745</xdr:row>
      <xdr:rowOff>0</xdr:rowOff>
    </xdr:from>
    <xdr:to>
      <xdr:col>45</xdr:col>
      <xdr:colOff>142425</xdr:colOff>
      <xdr:row>745</xdr:row>
      <xdr:rowOff>296905</xdr:rowOff>
    </xdr:to>
    <xdr:sp macro="" textlink="">
      <xdr:nvSpPr>
        <xdr:cNvPr id="19" name="正方形/長方形 18"/>
        <xdr:cNvSpPr/>
      </xdr:nvSpPr>
      <xdr:spPr>
        <a:xfrm>
          <a:off x="6990121" y="53201734"/>
          <a:ext cx="2139602" cy="2969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9" zoomScale="75" zoomScaleNormal="75" zoomScaleSheetLayoutView="75" zoomScalePageLayoutView="85" workbookViewId="0">
      <selection activeCell="AF1135" sqref="AF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235</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173</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3" t="s">
        <v>511</v>
      </c>
      <c r="Z7" s="443"/>
      <c r="AA7" s="443"/>
      <c r="AB7" s="443"/>
      <c r="AC7" s="443"/>
      <c r="AD7" s="924"/>
      <c r="AE7" s="913" t="s">
        <v>572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217</v>
      </c>
      <c r="Q13" s="659"/>
      <c r="R13" s="659"/>
      <c r="S13" s="659"/>
      <c r="T13" s="659"/>
      <c r="U13" s="659"/>
      <c r="V13" s="660"/>
      <c r="W13" s="658">
        <v>217</v>
      </c>
      <c r="X13" s="659"/>
      <c r="Y13" s="659"/>
      <c r="Z13" s="659"/>
      <c r="AA13" s="659"/>
      <c r="AB13" s="659"/>
      <c r="AC13" s="660"/>
      <c r="AD13" s="658">
        <v>217</v>
      </c>
      <c r="AE13" s="659"/>
      <c r="AF13" s="659"/>
      <c r="AG13" s="659"/>
      <c r="AH13" s="659"/>
      <c r="AI13" s="659"/>
      <c r="AJ13" s="660"/>
      <c r="AK13" s="658">
        <v>226</v>
      </c>
      <c r="AL13" s="659"/>
      <c r="AM13" s="659"/>
      <c r="AN13" s="659"/>
      <c r="AO13" s="659"/>
      <c r="AP13" s="659"/>
      <c r="AQ13" s="660"/>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t="s">
        <v>576</v>
      </c>
      <c r="AE14" s="659"/>
      <c r="AF14" s="659"/>
      <c r="AG14" s="659"/>
      <c r="AH14" s="659"/>
      <c r="AI14" s="659"/>
      <c r="AJ14" s="660"/>
      <c r="AK14" s="658" t="s">
        <v>576</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576</v>
      </c>
      <c r="AE15" s="659"/>
      <c r="AF15" s="659"/>
      <c r="AG15" s="659"/>
      <c r="AH15" s="659"/>
      <c r="AI15" s="659"/>
      <c r="AJ15" s="660"/>
      <c r="AK15" s="658" t="s">
        <v>576</v>
      </c>
      <c r="AL15" s="659"/>
      <c r="AM15" s="659"/>
      <c r="AN15" s="659"/>
      <c r="AO15" s="659"/>
      <c r="AP15" s="659"/>
      <c r="AQ15" s="660"/>
      <c r="AR15" s="658"/>
      <c r="AS15" s="659"/>
      <c r="AT15" s="659"/>
      <c r="AU15" s="659"/>
      <c r="AV15" s="659"/>
      <c r="AW15" s="659"/>
      <c r="AX15" s="807"/>
    </row>
    <row r="16" spans="1:50" ht="21" customHeight="1" x14ac:dyDescent="0.15">
      <c r="A16" s="614"/>
      <c r="B16" s="615"/>
      <c r="C16" s="615"/>
      <c r="D16" s="615"/>
      <c r="E16" s="615"/>
      <c r="F16" s="616"/>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t="s">
        <v>576</v>
      </c>
      <c r="AE16" s="659"/>
      <c r="AF16" s="659"/>
      <c r="AG16" s="659"/>
      <c r="AH16" s="659"/>
      <c r="AI16" s="659"/>
      <c r="AJ16" s="660"/>
      <c r="AK16" s="658" t="s">
        <v>576</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575</v>
      </c>
      <c r="Q17" s="659"/>
      <c r="R17" s="659"/>
      <c r="S17" s="659"/>
      <c r="T17" s="659"/>
      <c r="U17" s="659"/>
      <c r="V17" s="660"/>
      <c r="W17" s="658" t="s">
        <v>575</v>
      </c>
      <c r="X17" s="659"/>
      <c r="Y17" s="659"/>
      <c r="Z17" s="659"/>
      <c r="AA17" s="659"/>
      <c r="AB17" s="659"/>
      <c r="AC17" s="660"/>
      <c r="AD17" s="658" t="s">
        <v>577</v>
      </c>
      <c r="AE17" s="659"/>
      <c r="AF17" s="659"/>
      <c r="AG17" s="659"/>
      <c r="AH17" s="659"/>
      <c r="AI17" s="659"/>
      <c r="AJ17" s="660"/>
      <c r="AK17" s="658" t="s">
        <v>576</v>
      </c>
      <c r="AL17" s="659"/>
      <c r="AM17" s="659"/>
      <c r="AN17" s="659"/>
      <c r="AO17" s="659"/>
      <c r="AP17" s="659"/>
      <c r="AQ17" s="660"/>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217</v>
      </c>
      <c r="Q18" s="880"/>
      <c r="R18" s="880"/>
      <c r="S18" s="880"/>
      <c r="T18" s="880"/>
      <c r="U18" s="880"/>
      <c r="V18" s="881"/>
      <c r="W18" s="879">
        <f>SUM(W13:AC17)</f>
        <v>217</v>
      </c>
      <c r="X18" s="880"/>
      <c r="Y18" s="880"/>
      <c r="Z18" s="880"/>
      <c r="AA18" s="880"/>
      <c r="AB18" s="880"/>
      <c r="AC18" s="881"/>
      <c r="AD18" s="879">
        <f>SUM(AD13:AJ17)</f>
        <v>217</v>
      </c>
      <c r="AE18" s="880"/>
      <c r="AF18" s="880"/>
      <c r="AG18" s="880"/>
      <c r="AH18" s="880"/>
      <c r="AI18" s="880"/>
      <c r="AJ18" s="881"/>
      <c r="AK18" s="879">
        <f>SUM(AK13:AQ17)</f>
        <v>226</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8">
        <v>198</v>
      </c>
      <c r="Q19" s="659"/>
      <c r="R19" s="659"/>
      <c r="S19" s="659"/>
      <c r="T19" s="659"/>
      <c r="U19" s="659"/>
      <c r="V19" s="660"/>
      <c r="W19" s="658">
        <v>195</v>
      </c>
      <c r="X19" s="659"/>
      <c r="Y19" s="659"/>
      <c r="Z19" s="659"/>
      <c r="AA19" s="659"/>
      <c r="AB19" s="659"/>
      <c r="AC19" s="660"/>
      <c r="AD19" s="658">
        <v>205</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0.9124423963133641</v>
      </c>
      <c r="Q20" s="318"/>
      <c r="R20" s="318"/>
      <c r="S20" s="318"/>
      <c r="T20" s="318"/>
      <c r="U20" s="318"/>
      <c r="V20" s="318"/>
      <c r="W20" s="318">
        <f t="shared" ref="W20" si="0">IF(W18=0, "-", SUM(W19)/W18)</f>
        <v>0.89861751152073732</v>
      </c>
      <c r="X20" s="318"/>
      <c r="Y20" s="318"/>
      <c r="Z20" s="318"/>
      <c r="AA20" s="318"/>
      <c r="AB20" s="318"/>
      <c r="AC20" s="318"/>
      <c r="AD20" s="318">
        <f t="shared" ref="AD20" si="1">IF(AD18=0, "-", SUM(AD19)/AD18)</f>
        <v>0.9447004608294931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476</v>
      </c>
      <c r="H21" s="317"/>
      <c r="I21" s="317"/>
      <c r="J21" s="317"/>
      <c r="K21" s="317"/>
      <c r="L21" s="317"/>
      <c r="M21" s="317"/>
      <c r="N21" s="317"/>
      <c r="O21" s="317"/>
      <c r="P21" s="318">
        <f>IF(P19=0, "-", SUM(P19)/SUM(P13,P14))</f>
        <v>0.9124423963133641</v>
      </c>
      <c r="Q21" s="318"/>
      <c r="R21" s="318"/>
      <c r="S21" s="318"/>
      <c r="T21" s="318"/>
      <c r="U21" s="318"/>
      <c r="V21" s="318"/>
      <c r="W21" s="318">
        <f t="shared" ref="W21" si="2">IF(W19=0, "-", SUM(W19)/SUM(W13,W14))</f>
        <v>0.89861751152073732</v>
      </c>
      <c r="X21" s="318"/>
      <c r="Y21" s="318"/>
      <c r="Z21" s="318"/>
      <c r="AA21" s="318"/>
      <c r="AB21" s="318"/>
      <c r="AC21" s="318"/>
      <c r="AD21" s="318">
        <f t="shared" ref="AD21" si="3">IF(AD19=0, "-", SUM(AD19)/SUM(AD13,AD14))</f>
        <v>0.9447004608294931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555</v>
      </c>
      <c r="B22" s="966"/>
      <c r="C22" s="966"/>
      <c r="D22" s="966"/>
      <c r="E22" s="966"/>
      <c r="F22" s="967"/>
      <c r="G22" s="952" t="s">
        <v>455</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454</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578</v>
      </c>
      <c r="H23" s="954"/>
      <c r="I23" s="954"/>
      <c r="J23" s="954"/>
      <c r="K23" s="954"/>
      <c r="L23" s="954"/>
      <c r="M23" s="954"/>
      <c r="N23" s="954"/>
      <c r="O23" s="955"/>
      <c r="P23" s="920">
        <v>157</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579</v>
      </c>
      <c r="H24" s="957"/>
      <c r="I24" s="957"/>
      <c r="J24" s="957"/>
      <c r="K24" s="957"/>
      <c r="L24" s="957"/>
      <c r="M24" s="957"/>
      <c r="N24" s="957"/>
      <c r="O24" s="958"/>
      <c r="P24" s="658">
        <v>69</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459</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456</v>
      </c>
      <c r="H29" s="963"/>
      <c r="I29" s="963"/>
      <c r="J29" s="963"/>
      <c r="K29" s="963"/>
      <c r="L29" s="963"/>
      <c r="M29" s="963"/>
      <c r="N29" s="963"/>
      <c r="O29" s="964"/>
      <c r="P29" s="658">
        <f>AK13</f>
        <v>226</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581</v>
      </c>
      <c r="AR31" s="200"/>
      <c r="AS31" s="133" t="s">
        <v>355</v>
      </c>
      <c r="AT31" s="134"/>
      <c r="AU31" s="199" t="s">
        <v>581</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582</v>
      </c>
      <c r="AC32" s="461"/>
      <c r="AD32" s="461"/>
      <c r="AE32" s="218" t="s">
        <v>576</v>
      </c>
      <c r="AF32" s="219"/>
      <c r="AG32" s="219"/>
      <c r="AH32" s="219"/>
      <c r="AI32" s="218" t="s">
        <v>575</v>
      </c>
      <c r="AJ32" s="219"/>
      <c r="AK32" s="219"/>
      <c r="AL32" s="219"/>
      <c r="AM32" s="218" t="s">
        <v>575</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t="s">
        <v>575</v>
      </c>
      <c r="AF33" s="219"/>
      <c r="AG33" s="219"/>
      <c r="AH33" s="219"/>
      <c r="AI33" s="218" t="s">
        <v>575</v>
      </c>
      <c r="AJ33" s="219"/>
      <c r="AK33" s="219"/>
      <c r="AL33" s="219"/>
      <c r="AM33" s="218" t="s">
        <v>575</v>
      </c>
      <c r="AN33" s="219"/>
      <c r="AO33" s="219"/>
      <c r="AP33" s="219"/>
      <c r="AQ33" s="340" t="s">
        <v>575</v>
      </c>
      <c r="AR33" s="207"/>
      <c r="AS33" s="207"/>
      <c r="AT33" s="341"/>
      <c r="AU33" s="219" t="s">
        <v>575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575</v>
      </c>
      <c r="AF34" s="219"/>
      <c r="AG34" s="219"/>
      <c r="AH34" s="219"/>
      <c r="AI34" s="218" t="s">
        <v>575</v>
      </c>
      <c r="AJ34" s="219"/>
      <c r="AK34" s="219"/>
      <c r="AL34" s="219"/>
      <c r="AM34" s="218" t="s">
        <v>575</v>
      </c>
      <c r="AN34" s="219"/>
      <c r="AO34" s="219"/>
      <c r="AP34" s="219"/>
      <c r="AQ34" s="340" t="s">
        <v>575</v>
      </c>
      <c r="AR34" s="207"/>
      <c r="AS34" s="207"/>
      <c r="AT34" s="341"/>
      <c r="AU34" s="219" t="s">
        <v>575</v>
      </c>
      <c r="AV34" s="219"/>
      <c r="AW34" s="219"/>
      <c r="AX34" s="221"/>
    </row>
    <row r="35" spans="1:50" ht="23.25" customHeight="1" x14ac:dyDescent="0.15">
      <c r="A35" s="226" t="s">
        <v>501</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471</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471</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8"/>
    </row>
    <row r="80" spans="1:50" ht="18.75" customHeight="1" x14ac:dyDescent="0.15">
      <c r="A80" s="865"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6"/>
      <c r="B82" s="527"/>
      <c r="C82" s="428"/>
      <c r="D82" s="428"/>
      <c r="E82" s="428"/>
      <c r="F82" s="429"/>
      <c r="G82" s="677" t="s">
        <v>583</v>
      </c>
      <c r="H82" s="677"/>
      <c r="I82" s="677"/>
      <c r="J82" s="677"/>
      <c r="K82" s="677"/>
      <c r="L82" s="677"/>
      <c r="M82" s="677"/>
      <c r="N82" s="677"/>
      <c r="O82" s="677"/>
      <c r="P82" s="677"/>
      <c r="Q82" s="677"/>
      <c r="R82" s="677"/>
      <c r="S82" s="677"/>
      <c r="T82" s="677"/>
      <c r="U82" s="677"/>
      <c r="V82" s="677"/>
      <c r="W82" s="677"/>
      <c r="X82" s="677"/>
      <c r="Y82" s="677"/>
      <c r="Z82" s="677"/>
      <c r="AA82" s="678"/>
      <c r="AB82" s="885" t="s">
        <v>584</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587</v>
      </c>
      <c r="AR86" s="199"/>
      <c r="AS86" s="133" t="s">
        <v>355</v>
      </c>
      <c r="AT86" s="134"/>
      <c r="AU86" s="199" t="s">
        <v>589</v>
      </c>
      <c r="AV86" s="199"/>
      <c r="AW86" s="398" t="s">
        <v>300</v>
      </c>
      <c r="AX86" s="399"/>
      <c r="AY86" s="10"/>
      <c r="AZ86" s="10"/>
      <c r="BA86" s="10"/>
      <c r="BB86" s="10"/>
      <c r="BC86" s="10"/>
      <c r="BD86" s="10"/>
      <c r="BE86" s="10"/>
      <c r="BF86" s="10"/>
      <c r="BG86" s="10"/>
      <c r="BH86" s="10"/>
    </row>
    <row r="87" spans="1:60" ht="23.25" customHeight="1" x14ac:dyDescent="0.15">
      <c r="A87" s="866"/>
      <c r="B87" s="428"/>
      <c r="C87" s="428"/>
      <c r="D87" s="428"/>
      <c r="E87" s="428"/>
      <c r="F87" s="429"/>
      <c r="G87" s="104" t="s">
        <v>585</v>
      </c>
      <c r="H87" s="105"/>
      <c r="I87" s="105"/>
      <c r="J87" s="105"/>
      <c r="K87" s="105"/>
      <c r="L87" s="105"/>
      <c r="M87" s="105"/>
      <c r="N87" s="105"/>
      <c r="O87" s="106"/>
      <c r="P87" s="105" t="s">
        <v>672</v>
      </c>
      <c r="Q87" s="514"/>
      <c r="R87" s="514"/>
      <c r="S87" s="514"/>
      <c r="T87" s="514"/>
      <c r="U87" s="514"/>
      <c r="V87" s="514"/>
      <c r="W87" s="514"/>
      <c r="X87" s="515"/>
      <c r="Y87" s="561" t="s">
        <v>62</v>
      </c>
      <c r="Z87" s="562"/>
      <c r="AA87" s="563"/>
      <c r="AB87" s="461" t="s">
        <v>586</v>
      </c>
      <c r="AC87" s="461"/>
      <c r="AD87" s="461"/>
      <c r="AE87" s="218">
        <v>3</v>
      </c>
      <c r="AF87" s="219"/>
      <c r="AG87" s="219"/>
      <c r="AH87" s="219"/>
      <c r="AI87" s="218">
        <v>13</v>
      </c>
      <c r="AJ87" s="219"/>
      <c r="AK87" s="219"/>
      <c r="AL87" s="219"/>
      <c r="AM87" s="218"/>
      <c r="AN87" s="219"/>
      <c r="AO87" s="219"/>
      <c r="AP87" s="219"/>
      <c r="AQ87" s="340" t="s">
        <v>588</v>
      </c>
      <c r="AR87" s="207"/>
      <c r="AS87" s="207"/>
      <c r="AT87" s="341"/>
      <c r="AU87" s="219" t="s">
        <v>590</v>
      </c>
      <c r="AV87" s="219"/>
      <c r="AW87" s="219"/>
      <c r="AX87" s="221"/>
    </row>
    <row r="88" spans="1:60" ht="23.25"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575</v>
      </c>
      <c r="AC88" s="523"/>
      <c r="AD88" s="523"/>
      <c r="AE88" s="218" t="s">
        <v>575</v>
      </c>
      <c r="AF88" s="219"/>
      <c r="AG88" s="219"/>
      <c r="AH88" s="219"/>
      <c r="AI88" s="218" t="s">
        <v>575</v>
      </c>
      <c r="AJ88" s="219"/>
      <c r="AK88" s="219"/>
      <c r="AL88" s="219"/>
      <c r="AM88" s="218" t="s">
        <v>575</v>
      </c>
      <c r="AN88" s="219"/>
      <c r="AO88" s="219"/>
      <c r="AP88" s="219"/>
      <c r="AQ88" s="340" t="s">
        <v>576</v>
      </c>
      <c r="AR88" s="207"/>
      <c r="AS88" s="207"/>
      <c r="AT88" s="341"/>
      <c r="AU88" s="219" t="s">
        <v>591</v>
      </c>
      <c r="AV88" s="219"/>
      <c r="AW88" s="219"/>
      <c r="AX88" s="221"/>
      <c r="AY88" s="10"/>
      <c r="AZ88" s="10"/>
      <c r="BA88" s="10"/>
      <c r="BB88" s="10"/>
      <c r="BC88" s="10"/>
    </row>
    <row r="89" spans="1:60" ht="23.25"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575</v>
      </c>
      <c r="AF89" s="219"/>
      <c r="AG89" s="219"/>
      <c r="AH89" s="219"/>
      <c r="AI89" s="218" t="s">
        <v>575</v>
      </c>
      <c r="AJ89" s="219"/>
      <c r="AK89" s="219"/>
      <c r="AL89" s="219"/>
      <c r="AM89" s="218" t="s">
        <v>575</v>
      </c>
      <c r="AN89" s="219"/>
      <c r="AO89" s="219"/>
      <c r="AP89" s="219"/>
      <c r="AQ89" s="340" t="s">
        <v>576</v>
      </c>
      <c r="AR89" s="207"/>
      <c r="AS89" s="207"/>
      <c r="AT89" s="341"/>
      <c r="AU89" s="219" t="s">
        <v>590</v>
      </c>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270</v>
      </c>
      <c r="AF101" s="219"/>
      <c r="AG101" s="219"/>
      <c r="AH101" s="220"/>
      <c r="AI101" s="218">
        <v>202</v>
      </c>
      <c r="AJ101" s="219"/>
      <c r="AK101" s="219"/>
      <c r="AL101" s="220"/>
      <c r="AM101" s="218">
        <v>203</v>
      </c>
      <c r="AN101" s="219"/>
      <c r="AO101" s="219"/>
      <c r="AP101" s="220"/>
      <c r="AQ101" s="218" t="s">
        <v>575</v>
      </c>
      <c r="AR101" s="219"/>
      <c r="AS101" s="219"/>
      <c r="AT101" s="220"/>
      <c r="AU101" s="218" t="s">
        <v>575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418" t="s">
        <v>575</v>
      </c>
      <c r="AF102" s="418"/>
      <c r="AG102" s="418"/>
      <c r="AH102" s="418"/>
      <c r="AI102" s="418" t="s">
        <v>575</v>
      </c>
      <c r="AJ102" s="418"/>
      <c r="AK102" s="418"/>
      <c r="AL102" s="418"/>
      <c r="AM102" s="418" t="s">
        <v>575</v>
      </c>
      <c r="AN102" s="418"/>
      <c r="AO102" s="418"/>
      <c r="AP102" s="418"/>
      <c r="AQ102" s="273" t="s">
        <v>575</v>
      </c>
      <c r="AR102" s="274"/>
      <c r="AS102" s="274"/>
      <c r="AT102" s="319"/>
      <c r="AU102" s="273" t="s">
        <v>575</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673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594</v>
      </c>
      <c r="AC104" s="546"/>
      <c r="AD104" s="547"/>
      <c r="AE104" s="218">
        <v>41</v>
      </c>
      <c r="AF104" s="219"/>
      <c r="AG104" s="219"/>
      <c r="AH104" s="220"/>
      <c r="AI104" s="218">
        <v>37</v>
      </c>
      <c r="AJ104" s="219"/>
      <c r="AK104" s="219"/>
      <c r="AL104" s="220"/>
      <c r="AM104" s="218">
        <v>38</v>
      </c>
      <c r="AN104" s="219"/>
      <c r="AO104" s="219"/>
      <c r="AP104" s="220"/>
      <c r="AQ104" s="218" t="s">
        <v>575</v>
      </c>
      <c r="AR104" s="219"/>
      <c r="AS104" s="219"/>
      <c r="AT104" s="220"/>
      <c r="AU104" s="218" t="s">
        <v>575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575</v>
      </c>
      <c r="AC105" s="469"/>
      <c r="AD105" s="470"/>
      <c r="AE105" s="418" t="s">
        <v>575</v>
      </c>
      <c r="AF105" s="418"/>
      <c r="AG105" s="418"/>
      <c r="AH105" s="418"/>
      <c r="AI105" s="418" t="s">
        <v>575</v>
      </c>
      <c r="AJ105" s="418"/>
      <c r="AK105" s="418"/>
      <c r="AL105" s="418"/>
      <c r="AM105" s="418" t="s">
        <v>576</v>
      </c>
      <c r="AN105" s="418"/>
      <c r="AO105" s="418"/>
      <c r="AP105" s="418"/>
      <c r="AQ105" s="218" t="s">
        <v>575</v>
      </c>
      <c r="AR105" s="219"/>
      <c r="AS105" s="219"/>
      <c r="AT105" s="220"/>
      <c r="AU105" s="273" t="s">
        <v>575</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2"/>
      <c r="B107" s="423"/>
      <c r="C107" s="423"/>
      <c r="D107" s="423"/>
      <c r="E107" s="423"/>
      <c r="F107" s="424"/>
      <c r="G107" s="105" t="s">
        <v>595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596</v>
      </c>
      <c r="AC107" s="546"/>
      <c r="AD107" s="547"/>
      <c r="AE107" s="418">
        <v>2</v>
      </c>
      <c r="AF107" s="418"/>
      <c r="AG107" s="418"/>
      <c r="AH107" s="418"/>
      <c r="AI107" s="418">
        <v>2</v>
      </c>
      <c r="AJ107" s="418"/>
      <c r="AK107" s="418"/>
      <c r="AL107" s="418"/>
      <c r="AM107" s="418">
        <v>2</v>
      </c>
      <c r="AN107" s="418"/>
      <c r="AO107" s="418"/>
      <c r="AP107" s="418"/>
      <c r="AQ107" s="218" t="s">
        <v>576</v>
      </c>
      <c r="AR107" s="219"/>
      <c r="AS107" s="219"/>
      <c r="AT107" s="220"/>
      <c r="AU107" s="218" t="s">
        <v>575</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575</v>
      </c>
      <c r="AC108" s="469"/>
      <c r="AD108" s="470"/>
      <c r="AE108" s="418" t="s">
        <v>575</v>
      </c>
      <c r="AF108" s="418"/>
      <c r="AG108" s="418"/>
      <c r="AH108" s="418"/>
      <c r="AI108" s="418" t="s">
        <v>575</v>
      </c>
      <c r="AJ108" s="418"/>
      <c r="AK108" s="418"/>
      <c r="AL108" s="418"/>
      <c r="AM108" s="418" t="s">
        <v>597</v>
      </c>
      <c r="AN108" s="418"/>
      <c r="AO108" s="418"/>
      <c r="AP108" s="418"/>
      <c r="AQ108" s="218" t="s">
        <v>598</v>
      </c>
      <c r="AR108" s="219"/>
      <c r="AS108" s="219"/>
      <c r="AT108" s="220"/>
      <c r="AU108" s="273" t="s">
        <v>575</v>
      </c>
      <c r="AV108" s="274"/>
      <c r="AW108" s="274"/>
      <c r="AX108" s="319"/>
    </row>
    <row r="109" spans="1:60" ht="31.5"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x14ac:dyDescent="0.15">
      <c r="A110" s="422"/>
      <c r="B110" s="423"/>
      <c r="C110" s="423"/>
      <c r="D110" s="423"/>
      <c r="E110" s="423"/>
      <c r="F110" s="424"/>
      <c r="G110" s="105" t="s">
        <v>599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600</v>
      </c>
      <c r="AC110" s="546"/>
      <c r="AD110" s="547"/>
      <c r="AE110" s="418">
        <v>890</v>
      </c>
      <c r="AF110" s="418"/>
      <c r="AG110" s="418"/>
      <c r="AH110" s="418"/>
      <c r="AI110" s="418">
        <v>900</v>
      </c>
      <c r="AJ110" s="418"/>
      <c r="AK110" s="418"/>
      <c r="AL110" s="418"/>
      <c r="AM110" s="418">
        <v>891</v>
      </c>
      <c r="AN110" s="418"/>
      <c r="AO110" s="418"/>
      <c r="AP110" s="418"/>
      <c r="AQ110" s="218" t="s">
        <v>575</v>
      </c>
      <c r="AR110" s="219"/>
      <c r="AS110" s="219"/>
      <c r="AT110" s="220"/>
      <c r="AU110" s="218" t="s">
        <v>575</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600</v>
      </c>
      <c r="AC111" s="469"/>
      <c r="AD111" s="470"/>
      <c r="AE111" s="418">
        <v>900</v>
      </c>
      <c r="AF111" s="418"/>
      <c r="AG111" s="418"/>
      <c r="AH111" s="418"/>
      <c r="AI111" s="418">
        <v>900</v>
      </c>
      <c r="AJ111" s="418"/>
      <c r="AK111" s="418"/>
      <c r="AL111" s="418"/>
      <c r="AM111" s="418">
        <v>900</v>
      </c>
      <c r="AN111" s="418"/>
      <c r="AO111" s="418"/>
      <c r="AP111" s="418"/>
      <c r="AQ111" s="218">
        <v>900</v>
      </c>
      <c r="AR111" s="219"/>
      <c r="AS111" s="219"/>
      <c r="AT111" s="220"/>
      <c r="AU111" s="273" t="s">
        <v>575</v>
      </c>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575</v>
      </c>
      <c r="AC116" s="463"/>
      <c r="AD116" s="464"/>
      <c r="AE116" s="418" t="s">
        <v>575</v>
      </c>
      <c r="AF116" s="418"/>
      <c r="AG116" s="418"/>
      <c r="AH116" s="418"/>
      <c r="AI116" s="418" t="s">
        <v>575</v>
      </c>
      <c r="AJ116" s="418"/>
      <c r="AK116" s="418"/>
      <c r="AL116" s="418"/>
      <c r="AM116" s="418" t="s">
        <v>575</v>
      </c>
      <c r="AN116" s="418"/>
      <c r="AO116" s="418"/>
      <c r="AP116" s="418"/>
      <c r="AQ116" s="218" t="s">
        <v>603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t="s">
        <v>575</v>
      </c>
      <c r="AF117" s="551"/>
      <c r="AG117" s="551"/>
      <c r="AH117" s="551"/>
      <c r="AI117" s="551" t="s">
        <v>575</v>
      </c>
      <c r="AJ117" s="551"/>
      <c r="AK117" s="551"/>
      <c r="AL117" s="551"/>
      <c r="AM117" s="551" t="s">
        <v>677</v>
      </c>
      <c r="AN117" s="551"/>
      <c r="AO117" s="551"/>
      <c r="AP117" s="551"/>
      <c r="AQ117" s="551" t="s">
        <v>582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604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605</v>
      </c>
      <c r="AC119" s="463"/>
      <c r="AD119" s="464"/>
      <c r="AE119" s="418">
        <v>2461988</v>
      </c>
      <c r="AF119" s="418"/>
      <c r="AG119" s="418"/>
      <c r="AH119" s="418"/>
      <c r="AI119" s="418">
        <v>987668</v>
      </c>
      <c r="AJ119" s="418"/>
      <c r="AK119" s="418"/>
      <c r="AL119" s="418"/>
      <c r="AM119" s="418">
        <v>2151095</v>
      </c>
      <c r="AN119" s="418"/>
      <c r="AO119" s="418"/>
      <c r="AP119" s="418"/>
      <c r="AQ119" s="418" t="s">
        <v>576</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606</v>
      </c>
      <c r="AC120" s="473"/>
      <c r="AD120" s="474"/>
      <c r="AE120" s="626" t="s">
        <v>680</v>
      </c>
      <c r="AF120" s="551"/>
      <c r="AG120" s="551"/>
      <c r="AH120" s="551"/>
      <c r="AI120" s="626" t="s">
        <v>681</v>
      </c>
      <c r="AJ120" s="551"/>
      <c r="AK120" s="551"/>
      <c r="AL120" s="551"/>
      <c r="AM120" s="626" t="s">
        <v>683</v>
      </c>
      <c r="AN120" s="551"/>
      <c r="AO120" s="551"/>
      <c r="AP120" s="551"/>
      <c r="AQ120" s="551" t="s">
        <v>607</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customHeight="1" x14ac:dyDescent="0.15">
      <c r="A122" s="439"/>
      <c r="B122" s="440"/>
      <c r="C122" s="440"/>
      <c r="D122" s="440"/>
      <c r="E122" s="440"/>
      <c r="F122" s="441"/>
      <c r="G122" s="393" t="s">
        <v>608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605</v>
      </c>
      <c r="AC122" s="463"/>
      <c r="AD122" s="464"/>
      <c r="AE122" s="418">
        <v>113417</v>
      </c>
      <c r="AF122" s="418"/>
      <c r="AG122" s="418"/>
      <c r="AH122" s="418"/>
      <c r="AI122" s="418">
        <v>40604</v>
      </c>
      <c r="AJ122" s="418"/>
      <c r="AK122" s="418"/>
      <c r="AL122" s="418"/>
      <c r="AM122" s="418">
        <v>91741</v>
      </c>
      <c r="AN122" s="418"/>
      <c r="AO122" s="418"/>
      <c r="AP122" s="418"/>
      <c r="AQ122" s="418">
        <v>91644</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606</v>
      </c>
      <c r="AC123" s="473"/>
      <c r="AD123" s="474"/>
      <c r="AE123" s="626" t="s">
        <v>679</v>
      </c>
      <c r="AF123" s="551"/>
      <c r="AG123" s="551"/>
      <c r="AH123" s="551"/>
      <c r="AI123" s="626" t="s">
        <v>678</v>
      </c>
      <c r="AJ123" s="551"/>
      <c r="AK123" s="551"/>
      <c r="AL123" s="551"/>
      <c r="AM123" s="626" t="s">
        <v>682</v>
      </c>
      <c r="AN123" s="551"/>
      <c r="AO123" s="551"/>
      <c r="AP123" s="551"/>
      <c r="AQ123" s="551" t="s">
        <v>684</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675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890</v>
      </c>
      <c r="AF134" s="207"/>
      <c r="AG134" s="207"/>
      <c r="AH134" s="207"/>
      <c r="AI134" s="206">
        <v>900</v>
      </c>
      <c r="AJ134" s="207"/>
      <c r="AK134" s="207"/>
      <c r="AL134" s="207"/>
      <c r="AM134" s="206">
        <v>891</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398</v>
      </c>
      <c r="AF135" s="207"/>
      <c r="AG135" s="207"/>
      <c r="AH135" s="207"/>
      <c r="AI135" s="206">
        <v>900</v>
      </c>
      <c r="AJ135" s="207"/>
      <c r="AK135" s="207"/>
      <c r="AL135" s="207"/>
      <c r="AM135" s="206">
        <v>900</v>
      </c>
      <c r="AN135" s="207"/>
      <c r="AO135" s="207"/>
      <c r="AP135" s="207"/>
      <c r="AQ135" s="206" t="s">
        <v>607</v>
      </c>
      <c r="AR135" s="207"/>
      <c r="AS135" s="207"/>
      <c r="AT135" s="207"/>
      <c r="AU135" s="206">
        <v>900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580</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611</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9.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9"/>
      <c r="G430" s="900" t="s">
        <v>374</v>
      </c>
      <c r="H430" s="123"/>
      <c r="I430" s="123"/>
      <c r="J430" s="901" t="s">
        <v>375</v>
      </c>
      <c r="K430" s="902"/>
      <c r="L430" s="902"/>
      <c r="M430" s="902"/>
      <c r="N430" s="902"/>
      <c r="O430" s="902"/>
      <c r="P430" s="902"/>
      <c r="Q430" s="902"/>
      <c r="R430" s="902"/>
      <c r="S430" s="902"/>
      <c r="T430" s="903"/>
      <c r="U430" s="588" t="s">
        <v>688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29</v>
      </c>
      <c r="AF432" s="200"/>
      <c r="AG432" s="133" t="s">
        <v>355</v>
      </c>
      <c r="AH432" s="134"/>
      <c r="AI432" s="156"/>
      <c r="AJ432" s="156"/>
      <c r="AK432" s="156"/>
      <c r="AL432" s="154"/>
      <c r="AM432" s="156"/>
      <c r="AN432" s="156"/>
      <c r="AO432" s="156"/>
      <c r="AP432" s="154"/>
      <c r="AQ432" s="590" t="s">
        <v>576</v>
      </c>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v>900</v>
      </c>
      <c r="AF433" s="207"/>
      <c r="AG433" s="207"/>
      <c r="AH433" s="207"/>
      <c r="AI433" s="340">
        <v>891</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v>900</v>
      </c>
      <c r="AF434" s="207"/>
      <c r="AG434" s="207"/>
      <c r="AH434" s="341"/>
      <c r="AI434" s="340">
        <v>900</v>
      </c>
      <c r="AJ434" s="207"/>
      <c r="AK434" s="207"/>
      <c r="AL434" s="207"/>
      <c r="AM434" s="340">
        <v>3600</v>
      </c>
      <c r="AN434" s="207"/>
      <c r="AO434" s="207"/>
      <c r="AP434" s="341"/>
      <c r="AQ434" s="340" t="s">
        <v>613</v>
      </c>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v>100</v>
      </c>
      <c r="AF435" s="207"/>
      <c r="AG435" s="207"/>
      <c r="AH435" s="341"/>
      <c r="AI435" s="340">
        <v>98.7</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0" t="s">
        <v>576</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60"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108.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570</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570</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570</v>
      </c>
      <c r="AE704" s="784"/>
      <c r="AF704" s="784"/>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570</v>
      </c>
      <c r="AE705" s="716"/>
      <c r="AF705" s="716"/>
      <c r="AG705" s="125" t="s">
        <v>689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619</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618</v>
      </c>
      <c r="AE708" s="605"/>
      <c r="AF708" s="605"/>
      <c r="AG708" s="743" t="s">
        <v>576</v>
      </c>
      <c r="AH708" s="744"/>
      <c r="AI708" s="744"/>
      <c r="AJ708" s="744"/>
      <c r="AK708" s="744"/>
      <c r="AL708" s="744"/>
      <c r="AM708" s="744"/>
      <c r="AN708" s="744"/>
      <c r="AO708" s="744"/>
      <c r="AP708" s="744"/>
      <c r="AQ708" s="744"/>
      <c r="AR708" s="744"/>
      <c r="AS708" s="744"/>
      <c r="AT708" s="744"/>
      <c r="AU708" s="744"/>
      <c r="AV708" s="744"/>
      <c r="AW708" s="744"/>
      <c r="AX708" s="745"/>
    </row>
    <row r="709" spans="1:50" ht="79.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5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618</v>
      </c>
      <c r="AE712" s="784"/>
      <c r="AF712" s="784"/>
      <c r="AG712" s="811" t="s">
        <v>576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618</v>
      </c>
      <c r="AE713" s="329"/>
      <c r="AF713" s="664"/>
      <c r="AG713" s="101" t="s">
        <v>622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570</v>
      </c>
      <c r="AE714" s="809"/>
      <c r="AF714" s="810"/>
      <c r="AG714" s="737" t="s">
        <v>623</v>
      </c>
      <c r="AH714" s="738"/>
      <c r="AI714" s="738"/>
      <c r="AJ714" s="738"/>
      <c r="AK714" s="738"/>
      <c r="AL714" s="738"/>
      <c r="AM714" s="738"/>
      <c r="AN714" s="738"/>
      <c r="AO714" s="738"/>
      <c r="AP714" s="738"/>
      <c r="AQ714" s="738"/>
      <c r="AR714" s="738"/>
      <c r="AS714" s="738"/>
      <c r="AT714" s="738"/>
      <c r="AU714" s="738"/>
      <c r="AV714" s="738"/>
      <c r="AW714" s="738"/>
      <c r="AX714" s="739"/>
    </row>
    <row r="715" spans="1:50" ht="90" customHeight="1" x14ac:dyDescent="0.15">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570</v>
      </c>
      <c r="AE715" s="605"/>
      <c r="AF715" s="657"/>
      <c r="AG715" s="743" t="s">
        <v>624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7" t="s">
        <v>618</v>
      </c>
      <c r="AE716" s="628"/>
      <c r="AF716" s="628"/>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t="s">
        <v>576</v>
      </c>
      <c r="K721" s="291"/>
      <c r="L721" s="83" t="str">
        <f>IF(M721="","","-")</f>
        <v/>
      </c>
      <c r="M721" s="84"/>
      <c r="N721" s="304" t="s">
        <v>589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628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629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0"/>
      <c r="C737" s="210"/>
      <c r="D737" s="211"/>
      <c r="E737" s="991" t="s">
        <v>630</v>
      </c>
      <c r="F737" s="991"/>
      <c r="G737" s="991"/>
      <c r="H737" s="991"/>
      <c r="I737" s="991"/>
      <c r="J737" s="991"/>
      <c r="K737" s="991"/>
      <c r="L737" s="991"/>
      <c r="M737" s="991"/>
      <c r="N737" s="365" t="s">
        <v>538</v>
      </c>
      <c r="O737" s="365"/>
      <c r="P737" s="365"/>
      <c r="Q737" s="365"/>
      <c r="R737" s="991" t="s">
        <v>632</v>
      </c>
      <c r="S737" s="991"/>
      <c r="T737" s="991"/>
      <c r="U737" s="991"/>
      <c r="V737" s="991"/>
      <c r="W737" s="991"/>
      <c r="X737" s="991"/>
      <c r="Y737" s="991"/>
      <c r="Z737" s="991"/>
      <c r="AA737" s="365" t="s">
        <v>537</v>
      </c>
      <c r="AB737" s="365"/>
      <c r="AC737" s="365"/>
      <c r="AD737" s="365"/>
      <c r="AE737" s="991" t="s">
        <v>634</v>
      </c>
      <c r="AF737" s="991"/>
      <c r="AG737" s="991"/>
      <c r="AH737" s="991"/>
      <c r="AI737" s="991"/>
      <c r="AJ737" s="991"/>
      <c r="AK737" s="991"/>
      <c r="AL737" s="991"/>
      <c r="AM737" s="991"/>
      <c r="AN737" s="365" t="s">
        <v>536</v>
      </c>
      <c r="AO737" s="365"/>
      <c r="AP737" s="365"/>
      <c r="AQ737" s="365"/>
      <c r="AR737" s="983" t="s">
        <v>635</v>
      </c>
      <c r="AS737" s="984"/>
      <c r="AT737" s="984"/>
      <c r="AU737" s="984"/>
      <c r="AV737" s="984"/>
      <c r="AW737" s="984"/>
      <c r="AX737" s="985"/>
      <c r="AY737" s="89"/>
      <c r="AZ737" s="89"/>
    </row>
    <row r="738" spans="1:52" ht="24.75" customHeight="1" x14ac:dyDescent="0.15">
      <c r="A738" s="992" t="s">
        <v>535</v>
      </c>
      <c r="B738" s="210"/>
      <c r="C738" s="210"/>
      <c r="D738" s="211"/>
      <c r="E738" s="991" t="s">
        <v>631</v>
      </c>
      <c r="F738" s="991"/>
      <c r="G738" s="991"/>
      <c r="H738" s="991"/>
      <c r="I738" s="991"/>
      <c r="J738" s="991"/>
      <c r="K738" s="991"/>
      <c r="L738" s="991"/>
      <c r="M738" s="991"/>
      <c r="N738" s="365" t="s">
        <v>534</v>
      </c>
      <c r="O738" s="365"/>
      <c r="P738" s="365"/>
      <c r="Q738" s="365"/>
      <c r="R738" s="991" t="s">
        <v>633</v>
      </c>
      <c r="S738" s="991"/>
      <c r="T738" s="991"/>
      <c r="U738" s="991"/>
      <c r="V738" s="991"/>
      <c r="W738" s="991"/>
      <c r="X738" s="991"/>
      <c r="Y738" s="991"/>
      <c r="Z738" s="991"/>
      <c r="AA738" s="365" t="s">
        <v>533</v>
      </c>
      <c r="AB738" s="365"/>
      <c r="AC738" s="365"/>
      <c r="AD738" s="365"/>
      <c r="AE738" s="991" t="s">
        <v>633</v>
      </c>
      <c r="AF738" s="991"/>
      <c r="AG738" s="991"/>
      <c r="AH738" s="991"/>
      <c r="AI738" s="991"/>
      <c r="AJ738" s="991"/>
      <c r="AK738" s="991"/>
      <c r="AL738" s="991"/>
      <c r="AM738" s="991"/>
      <c r="AN738" s="365" t="s">
        <v>529</v>
      </c>
      <c r="AO738" s="365"/>
      <c r="AP738" s="365"/>
      <c r="AQ738" s="365"/>
      <c r="AR738" s="983" t="s">
        <v>636</v>
      </c>
      <c r="AS738" s="984"/>
      <c r="AT738" s="984"/>
      <c r="AU738" s="984"/>
      <c r="AV738" s="984"/>
      <c r="AW738" s="984"/>
      <c r="AX738" s="985"/>
    </row>
    <row r="739" spans="1:52" ht="24.75" customHeight="1" thickBot="1" x14ac:dyDescent="0.2">
      <c r="A739" s="993" t="s">
        <v>525</v>
      </c>
      <c r="B739" s="994"/>
      <c r="C739" s="994"/>
      <c r="D739" s="995"/>
      <c r="E739" s="996" t="s">
        <v>565</v>
      </c>
      <c r="F739" s="986"/>
      <c r="G739" s="986"/>
      <c r="H739" s="93" t="str">
        <f>IF(E739="", "", "(")</f>
        <v>(</v>
      </c>
      <c r="I739" s="986"/>
      <c r="J739" s="986"/>
      <c r="K739" s="93" t="str">
        <f>IF(OR(I739="　", I739=""), "", "-")</f>
        <v/>
      </c>
      <c r="L739" s="987">
        <v>226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642</v>
      </c>
      <c r="H781" s="672"/>
      <c r="I781" s="672"/>
      <c r="J781" s="672"/>
      <c r="K781" s="673"/>
      <c r="L781" s="665" t="s">
        <v>641</v>
      </c>
      <c r="M781" s="666"/>
      <c r="N781" s="666"/>
      <c r="O781" s="666"/>
      <c r="P781" s="666"/>
      <c r="Q781" s="666"/>
      <c r="R781" s="666"/>
      <c r="S781" s="666"/>
      <c r="T781" s="666"/>
      <c r="U781" s="666"/>
      <c r="V781" s="666"/>
      <c r="W781" s="666"/>
      <c r="X781" s="667"/>
      <c r="Y781" s="388">
        <v>22.6</v>
      </c>
      <c r="Z781" s="389"/>
      <c r="AA781" s="389"/>
      <c r="AB781" s="806"/>
      <c r="AC781" s="671" t="s">
        <v>642</v>
      </c>
      <c r="AD781" s="672"/>
      <c r="AE781" s="672"/>
      <c r="AF781" s="672"/>
      <c r="AG781" s="673"/>
      <c r="AH781" s="665" t="s">
        <v>640</v>
      </c>
      <c r="AI781" s="666"/>
      <c r="AJ781" s="666"/>
      <c r="AK781" s="666"/>
      <c r="AL781" s="666"/>
      <c r="AM781" s="666"/>
      <c r="AN781" s="666"/>
      <c r="AO781" s="666"/>
      <c r="AP781" s="666"/>
      <c r="AQ781" s="666"/>
      <c r="AR781" s="666"/>
      <c r="AS781" s="666"/>
      <c r="AT781" s="667"/>
      <c r="AU781" s="388">
        <v>15.4</v>
      </c>
      <c r="AV781" s="389"/>
      <c r="AW781" s="389"/>
      <c r="AX781" s="390"/>
    </row>
    <row r="782" spans="1:50" ht="24.75" customHeight="1" x14ac:dyDescent="0.15">
      <c r="A782" s="632"/>
      <c r="B782" s="633"/>
      <c r="C782" s="633"/>
      <c r="D782" s="633"/>
      <c r="E782" s="633"/>
      <c r="F782" s="634"/>
      <c r="G782" s="606" t="s">
        <v>642</v>
      </c>
      <c r="H782" s="607"/>
      <c r="I782" s="607"/>
      <c r="J782" s="607"/>
      <c r="K782" s="608"/>
      <c r="L782" s="598" t="s">
        <v>639</v>
      </c>
      <c r="M782" s="599"/>
      <c r="N782" s="599"/>
      <c r="O782" s="599"/>
      <c r="P782" s="599"/>
      <c r="Q782" s="599"/>
      <c r="R782" s="599"/>
      <c r="S782" s="599"/>
      <c r="T782" s="599"/>
      <c r="U782" s="599"/>
      <c r="V782" s="599"/>
      <c r="W782" s="599"/>
      <c r="X782" s="600"/>
      <c r="Y782" s="601">
        <v>17.8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2"/>
      <c r="B783" s="633"/>
      <c r="C783" s="633"/>
      <c r="D783" s="633"/>
      <c r="E783" s="633"/>
      <c r="F783" s="634"/>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40.400000000000006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15.4</v>
      </c>
      <c r="AV791" s="833"/>
      <c r="AW791" s="833"/>
      <c r="AX791" s="835"/>
    </row>
    <row r="792" spans="1:50" ht="24.75" customHeight="1" x14ac:dyDescent="0.15">
      <c r="A792" s="632"/>
      <c r="B792" s="633"/>
      <c r="C792" s="633"/>
      <c r="D792" s="633"/>
      <c r="E792" s="633"/>
      <c r="F792" s="634"/>
      <c r="G792" s="595" t="s">
        <v>643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644</v>
      </c>
      <c r="H794" s="672"/>
      <c r="I794" s="672"/>
      <c r="J794" s="672"/>
      <c r="K794" s="673"/>
      <c r="L794" s="665" t="s">
        <v>646</v>
      </c>
      <c r="M794" s="666"/>
      <c r="N794" s="666"/>
      <c r="O794" s="666"/>
      <c r="P794" s="666"/>
      <c r="Q794" s="666"/>
      <c r="R794" s="666"/>
      <c r="S794" s="666"/>
      <c r="T794" s="666"/>
      <c r="U794" s="666"/>
      <c r="V794" s="666"/>
      <c r="W794" s="666"/>
      <c r="X794" s="667"/>
      <c r="Y794" s="388">
        <v>15.7</v>
      </c>
      <c r="Z794" s="389"/>
      <c r="AA794" s="389"/>
      <c r="AB794" s="806"/>
      <c r="AC794" s="671" t="s">
        <v>649</v>
      </c>
      <c r="AD794" s="672"/>
      <c r="AE794" s="672"/>
      <c r="AF794" s="672"/>
      <c r="AG794" s="673"/>
      <c r="AH794" s="665" t="s">
        <v>649</v>
      </c>
      <c r="AI794" s="666"/>
      <c r="AJ794" s="666"/>
      <c r="AK794" s="666"/>
      <c r="AL794" s="666"/>
      <c r="AM794" s="666"/>
      <c r="AN794" s="666"/>
      <c r="AO794" s="666"/>
      <c r="AP794" s="666"/>
      <c r="AQ794" s="666"/>
      <c r="AR794" s="666"/>
      <c r="AS794" s="666"/>
      <c r="AT794" s="667"/>
      <c r="AU794" s="388" t="s">
        <v>650</v>
      </c>
      <c r="AV794" s="389"/>
      <c r="AW794" s="389"/>
      <c r="AX794" s="390"/>
    </row>
    <row r="795" spans="1:50" ht="24.75" customHeight="1" x14ac:dyDescent="0.15">
      <c r="A795" s="632"/>
      <c r="B795" s="633"/>
      <c r="C795" s="633"/>
      <c r="D795" s="633"/>
      <c r="E795" s="633"/>
      <c r="F795" s="634"/>
      <c r="G795" s="606" t="s">
        <v>645</v>
      </c>
      <c r="H795" s="607"/>
      <c r="I795" s="607"/>
      <c r="J795" s="607"/>
      <c r="K795" s="608"/>
      <c r="L795" s="598" t="s">
        <v>647</v>
      </c>
      <c r="M795" s="599"/>
      <c r="N795" s="599"/>
      <c r="O795" s="599"/>
      <c r="P795" s="599"/>
      <c r="Q795" s="599"/>
      <c r="R795" s="599"/>
      <c r="S795" s="599"/>
      <c r="T795" s="599"/>
      <c r="U795" s="599"/>
      <c r="V795" s="599"/>
      <c r="W795" s="599"/>
      <c r="X795" s="600"/>
      <c r="Y795" s="601">
        <v>0.1</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15.799999999999999</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651</v>
      </c>
      <c r="D837" s="347"/>
      <c r="E837" s="347"/>
      <c r="F837" s="347"/>
      <c r="G837" s="347"/>
      <c r="H837" s="347"/>
      <c r="I837" s="347"/>
      <c r="J837" s="348" t="s">
        <v>654</v>
      </c>
      <c r="K837" s="349"/>
      <c r="L837" s="349"/>
      <c r="M837" s="349"/>
      <c r="N837" s="349"/>
      <c r="O837" s="349"/>
      <c r="P837" s="362" t="s">
        <v>657</v>
      </c>
      <c r="Q837" s="350"/>
      <c r="R837" s="350"/>
      <c r="S837" s="350"/>
      <c r="T837" s="350"/>
      <c r="U837" s="350"/>
      <c r="V837" s="350"/>
      <c r="W837" s="350"/>
      <c r="X837" s="350"/>
      <c r="Y837" s="351">
        <v>40.4</v>
      </c>
      <c r="Z837" s="352"/>
      <c r="AA837" s="352"/>
      <c r="AB837" s="353"/>
      <c r="AC837" s="363" t="s">
        <v>196</v>
      </c>
      <c r="AD837" s="371"/>
      <c r="AE837" s="371"/>
      <c r="AF837" s="371"/>
      <c r="AG837" s="371"/>
      <c r="AH837" s="372" t="s">
        <v>652</v>
      </c>
      <c r="AI837" s="373"/>
      <c r="AJ837" s="373"/>
      <c r="AK837" s="373"/>
      <c r="AL837" s="357" t="s">
        <v>649</v>
      </c>
      <c r="AM837" s="358"/>
      <c r="AN837" s="358"/>
      <c r="AO837" s="359"/>
      <c r="AP837" s="360" t="s">
        <v>649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1" customHeight="1" x14ac:dyDescent="0.15">
      <c r="A870" s="376">
        <v>1</v>
      </c>
      <c r="B870" s="376">
        <v>1</v>
      </c>
      <c r="C870" s="361" t="s">
        <v>653</v>
      </c>
      <c r="D870" s="347"/>
      <c r="E870" s="347"/>
      <c r="F870" s="347"/>
      <c r="G870" s="347"/>
      <c r="H870" s="347"/>
      <c r="I870" s="347"/>
      <c r="J870" s="348" t="s">
        <v>655</v>
      </c>
      <c r="K870" s="349"/>
      <c r="L870" s="349"/>
      <c r="M870" s="349"/>
      <c r="N870" s="349"/>
      <c r="O870" s="349"/>
      <c r="P870" s="362" t="s">
        <v>656</v>
      </c>
      <c r="Q870" s="350"/>
      <c r="R870" s="350"/>
      <c r="S870" s="350"/>
      <c r="T870" s="350"/>
      <c r="U870" s="350"/>
      <c r="V870" s="350"/>
      <c r="W870" s="350"/>
      <c r="X870" s="350"/>
      <c r="Y870" s="351">
        <v>15.4</v>
      </c>
      <c r="Z870" s="352"/>
      <c r="AA870" s="352"/>
      <c r="AB870" s="353"/>
      <c r="AC870" s="363" t="s">
        <v>196</v>
      </c>
      <c r="AD870" s="371"/>
      <c r="AE870" s="371"/>
      <c r="AF870" s="371"/>
      <c r="AG870" s="371"/>
      <c r="AH870" s="372" t="s">
        <v>658</v>
      </c>
      <c r="AI870" s="373"/>
      <c r="AJ870" s="373"/>
      <c r="AK870" s="373"/>
      <c r="AL870" s="357" t="s">
        <v>659</v>
      </c>
      <c r="AM870" s="358"/>
      <c r="AN870" s="358"/>
      <c r="AO870" s="359"/>
      <c r="AP870" s="360" t="s">
        <v>658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59.25" customHeight="1" x14ac:dyDescent="0.15">
      <c r="A903" s="376">
        <v>1</v>
      </c>
      <c r="B903" s="376">
        <v>1</v>
      </c>
      <c r="C903" s="361" t="s">
        <v>660</v>
      </c>
      <c r="D903" s="347"/>
      <c r="E903" s="347"/>
      <c r="F903" s="347"/>
      <c r="G903" s="347"/>
      <c r="H903" s="347"/>
      <c r="I903" s="347"/>
      <c r="J903" s="348">
        <v>6000020400009</v>
      </c>
      <c r="K903" s="349"/>
      <c r="L903" s="349"/>
      <c r="M903" s="349"/>
      <c r="N903" s="349"/>
      <c r="O903" s="349"/>
      <c r="P903" s="362" t="s">
        <v>670</v>
      </c>
      <c r="Q903" s="350"/>
      <c r="R903" s="350"/>
      <c r="S903" s="350"/>
      <c r="T903" s="350"/>
      <c r="U903" s="350"/>
      <c r="V903" s="350"/>
      <c r="W903" s="350"/>
      <c r="X903" s="350"/>
      <c r="Y903" s="351">
        <v>15.8</v>
      </c>
      <c r="Z903" s="352"/>
      <c r="AA903" s="352"/>
      <c r="AB903" s="353"/>
      <c r="AC903" s="363" t="s">
        <v>196</v>
      </c>
      <c r="AD903" s="371"/>
      <c r="AE903" s="371"/>
      <c r="AF903" s="371"/>
      <c r="AG903" s="371"/>
      <c r="AH903" s="372" t="s">
        <v>671</v>
      </c>
      <c r="AI903" s="373"/>
      <c r="AJ903" s="373"/>
      <c r="AK903" s="373"/>
      <c r="AL903" s="357" t="s">
        <v>671</v>
      </c>
      <c r="AM903" s="358"/>
      <c r="AN903" s="358"/>
      <c r="AO903" s="359"/>
      <c r="AP903" s="360" t="s">
        <v>658</v>
      </c>
      <c r="AQ903" s="360"/>
      <c r="AR903" s="360"/>
      <c r="AS903" s="360"/>
      <c r="AT903" s="360"/>
      <c r="AU903" s="360"/>
      <c r="AV903" s="360"/>
      <c r="AW903" s="360"/>
      <c r="AX903" s="360"/>
    </row>
    <row r="904" spans="1:50" ht="60" customHeight="1" x14ac:dyDescent="0.15">
      <c r="A904" s="376">
        <v>2</v>
      </c>
      <c r="B904" s="376">
        <v>1</v>
      </c>
      <c r="C904" s="361" t="s">
        <v>661</v>
      </c>
      <c r="D904" s="347"/>
      <c r="E904" s="347"/>
      <c r="F904" s="347"/>
      <c r="G904" s="347"/>
      <c r="H904" s="347"/>
      <c r="I904" s="347"/>
      <c r="J904" s="348">
        <v>7000020160008</v>
      </c>
      <c r="K904" s="349"/>
      <c r="L904" s="349"/>
      <c r="M904" s="349"/>
      <c r="N904" s="349"/>
      <c r="O904" s="349"/>
      <c r="P904" s="350" t="s">
        <v>670</v>
      </c>
      <c r="Q904" s="350"/>
      <c r="R904" s="350"/>
      <c r="S904" s="350"/>
      <c r="T904" s="350"/>
      <c r="U904" s="350"/>
      <c r="V904" s="350"/>
      <c r="W904" s="350"/>
      <c r="X904" s="350"/>
      <c r="Y904" s="351">
        <v>15.7</v>
      </c>
      <c r="Z904" s="352"/>
      <c r="AA904" s="352"/>
      <c r="AB904" s="353"/>
      <c r="AC904" s="363" t="s">
        <v>196</v>
      </c>
      <c r="AD904" s="363"/>
      <c r="AE904" s="363"/>
      <c r="AF904" s="363"/>
      <c r="AG904" s="363"/>
      <c r="AH904" s="372" t="s">
        <v>575</v>
      </c>
      <c r="AI904" s="373"/>
      <c r="AJ904" s="373"/>
      <c r="AK904" s="373"/>
      <c r="AL904" s="357" t="s">
        <v>575</v>
      </c>
      <c r="AM904" s="358"/>
      <c r="AN904" s="358"/>
      <c r="AO904" s="359"/>
      <c r="AP904" s="360" t="s">
        <v>575</v>
      </c>
      <c r="AQ904" s="360"/>
      <c r="AR904" s="360"/>
      <c r="AS904" s="360"/>
      <c r="AT904" s="360"/>
      <c r="AU904" s="360"/>
      <c r="AV904" s="360"/>
      <c r="AW904" s="360"/>
      <c r="AX904" s="360"/>
    </row>
    <row r="905" spans="1:50" ht="60" customHeight="1" x14ac:dyDescent="0.15">
      <c r="A905" s="376">
        <v>3</v>
      </c>
      <c r="B905" s="376">
        <v>1</v>
      </c>
      <c r="C905" s="361" t="s">
        <v>662</v>
      </c>
      <c r="D905" s="347"/>
      <c r="E905" s="347"/>
      <c r="F905" s="347"/>
      <c r="G905" s="347"/>
      <c r="H905" s="347"/>
      <c r="I905" s="347"/>
      <c r="J905" s="348">
        <v>2120005019377</v>
      </c>
      <c r="K905" s="349"/>
      <c r="L905" s="349"/>
      <c r="M905" s="349"/>
      <c r="N905" s="349"/>
      <c r="O905" s="349"/>
      <c r="P905" s="362" t="s">
        <v>670</v>
      </c>
      <c r="Q905" s="350"/>
      <c r="R905" s="350"/>
      <c r="S905" s="350"/>
      <c r="T905" s="350"/>
      <c r="U905" s="350"/>
      <c r="V905" s="350"/>
      <c r="W905" s="350"/>
      <c r="X905" s="350"/>
      <c r="Y905" s="351">
        <v>15.1</v>
      </c>
      <c r="Z905" s="352"/>
      <c r="AA905" s="352"/>
      <c r="AB905" s="353"/>
      <c r="AC905" s="363" t="s">
        <v>196</v>
      </c>
      <c r="AD905" s="363"/>
      <c r="AE905" s="363"/>
      <c r="AF905" s="363"/>
      <c r="AG905" s="363"/>
      <c r="AH905" s="355" t="s">
        <v>575</v>
      </c>
      <c r="AI905" s="356"/>
      <c r="AJ905" s="356"/>
      <c r="AK905" s="356"/>
      <c r="AL905" s="357" t="s">
        <v>575</v>
      </c>
      <c r="AM905" s="358"/>
      <c r="AN905" s="358"/>
      <c r="AO905" s="359"/>
      <c r="AP905" s="360" t="s">
        <v>575</v>
      </c>
      <c r="AQ905" s="360"/>
      <c r="AR905" s="360"/>
      <c r="AS905" s="360"/>
      <c r="AT905" s="360"/>
      <c r="AU905" s="360"/>
      <c r="AV905" s="360"/>
      <c r="AW905" s="360"/>
      <c r="AX905" s="360"/>
    </row>
    <row r="906" spans="1:50" ht="60.75" customHeight="1" x14ac:dyDescent="0.15">
      <c r="A906" s="376">
        <v>4</v>
      </c>
      <c r="B906" s="376">
        <v>1</v>
      </c>
      <c r="C906" s="361" t="s">
        <v>663</v>
      </c>
      <c r="D906" s="347"/>
      <c r="E906" s="347"/>
      <c r="F906" s="347"/>
      <c r="G906" s="347"/>
      <c r="H906" s="347"/>
      <c r="I906" s="347"/>
      <c r="J906" s="348">
        <v>1000020140007</v>
      </c>
      <c r="K906" s="349"/>
      <c r="L906" s="349"/>
      <c r="M906" s="349"/>
      <c r="N906" s="349"/>
      <c r="O906" s="349"/>
      <c r="P906" s="362" t="s">
        <v>670</v>
      </c>
      <c r="Q906" s="350"/>
      <c r="R906" s="350"/>
      <c r="S906" s="350"/>
      <c r="T906" s="350"/>
      <c r="U906" s="350"/>
      <c r="V906" s="350"/>
      <c r="W906" s="350"/>
      <c r="X906" s="350"/>
      <c r="Y906" s="351">
        <v>14.7</v>
      </c>
      <c r="Z906" s="352"/>
      <c r="AA906" s="352"/>
      <c r="AB906" s="353"/>
      <c r="AC906" s="363" t="s">
        <v>196</v>
      </c>
      <c r="AD906" s="363"/>
      <c r="AE906" s="363"/>
      <c r="AF906" s="363"/>
      <c r="AG906" s="363"/>
      <c r="AH906" s="355" t="s">
        <v>575</v>
      </c>
      <c r="AI906" s="356"/>
      <c r="AJ906" s="356"/>
      <c r="AK906" s="356"/>
      <c r="AL906" s="357" t="s">
        <v>575</v>
      </c>
      <c r="AM906" s="358"/>
      <c r="AN906" s="358"/>
      <c r="AO906" s="359"/>
      <c r="AP906" s="360" t="s">
        <v>575</v>
      </c>
      <c r="AQ906" s="360"/>
      <c r="AR906" s="360"/>
      <c r="AS906" s="360"/>
      <c r="AT906" s="360"/>
      <c r="AU906" s="360"/>
      <c r="AV906" s="360"/>
      <c r="AW906" s="360"/>
      <c r="AX906" s="360"/>
    </row>
    <row r="907" spans="1:50" ht="58.5" customHeight="1" x14ac:dyDescent="0.15">
      <c r="A907" s="376">
        <v>5</v>
      </c>
      <c r="B907" s="376">
        <v>1</v>
      </c>
      <c r="C907" s="361" t="s">
        <v>664</v>
      </c>
      <c r="D907" s="347"/>
      <c r="E907" s="347"/>
      <c r="F907" s="347"/>
      <c r="G907" s="347"/>
      <c r="H907" s="347"/>
      <c r="I907" s="347"/>
      <c r="J907" s="348">
        <v>1000020110001</v>
      </c>
      <c r="K907" s="349"/>
      <c r="L907" s="349"/>
      <c r="M907" s="349"/>
      <c r="N907" s="349"/>
      <c r="O907" s="349"/>
      <c r="P907" s="350" t="s">
        <v>670</v>
      </c>
      <c r="Q907" s="350"/>
      <c r="R907" s="350"/>
      <c r="S907" s="350"/>
      <c r="T907" s="350"/>
      <c r="U907" s="350"/>
      <c r="V907" s="350"/>
      <c r="W907" s="350"/>
      <c r="X907" s="350"/>
      <c r="Y907" s="351">
        <v>14.7</v>
      </c>
      <c r="Z907" s="352"/>
      <c r="AA907" s="352"/>
      <c r="AB907" s="353"/>
      <c r="AC907" s="354" t="s">
        <v>196</v>
      </c>
      <c r="AD907" s="354"/>
      <c r="AE907" s="354"/>
      <c r="AF907" s="354"/>
      <c r="AG907" s="354"/>
      <c r="AH907" s="355" t="s">
        <v>575</v>
      </c>
      <c r="AI907" s="356"/>
      <c r="AJ907" s="356"/>
      <c r="AK907" s="356"/>
      <c r="AL907" s="357" t="s">
        <v>575</v>
      </c>
      <c r="AM907" s="358"/>
      <c r="AN907" s="358"/>
      <c r="AO907" s="359"/>
      <c r="AP907" s="360" t="s">
        <v>575</v>
      </c>
      <c r="AQ907" s="360"/>
      <c r="AR907" s="360"/>
      <c r="AS907" s="360"/>
      <c r="AT907" s="360"/>
      <c r="AU907" s="360"/>
      <c r="AV907" s="360"/>
      <c r="AW907" s="360"/>
      <c r="AX907" s="360"/>
    </row>
    <row r="908" spans="1:50" ht="60.75" customHeight="1" x14ac:dyDescent="0.15">
      <c r="A908" s="376">
        <v>6</v>
      </c>
      <c r="B908" s="376">
        <v>1</v>
      </c>
      <c r="C908" s="361" t="s">
        <v>665</v>
      </c>
      <c r="D908" s="347"/>
      <c r="E908" s="347"/>
      <c r="F908" s="347"/>
      <c r="G908" s="347"/>
      <c r="H908" s="347"/>
      <c r="I908" s="347"/>
      <c r="J908" s="348">
        <v>2000020260002</v>
      </c>
      <c r="K908" s="349"/>
      <c r="L908" s="349"/>
      <c r="M908" s="349"/>
      <c r="N908" s="349"/>
      <c r="O908" s="349"/>
      <c r="P908" s="350" t="s">
        <v>670</v>
      </c>
      <c r="Q908" s="350"/>
      <c r="R908" s="350"/>
      <c r="S908" s="350"/>
      <c r="T908" s="350"/>
      <c r="U908" s="350"/>
      <c r="V908" s="350"/>
      <c r="W908" s="350"/>
      <c r="X908" s="350"/>
      <c r="Y908" s="351">
        <v>14.5</v>
      </c>
      <c r="Z908" s="352"/>
      <c r="AA908" s="352"/>
      <c r="AB908" s="353"/>
      <c r="AC908" s="354" t="s">
        <v>196</v>
      </c>
      <c r="AD908" s="354"/>
      <c r="AE908" s="354"/>
      <c r="AF908" s="354"/>
      <c r="AG908" s="354"/>
      <c r="AH908" s="355" t="s">
        <v>575</v>
      </c>
      <c r="AI908" s="356"/>
      <c r="AJ908" s="356"/>
      <c r="AK908" s="356"/>
      <c r="AL908" s="357" t="s">
        <v>575</v>
      </c>
      <c r="AM908" s="358"/>
      <c r="AN908" s="358"/>
      <c r="AO908" s="359"/>
      <c r="AP908" s="360" t="s">
        <v>575</v>
      </c>
      <c r="AQ908" s="360"/>
      <c r="AR908" s="360"/>
      <c r="AS908" s="360"/>
      <c r="AT908" s="360"/>
      <c r="AU908" s="360"/>
      <c r="AV908" s="360"/>
      <c r="AW908" s="360"/>
      <c r="AX908" s="360"/>
    </row>
    <row r="909" spans="1:50" ht="60" customHeight="1" x14ac:dyDescent="0.15">
      <c r="A909" s="376">
        <v>7</v>
      </c>
      <c r="B909" s="376">
        <v>1</v>
      </c>
      <c r="C909" s="361" t="s">
        <v>666</v>
      </c>
      <c r="D909" s="347"/>
      <c r="E909" s="347"/>
      <c r="F909" s="347"/>
      <c r="G909" s="347"/>
      <c r="H909" s="347"/>
      <c r="I909" s="347"/>
      <c r="J909" s="348">
        <v>7000020220001</v>
      </c>
      <c r="K909" s="349"/>
      <c r="L909" s="349"/>
      <c r="M909" s="349"/>
      <c r="N909" s="349"/>
      <c r="O909" s="349"/>
      <c r="P909" s="350" t="s">
        <v>670</v>
      </c>
      <c r="Q909" s="350"/>
      <c r="R909" s="350"/>
      <c r="S909" s="350"/>
      <c r="T909" s="350"/>
      <c r="U909" s="350"/>
      <c r="V909" s="350"/>
      <c r="W909" s="350"/>
      <c r="X909" s="350"/>
      <c r="Y909" s="351">
        <v>13.9</v>
      </c>
      <c r="Z909" s="352"/>
      <c r="AA909" s="352"/>
      <c r="AB909" s="353"/>
      <c r="AC909" s="354" t="s">
        <v>196</v>
      </c>
      <c r="AD909" s="354"/>
      <c r="AE909" s="354"/>
      <c r="AF909" s="354"/>
      <c r="AG909" s="354"/>
      <c r="AH909" s="355" t="s">
        <v>575</v>
      </c>
      <c r="AI909" s="356"/>
      <c r="AJ909" s="356"/>
      <c r="AK909" s="356"/>
      <c r="AL909" s="357" t="s">
        <v>575</v>
      </c>
      <c r="AM909" s="358"/>
      <c r="AN909" s="358"/>
      <c r="AO909" s="359"/>
      <c r="AP909" s="360" t="s">
        <v>575</v>
      </c>
      <c r="AQ909" s="360"/>
      <c r="AR909" s="360"/>
      <c r="AS909" s="360"/>
      <c r="AT909" s="360"/>
      <c r="AU909" s="360"/>
      <c r="AV909" s="360"/>
      <c r="AW909" s="360"/>
      <c r="AX909" s="360"/>
    </row>
    <row r="910" spans="1:50" ht="60" customHeight="1" x14ac:dyDescent="0.15">
      <c r="A910" s="376">
        <v>8</v>
      </c>
      <c r="B910" s="376">
        <v>1</v>
      </c>
      <c r="C910" s="361" t="s">
        <v>667</v>
      </c>
      <c r="D910" s="347"/>
      <c r="E910" s="347"/>
      <c r="F910" s="347"/>
      <c r="G910" s="347"/>
      <c r="H910" s="347"/>
      <c r="I910" s="347"/>
      <c r="J910" s="348">
        <v>8000020280003</v>
      </c>
      <c r="K910" s="349"/>
      <c r="L910" s="349"/>
      <c r="M910" s="349"/>
      <c r="N910" s="349"/>
      <c r="O910" s="349"/>
      <c r="P910" s="350" t="s">
        <v>670</v>
      </c>
      <c r="Q910" s="350"/>
      <c r="R910" s="350"/>
      <c r="S910" s="350"/>
      <c r="T910" s="350"/>
      <c r="U910" s="350"/>
      <c r="V910" s="350"/>
      <c r="W910" s="350"/>
      <c r="X910" s="350"/>
      <c r="Y910" s="351">
        <v>13.3</v>
      </c>
      <c r="Z910" s="352"/>
      <c r="AA910" s="352"/>
      <c r="AB910" s="353"/>
      <c r="AC910" s="354" t="s">
        <v>196</v>
      </c>
      <c r="AD910" s="354"/>
      <c r="AE910" s="354"/>
      <c r="AF910" s="354"/>
      <c r="AG910" s="354"/>
      <c r="AH910" s="355" t="s">
        <v>575</v>
      </c>
      <c r="AI910" s="356"/>
      <c r="AJ910" s="356"/>
      <c r="AK910" s="356"/>
      <c r="AL910" s="357" t="s">
        <v>575</v>
      </c>
      <c r="AM910" s="358"/>
      <c r="AN910" s="358"/>
      <c r="AO910" s="359"/>
      <c r="AP910" s="360" t="s">
        <v>575</v>
      </c>
      <c r="AQ910" s="360"/>
      <c r="AR910" s="360"/>
      <c r="AS910" s="360"/>
      <c r="AT910" s="360"/>
      <c r="AU910" s="360"/>
      <c r="AV910" s="360"/>
      <c r="AW910" s="360"/>
      <c r="AX910" s="360"/>
    </row>
    <row r="911" spans="1:50" ht="58.5" customHeight="1" x14ac:dyDescent="0.15">
      <c r="A911" s="376">
        <v>9</v>
      </c>
      <c r="B911" s="376">
        <v>1</v>
      </c>
      <c r="C911" s="361" t="s">
        <v>668</v>
      </c>
      <c r="D911" s="347"/>
      <c r="E911" s="347"/>
      <c r="F911" s="347"/>
      <c r="G911" s="347"/>
      <c r="H911" s="347"/>
      <c r="I911" s="347"/>
      <c r="J911" s="348">
        <v>1000020230006</v>
      </c>
      <c r="K911" s="349"/>
      <c r="L911" s="349"/>
      <c r="M911" s="349"/>
      <c r="N911" s="349"/>
      <c r="O911" s="349"/>
      <c r="P911" s="350" t="s">
        <v>670</v>
      </c>
      <c r="Q911" s="350"/>
      <c r="R911" s="350"/>
      <c r="S911" s="350"/>
      <c r="T911" s="350"/>
      <c r="U911" s="350"/>
      <c r="V911" s="350"/>
      <c r="W911" s="350"/>
      <c r="X911" s="350"/>
      <c r="Y911" s="351">
        <v>13</v>
      </c>
      <c r="Z911" s="352"/>
      <c r="AA911" s="352"/>
      <c r="AB911" s="353"/>
      <c r="AC911" s="354" t="s">
        <v>196</v>
      </c>
      <c r="AD911" s="354"/>
      <c r="AE911" s="354"/>
      <c r="AF911" s="354"/>
      <c r="AG911" s="354"/>
      <c r="AH911" s="355" t="s">
        <v>575</v>
      </c>
      <c r="AI911" s="356"/>
      <c r="AJ911" s="356"/>
      <c r="AK911" s="356"/>
      <c r="AL911" s="357" t="s">
        <v>575</v>
      </c>
      <c r="AM911" s="358"/>
      <c r="AN911" s="358"/>
      <c r="AO911" s="359"/>
      <c r="AP911" s="360" t="s">
        <v>575</v>
      </c>
      <c r="AQ911" s="360"/>
      <c r="AR911" s="360"/>
      <c r="AS911" s="360"/>
      <c r="AT911" s="360"/>
      <c r="AU911" s="360"/>
      <c r="AV911" s="360"/>
      <c r="AW911" s="360"/>
      <c r="AX911" s="360"/>
    </row>
    <row r="912" spans="1:50" ht="58.5" customHeight="1" x14ac:dyDescent="0.15">
      <c r="A912" s="376">
        <v>10</v>
      </c>
      <c r="B912" s="376">
        <v>1</v>
      </c>
      <c r="C912" s="361" t="s">
        <v>669</v>
      </c>
      <c r="D912" s="347"/>
      <c r="E912" s="347"/>
      <c r="F912" s="347"/>
      <c r="G912" s="347"/>
      <c r="H912" s="347"/>
      <c r="I912" s="347"/>
      <c r="J912" s="348">
        <v>8000020130001</v>
      </c>
      <c r="K912" s="349"/>
      <c r="L912" s="349"/>
      <c r="M912" s="349"/>
      <c r="N912" s="349"/>
      <c r="O912" s="349"/>
      <c r="P912" s="350" t="s">
        <v>670</v>
      </c>
      <c r="Q912" s="350"/>
      <c r="R912" s="350"/>
      <c r="S912" s="350"/>
      <c r="T912" s="350"/>
      <c r="U912" s="350"/>
      <c r="V912" s="350"/>
      <c r="W912" s="350"/>
      <c r="X912" s="350"/>
      <c r="Y912" s="351">
        <v>7.1</v>
      </c>
      <c r="Z912" s="352"/>
      <c r="AA912" s="352"/>
      <c r="AB912" s="353"/>
      <c r="AC912" s="354" t="s">
        <v>196</v>
      </c>
      <c r="AD912" s="354"/>
      <c r="AE912" s="354"/>
      <c r="AF912" s="354"/>
      <c r="AG912" s="354"/>
      <c r="AH912" s="355" t="s">
        <v>575</v>
      </c>
      <c r="AI912" s="356"/>
      <c r="AJ912" s="356"/>
      <c r="AK912" s="356"/>
      <c r="AL912" s="357" t="s">
        <v>575</v>
      </c>
      <c r="AM912" s="358"/>
      <c r="AN912" s="358"/>
      <c r="AO912" s="359"/>
      <c r="AP912" s="360" t="s">
        <v>575</v>
      </c>
      <c r="AQ912" s="360"/>
      <c r="AR912" s="360"/>
      <c r="AS912" s="360"/>
      <c r="AT912" s="360"/>
      <c r="AU912" s="360"/>
      <c r="AV912" s="360"/>
      <c r="AW912" s="360"/>
      <c r="AX912" s="360"/>
    </row>
    <row r="913" spans="1:50" ht="24"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t="s">
        <v>575</v>
      </c>
      <c r="AM913" s="358"/>
      <c r="AN913" s="358"/>
      <c r="AO913" s="359"/>
      <c r="AP913" s="360"/>
      <c r="AQ913" s="360"/>
      <c r="AR913" s="360"/>
      <c r="AS913" s="360"/>
      <c r="AT913" s="360"/>
      <c r="AU913" s="360"/>
      <c r="AV913" s="360"/>
      <c r="AW913" s="360"/>
      <c r="AX913" s="360"/>
    </row>
    <row r="914" spans="1:50" ht="24"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t="s">
        <v>575</v>
      </c>
      <c r="AM914" s="358"/>
      <c r="AN914" s="358"/>
      <c r="AO914" s="359"/>
      <c r="AP914" s="360"/>
      <c r="AQ914" s="360"/>
      <c r="AR914" s="360"/>
      <c r="AS914" s="360"/>
      <c r="AT914" s="360"/>
      <c r="AU914" s="360"/>
      <c r="AV914" s="360"/>
      <c r="AW914" s="360"/>
      <c r="AX914" s="360"/>
    </row>
    <row r="915" spans="1:50" ht="24"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t="s">
        <v>575</v>
      </c>
      <c r="AM915" s="358"/>
      <c r="AN915" s="358"/>
      <c r="AO915" s="359"/>
      <c r="AP915" s="360"/>
      <c r="AQ915" s="360"/>
      <c r="AR915" s="360"/>
      <c r="AS915" s="360"/>
      <c r="AT915" s="360"/>
      <c r="AU915" s="360"/>
      <c r="AV915" s="360"/>
      <c r="AW915" s="360"/>
      <c r="AX915" s="360"/>
    </row>
    <row r="916" spans="1:50" ht="24"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t="s">
        <v>575</v>
      </c>
      <c r="AM916" s="358"/>
      <c r="AN916" s="358"/>
      <c r="AO916" s="359"/>
      <c r="AP916" s="360"/>
      <c r="AQ916" s="360"/>
      <c r="AR916" s="360"/>
      <c r="AS916" s="360"/>
      <c r="AT916" s="360"/>
      <c r="AU916" s="360"/>
      <c r="AV916" s="360"/>
      <c r="AW916" s="360"/>
      <c r="AX916" s="360"/>
    </row>
    <row r="917" spans="1:50" ht="24"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t="s">
        <v>575</v>
      </c>
      <c r="AM917" s="358"/>
      <c r="AN917" s="358"/>
      <c r="AO917" s="359"/>
      <c r="AP917" s="360"/>
      <c r="AQ917" s="360"/>
      <c r="AR917" s="360"/>
      <c r="AS917" s="360"/>
      <c r="AT917" s="360"/>
      <c r="AU917" s="360"/>
      <c r="AV917" s="360"/>
      <c r="AW917" s="360"/>
      <c r="AX917" s="360"/>
    </row>
    <row r="918" spans="1:50" ht="24"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t="s">
        <v>575</v>
      </c>
      <c r="AM918" s="358"/>
      <c r="AN918" s="358"/>
      <c r="AO918" s="359"/>
      <c r="AP918" s="360"/>
      <c r="AQ918" s="360"/>
      <c r="AR918" s="360"/>
      <c r="AS918" s="360"/>
      <c r="AT918" s="360"/>
      <c r="AU918" s="360"/>
      <c r="AV918" s="360"/>
      <c r="AW918" s="360"/>
      <c r="AX918" s="360"/>
    </row>
    <row r="919" spans="1:50" s="16" customFormat="1" ht="24"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t="s">
        <v>575</v>
      </c>
      <c r="AM919" s="358"/>
      <c r="AN919" s="358"/>
      <c r="AO919" s="359"/>
      <c r="AP919" s="360"/>
      <c r="AQ919" s="360"/>
      <c r="AR919" s="360"/>
      <c r="AS919" s="360"/>
      <c r="AT919" s="360"/>
      <c r="AU919" s="360"/>
      <c r="AV919" s="360"/>
      <c r="AW919" s="360"/>
      <c r="AX919" s="360"/>
    </row>
    <row r="920" spans="1:50" ht="24"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t="s">
        <v>575</v>
      </c>
      <c r="AM920" s="358"/>
      <c r="AN920" s="358"/>
      <c r="AO920" s="359"/>
      <c r="AP920" s="360"/>
      <c r="AQ920" s="360"/>
      <c r="AR920" s="360"/>
      <c r="AS920" s="360"/>
      <c r="AT920" s="360"/>
      <c r="AU920" s="360"/>
      <c r="AV920" s="360"/>
      <c r="AW920" s="360"/>
      <c r="AX920" s="360"/>
    </row>
    <row r="921" spans="1:50" ht="24"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t="s">
        <v>575</v>
      </c>
      <c r="AM921" s="358"/>
      <c r="AN921" s="358"/>
      <c r="AO921" s="359"/>
      <c r="AP921" s="360"/>
      <c r="AQ921" s="360"/>
      <c r="AR921" s="360"/>
      <c r="AS921" s="360"/>
      <c r="AT921" s="360"/>
      <c r="AU921" s="360"/>
      <c r="AV921" s="360"/>
      <c r="AW921" s="360"/>
      <c r="AX921" s="360"/>
    </row>
    <row r="922" spans="1:50" ht="24"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t="s">
        <v>575</v>
      </c>
      <c r="AM922" s="358"/>
      <c r="AN922" s="358"/>
      <c r="AO922" s="359"/>
      <c r="AP922" s="360"/>
      <c r="AQ922" s="360"/>
      <c r="AR922" s="360"/>
      <c r="AS922" s="360"/>
      <c r="AT922" s="360"/>
      <c r="AU922" s="360"/>
      <c r="AV922" s="360"/>
      <c r="AW922" s="360"/>
      <c r="AX922" s="360"/>
    </row>
    <row r="923" spans="1:50" ht="24"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t="s">
        <v>575</v>
      </c>
      <c r="AM923" s="358"/>
      <c r="AN923" s="358"/>
      <c r="AO923" s="359"/>
      <c r="AP923" s="360"/>
      <c r="AQ923" s="360"/>
      <c r="AR923" s="360"/>
      <c r="AS923" s="360"/>
      <c r="AT923" s="360"/>
      <c r="AU923" s="360"/>
      <c r="AV923" s="360"/>
      <c r="AW923" s="360"/>
      <c r="AX923" s="360"/>
    </row>
    <row r="924" spans="1:50" ht="24"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t="s">
        <v>575</v>
      </c>
      <c r="AM924" s="358"/>
      <c r="AN924" s="358"/>
      <c r="AO924" s="359"/>
      <c r="AP924" s="360"/>
      <c r="AQ924" s="360"/>
      <c r="AR924" s="360"/>
      <c r="AS924" s="360"/>
      <c r="AT924" s="360"/>
      <c r="AU924" s="360"/>
      <c r="AV924" s="360"/>
      <c r="AW924" s="360"/>
      <c r="AX924" s="360"/>
    </row>
    <row r="925" spans="1:50" ht="24"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t="s">
        <v>575</v>
      </c>
      <c r="AM925" s="358"/>
      <c r="AN925" s="358"/>
      <c r="AO925" s="359"/>
      <c r="AP925" s="360"/>
      <c r="AQ925" s="360"/>
      <c r="AR925" s="360"/>
      <c r="AS925" s="360"/>
      <c r="AT925" s="360"/>
      <c r="AU925" s="360"/>
      <c r="AV925" s="360"/>
      <c r="AW925" s="360"/>
      <c r="AX925" s="360"/>
    </row>
    <row r="926" spans="1:50" ht="24"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t="s">
        <v>575</v>
      </c>
      <c r="AM926" s="358"/>
      <c r="AN926" s="358"/>
      <c r="AO926" s="359"/>
      <c r="AP926" s="360"/>
      <c r="AQ926" s="360"/>
      <c r="AR926" s="360"/>
      <c r="AS926" s="360"/>
      <c r="AT926" s="360"/>
      <c r="AU926" s="360"/>
      <c r="AV926" s="360"/>
      <c r="AW926" s="360"/>
      <c r="AX926" s="360"/>
    </row>
    <row r="927" spans="1:50" ht="24"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t="s">
        <v>575</v>
      </c>
      <c r="AM927" s="358"/>
      <c r="AN927" s="358"/>
      <c r="AO927" s="359"/>
      <c r="AP927" s="360"/>
      <c r="AQ927" s="360"/>
      <c r="AR927" s="360"/>
      <c r="AS927" s="360"/>
      <c r="AT927" s="360"/>
      <c r="AU927" s="360"/>
      <c r="AV927" s="360"/>
      <c r="AW927" s="360"/>
      <c r="AX927" s="360"/>
    </row>
    <row r="928" spans="1:50" ht="24"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t="s">
        <v>575</v>
      </c>
      <c r="AM928" s="358"/>
      <c r="AN928" s="358"/>
      <c r="AO928" s="359"/>
      <c r="AP928" s="360"/>
      <c r="AQ928" s="360"/>
      <c r="AR928" s="360"/>
      <c r="AS928" s="360"/>
      <c r="AT928" s="360"/>
      <c r="AU928" s="360"/>
      <c r="AV928" s="360"/>
      <c r="AW928" s="360"/>
      <c r="AX928" s="360"/>
    </row>
    <row r="929" spans="1:50" ht="24"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t="s">
        <v>575</v>
      </c>
      <c r="AM929" s="358"/>
      <c r="AN929" s="358"/>
      <c r="AO929" s="359"/>
      <c r="AP929" s="360"/>
      <c r="AQ929" s="360"/>
      <c r="AR929" s="360"/>
      <c r="AS929" s="360"/>
      <c r="AT929" s="360"/>
      <c r="AU929" s="360"/>
      <c r="AV929" s="360"/>
      <c r="AW929" s="360"/>
      <c r="AX929" s="360"/>
    </row>
    <row r="930" spans="1:50" ht="24"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t="s">
        <v>575</v>
      </c>
      <c r="AM930" s="358"/>
      <c r="AN930" s="358"/>
      <c r="AO930" s="359"/>
      <c r="AP930" s="360"/>
      <c r="AQ930" s="360"/>
      <c r="AR930" s="360"/>
      <c r="AS930" s="360"/>
      <c r="AT930" s="360"/>
      <c r="AU930" s="360"/>
      <c r="AV930" s="360"/>
      <c r="AW930" s="360"/>
      <c r="AX930" s="360"/>
    </row>
    <row r="931" spans="1:50" ht="24"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t="s">
        <v>575</v>
      </c>
      <c r="AM931" s="358"/>
      <c r="AN931" s="358"/>
      <c r="AO931" s="359"/>
      <c r="AP931" s="360"/>
      <c r="AQ931" s="360"/>
      <c r="AR931" s="360"/>
      <c r="AS931" s="360"/>
      <c r="AT931" s="360"/>
      <c r="AU931" s="360"/>
      <c r="AV931" s="360"/>
      <c r="AW931" s="360"/>
      <c r="AX931" s="360"/>
    </row>
    <row r="932" spans="1:50" ht="24"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t="s">
        <v>575</v>
      </c>
      <c r="AM932" s="358"/>
      <c r="AN932" s="358"/>
      <c r="AO932" s="359"/>
      <c r="AP932" s="360"/>
      <c r="AQ932" s="360"/>
      <c r="AR932" s="360"/>
      <c r="AS932" s="360"/>
      <c r="AT932" s="360"/>
      <c r="AU932" s="360"/>
      <c r="AV932" s="360"/>
      <c r="AW932" s="360"/>
      <c r="AX932" s="360"/>
    </row>
    <row r="933" spans="1:50" ht="24"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576</v>
      </c>
      <c r="F1102" s="375"/>
      <c r="G1102" s="375"/>
      <c r="H1102" s="375"/>
      <c r="I1102" s="375"/>
      <c r="J1102" s="348" t="s">
        <v>576</v>
      </c>
      <c r="K1102" s="349"/>
      <c r="L1102" s="349"/>
      <c r="M1102" s="349"/>
      <c r="N1102" s="349"/>
      <c r="O1102" s="349"/>
      <c r="P1102" s="362" t="s">
        <v>576</v>
      </c>
      <c r="Q1102" s="350"/>
      <c r="R1102" s="350"/>
      <c r="S1102" s="350"/>
      <c r="T1102" s="350"/>
      <c r="U1102" s="350"/>
      <c r="V1102" s="350"/>
      <c r="W1102" s="350"/>
      <c r="X1102" s="350"/>
      <c r="Y1102" s="351" t="s">
        <v>685</v>
      </c>
      <c r="Z1102" s="352"/>
      <c r="AA1102" s="352"/>
      <c r="AB1102" s="353"/>
      <c r="AC1102" s="354"/>
      <c r="AD1102" s="354"/>
      <c r="AE1102" s="354"/>
      <c r="AF1102" s="354"/>
      <c r="AG1102" s="354"/>
      <c r="AH1102" s="355" t="s">
        <v>686</v>
      </c>
      <c r="AI1102" s="356"/>
      <c r="AJ1102" s="356"/>
      <c r="AK1102" s="356"/>
      <c r="AL1102" s="357" t="s">
        <v>685</v>
      </c>
      <c r="AM1102" s="358"/>
      <c r="AN1102" s="358"/>
      <c r="AO1102" s="359"/>
      <c r="AP1102" s="360" t="s">
        <v>687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16383" man="1"/>
    <brk id="189" max="16383" man="1"/>
    <brk id="725" max="16383" man="1"/>
    <brk id="778" max="16383" man="1"/>
    <brk id="900"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552</v>
      </c>
      <c r="AF2" s="1033"/>
      <c r="AG2" s="1033"/>
      <c r="AH2" s="1033"/>
      <c r="AI2" s="1033" t="s">
        <v>549</v>
      </c>
      <c r="AJ2" s="1033"/>
      <c r="AK2" s="1033"/>
      <c r="AL2" s="1033"/>
      <c r="AM2" s="1033" t="s">
        <v>523</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553</v>
      </c>
      <c r="AF9" s="1033"/>
      <c r="AG9" s="1033"/>
      <c r="AH9" s="1033"/>
      <c r="AI9" s="1033" t="s">
        <v>549</v>
      </c>
      <c r="AJ9" s="1033"/>
      <c r="AK9" s="1033"/>
      <c r="AL9" s="1033"/>
      <c r="AM9" s="1033" t="s">
        <v>523</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552</v>
      </c>
      <c r="AF51" s="1033"/>
      <c r="AG51" s="1033"/>
      <c r="AH51" s="1033"/>
      <c r="AI51" s="1033" t="s">
        <v>549</v>
      </c>
      <c r="AJ51" s="1033"/>
      <c r="AK51" s="1033"/>
      <c r="AL51" s="1033"/>
      <c r="AM51" s="1033" t="s">
        <v>523</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2019-06-07T09:37:12Z</cp:lastPrinted>
  <dcterms:created xsi:type="dcterms:W3CDTF">2012-03-13T00:50:25Z</dcterms:created>
  <dcterms:modified xsi:type="dcterms:W3CDTF">2019-07-01T01:12:28Z</dcterms:modified>
</cp:coreProperties>
</file>