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VPC\Desktop\6.18修正分\"/>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<sst xmlns="http://schemas.openxmlformats.org/spreadsheetml/2006/main" count="3010" uniqueCount="670">
  <si>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</si>
  <si>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</si>
  <si>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</si>
  <si>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</si>
  <si>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</si>
  <si>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</si>
  <si>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</si>
  <si>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</si>
  <si>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</si>
  <si>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</si>
  <si>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</si>
  <si>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</si>
  <si>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</si>
  <si>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</si>
  <si>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</si>
  <si>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</si>
  <si>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</si>
  <si>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</si>
  <si>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</si>
  <si>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</si>
  <si>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</si>
  <si>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</si>
  <si>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</si>
  <si>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</si>
  <si>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</si>
  <si>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</si>
  <si>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</si>
  <si>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</si>
  <si>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</si>
  <si>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</si>
  <si>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</si>
  <si>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</si>
  <si>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</si>
  <si>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</si>
  <si>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</si>
  <si>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</si>
  <si>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</si>
  <si>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</si>
  <si>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</si>
  <si>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</si>
  <si>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</si>
  <si>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</si>
  <si>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</si>
  <si>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</si>
  <si>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</si>
  <si>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</si>
  <si>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</si>
  <si>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</si>
  <si>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</si>
  <si>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</si>
  <si>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</si>
  <si>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</si>
  <si>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</si>
  <si>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</si>
  <si>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</si>
  <si>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</si>
  <si>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</si>
  <si>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</si>
  <si>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</si>
  <si>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</si>
  <si>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</si>
  <si>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</si>
  <si>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</si>
  <si>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</si>
  <si>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</si>
  <si>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</si>
  <si>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</si>
  <si>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</si>
  <si>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</si>
  <si>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</si>
  <si>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</si>
  <si>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</si>
  <si>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</si>
  <si>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</si>
  <si>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</si>
  <si>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</si>
  <si>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</si>
  <si>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</si>
  <si>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</si>
  <si>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</si>
  <si>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</si>
  <si>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</si>
  <si>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</si>
  <si>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</si>
  <si>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</si>
  <si>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</si>
  <si>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</si>
  <si>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</si>
  <si>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</si>
  <si>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</si>
  <si>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</si>
  <si>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</si>
  <si>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</si>
  <si>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</si>
  <si>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</si>
  <si>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</si>
  <si>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</si>
  <si>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</si>
  <si>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</si>
  <si>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</si>
  <si>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</si>
  <si>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</si>
  <si>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</si>
  <si>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</si>
  <si>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</si>
  <si>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</si>
  <si>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</si>
  <si>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</si>
  <si>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</si>
  <si>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</si>
  <si>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</si>
  <si>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</si>
  <si>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</si>
  <si>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</si>
  <si>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</si>
  <si>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</si>
  <si>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</si>
  <si>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</si>
  <si>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</si>
  <si>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</si>
  <si>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</si>
  <si>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</si>
  <si>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</si>
  <si>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</si>
  <si>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</si>
  <si>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</si>
  <si>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</si>
  <si>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</si>
  <si>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</si>
  <si>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</si>
  <si>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</si>
  <si>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</si>
  <si>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</si>
  <si>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</si>
  <si>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</si>
  <si>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</si>
  <si>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</si>
  <si>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</si>
  <si>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</si>
  <si>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</si>
  <si>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</si>
  <si>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</si>
  <si>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</si>
  <si>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</si>
  <si>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</si>
  <si>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</si>
  <si>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</si>
  <si>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</si>
  <si>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</si>
  <si>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</si>
  <si>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</si>
  <si>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</si>
  <si>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</si>
  <si>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</si>
  <si>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</si>
  <si>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</si>
  <si>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</si>
  <si>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</si>
  <si>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</si>
  <si>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</si>
  <si>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</si>
  <si>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</si>
  <si>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</si>
  <si>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</si>
  <si>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</si>
  <si>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</si>
  <si>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</si>
  <si>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</si>
  <si>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</si>
  <si>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</si>
  <si>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</si>
  <si>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</si>
  <si>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</si>
  <si>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</si>
  <si>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</si>
  <si>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</si>
  <si>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</si>
  <si>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</si>
  <si>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</si>
  <si>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</si>
  <si>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</si>
  <si>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</si>
  <si>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</si>
  <si>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</si>
  <si>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</si>
  <si>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</si>
  <si>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</si>
  <si>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</si>
  <si>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</si>
  <si>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</si>
  <si>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</si>
  <si>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</si>
  <si>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</si>
  <si>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</si>
  <si>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</si>
  <si>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</si>
  <si>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</si>
  <si>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</si>
  <si>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</si>
  <si>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</si>
  <si>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</si>
  <si>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</si>
  <si>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</si>
  <si>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</si>
  <si>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</si>
  <si>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</si>
  <si>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</si>
  <si>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</si>
  <si>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</si>
  <si>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</si>
  <si>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</si>
  <si>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</si>
  <si>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</si>
  <si>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</si>
  <si>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</si>
  <si>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</si>
  <si>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</si>
  <si>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</si>
  <si>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</si>
  <si>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</si>
  <si>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</si>
  <si>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</si>
  <si>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</si>
  <si>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</si>
  <si>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</si>
  <si>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</si>
  <si>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</si>
  <si>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</si>
  <si>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</si>
  <si>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</si>
  <si>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</si>
  <si>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</si>
  <si>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</si>
  <si>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</si>
  <si>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</si>
  <si>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</si>
  <si>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</si>
  <si>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</si>
  <si>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</si>
  <si>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</si>
  <si>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</si>
  <si>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</si>
  <si>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</si>
  <si>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</si>
  <si>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</si>
  <si>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</si>
  <si>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</si>
  <si>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</si>
  <si>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</si>
  <si>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</si>
  <si>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</si>
  <si>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</si>
  <si>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</si>
  <si>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</si>
  <si>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</si>
  <si>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</si>
  <si>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</si>
  <si>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</si>
  <si>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</si>
  <si>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</si>
  <si>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</si>
  <si>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</si>
  <si>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</si>
  <si>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</si>
  <si>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</si>
  <si>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</si>
  <si>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</si>
  <si>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</si>
  <si>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</si>
  <si>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</si>
  <si>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</si>
  <si>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</si>
  <si>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</si>
  <si>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</si>
  <si>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</si>
  <si>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</si>
  <si>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</si>
  <si>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</si>
  <si>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</si>
  <si>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</si>
  <si>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</si>
  <si>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</si>
  <si>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</si>
  <si>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</si>
  <si>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</si>
  <si>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</si>
  <si>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</si>
  <si>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</si>
  <si>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</si>
  <si>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</si>
  <si>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</si>
  <si>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</si>
  <si>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</si>
  <si>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</si>
  <si>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</si>
  <si>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</si>
  <si>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</si>
  <si>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</si>
  <si>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</si>
  <si>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</si>
  <si>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</si>
  <si>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</si>
  <si>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</si>
  <si>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</si>
  <si>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</si>
  <si>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</si>
  <si>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</si>
  <si>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</si>
  <si>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</si>
  <si>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</si>
  <si>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</si>
  <si>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</si>
  <si>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</si>
  <si>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</si>
  <si>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</si>
  <si>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</si>
  <si>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</si>
  <si>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</si>
  <si>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</si>
  <si>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</si>
  <si>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</si>
  <si>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</si>
  <si>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</si>
  <si>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</si>
  <si>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</si>
  <si>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</si>
  <si>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</si>
  <si>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</si>
  <si>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</si>
  <si>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</si>
  <si>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</si>
  <si>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</si>
  <si>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</si>
  <si>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</si>
  <si>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</si>
  <si>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</si>
  <si>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</si>
  <si>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</si>
  <si>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</si>
  <si>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</si>
  <si>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</si>
  <si>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</si>
  <si>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</si>
  <si>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</si>
  <si>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</si>
  <si>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</si>
  <si>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</si>
  <si>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</si>
  <si>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</si>
  <si>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</si>
  <si>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</si>
  <si>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</si>
  <si>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</si>
  <si>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</si>
  <si>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</si>
  <si>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</si>
  <si>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</si>
  <si>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</si>
  <si>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</si>
  <si>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</si>
  <si>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</si>
  <si>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</si>
  <si>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</si>
  <si>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</si>
  <si>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</si>
  <si>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</si>
  <si>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</si>
  <si>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</si>
  <si>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</si>
  <si>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</si>
  <si>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</si>
  <si>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</si>
  <si>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</si>
  <si>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</si>
  <si>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</si>
  <si>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</si>
  <si>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</si>
  <si>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</si>
  <si>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</si>
  <si>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</si>
  <si>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</si>
  <si>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</si>
  <si>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</si>
  <si>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</si>
  <si>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</si>
  <si>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</si>
  <si>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</si>
  <si>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</si>
  <si>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</si>
  <si>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</si>
  <si>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</si>
  <si>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</si>
  <si>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</si>
  <si>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</si>
  <si>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</si>
  <si>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</si>
  <si>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</si>
  <si>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</si>
  <si>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</si>
  <si>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</si>
  <si>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</si>
  <si>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</si>
  <si>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</si>
  <si>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</si>
  <si>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</si>
  <si>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</si>
  <si>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</si>
  <si>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</si>
  <si>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</si>
  <si>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</si>
  <si>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</si>
  <si>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</si>
  <si>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</si>
  <si>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</si>
  <si>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</si>
  <si>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</si>
  <si>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</si>
  <si>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</si>
  <si>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</si>
  <si>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</si>
  <si>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</si>
  <si>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</si>
  <si>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</si>
  <si>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</si>
  <si>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</si>
  <si>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</si>
  <si>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</si>
  <si>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</si>
  <si>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</si>
  <si>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</si>
  <si>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</si>
  <si>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</si>
  <si>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</si>
  <si>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</si>
  <si>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</si>
  <si>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</si>
  <si>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</si>
  <si>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</si>
  <si>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</si>
  <si>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</si>
  <si>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</si>
  <si>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</si>
  <si>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</si>
  <si>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</si>
  <si>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</si>
  <si>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</si>
  <si>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</si>
  <si>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</si>
  <si>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</si>
  <si>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</si>
  <si>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</si>
  <si>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</si>
  <si>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</si>
  <si>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</si>
  <si>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</si>
  <si>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</si>
  <si>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</si>
  <si>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</si>
  <si>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</si>
  <si>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</si>
  <si>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</si>
  <si>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</si>
  <si>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</si>
  <si>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</si>
  <si>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</si>
  <si>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</si>
  <si>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</si>
  <si>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</si>
  <si>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</si>
  <si>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</si>
  <si>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</si>
  <si>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</si>
  <si>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</si>
  <si>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</si>
  <si>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</si>
  <si>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</si>
  <si>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</si>
  <si>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</si>
  <si>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</si>
  <si>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</si>
  <si>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</si>
  <si>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</si>
  <si>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</si>
  <si>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</si>
  <si>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</si>
  <si>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</si>
  <si>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</si>
  <si>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</si>
  <si>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</si>
  <si>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</si>
  <si>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</si>
  <si>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</si>
  <si>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</si>
  <si>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</si>
  <si>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</si>
  <si>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</si>
  <si>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</si>
  <si>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</si>
  <si>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</si>
  <si>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</si>
  <si>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</si>
  <si>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</si>
  <si>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</si>
  <si>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</si>
  <si>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</si>
  <si>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</si>
  <si>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</si>
  <si>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</si>
  <si>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</si>
  <si>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</si>
  <si>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</si>
  <si>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</si>
  <si>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</si>
  <si>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</si>
  <si>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</si>
  <si>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</si>
  <si>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</si>
  <si>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</si>
  <si>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</si>
  <si>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</si>
  <si>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</si>
  <si>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</si>
  <si>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</si>
  <si>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</si>
  <si>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</si>
  <si>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</si>
  <si>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</si>
  <si>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</si>
  <si>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</si>
  <si>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</si>
  <si>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</si>
  <si>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</si>
  <si>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</si>
  <si>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</si>
  <si>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</si>
  <si>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</si>
  <si>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</si>
  <si>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</si>
  <si>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</si>
  <si>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</si>
  <si>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</si>
  <si>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</si>
  <si>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</si>
  <si>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</si>
  <si>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</si>
  <si>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</si>
  <si>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</si>
  <si>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</si>
  <si>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</si>
  <si>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</si>
  <si>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</si>
  <si>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</si>
  <si>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</si>
  <si>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</si>
  <si>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</si>
  <si>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</si>
  <si>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</si>
  <si>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</si>
  <si>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</si>
  <si>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</si>
  <si>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</si>
  <si>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</si>
  <si>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</si>
  <si>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</si>
  <si>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</si>
  <si>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</si>
  <si>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</si>
  <si>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</si>
  <si>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</si>
  <si>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</si>
  <si>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医薬品等GVP（製造販売後安全管理基準）対策事業</t>
    <phoneticPr fontId="5"/>
  </si>
  <si>
    <t>平成１７年度</t>
    <phoneticPr fontId="5"/>
  </si>
  <si>
    <t>終了予定なし</t>
    <phoneticPr fontId="5"/>
  </si>
  <si>
    <t>医薬・生活衛生局</t>
    <phoneticPr fontId="5"/>
  </si>
  <si>
    <t>医薬安全対策課</t>
    <phoneticPr fontId="5"/>
  </si>
  <si>
    <t>課長　関野 秀人</t>
    <phoneticPr fontId="5"/>
  </si>
  <si>
    <t>○</t>
  </si>
  <si>
    <t>-</t>
  </si>
  <si>
    <t>-</t>
    <phoneticPr fontId="5"/>
  </si>
  <si>
    <t>-</t>
    <phoneticPr fontId="5"/>
  </si>
  <si>
    <t>医薬品、医療機器等の品質、有効性及び安全性の確保等に関する法律第１２条の２に規定されている製造販売業の許可要件として、医薬品、医薬部外品、化粧品、医療機器及び再生医療等製品の製造販売後安全管理の基準に関する省令が定められている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必要がある。</t>
    <phoneticPr fontId="5"/>
  </si>
  <si>
    <t>製造販売業許可に際してのＧＶＰ適合性調査及び指導業務を円滑に実施するため、また、都道府県間の指導内容の平準化を図るために、製造販売業者における実際の事例を使用した複数の都道府県薬事監視員合同による模擬査察研修を実施する。</t>
    <phoneticPr fontId="5"/>
  </si>
  <si>
    <t>検定検査事務等委託費</t>
  </si>
  <si>
    <t>医薬品審査等業務庁費</t>
  </si>
  <si>
    <t>職員旅費</t>
  </si>
  <si>
    <t>各都道府県における査察の質を均一化するため、各都道府県の担当に研修を受講して貰う</t>
    <rPh sb="0" eb="1">
      <t>カク</t>
    </rPh>
    <rPh sb="1" eb="5">
      <t>トドウフケン</t>
    </rPh>
    <rPh sb="9" eb="11">
      <t>ササツ</t>
    </rPh>
    <rPh sb="12" eb="13">
      <t>シツ</t>
    </rPh>
    <rPh sb="14" eb="17">
      <t>キンイツカ</t>
    </rPh>
    <rPh sb="22" eb="23">
      <t>カク</t>
    </rPh>
    <rPh sb="23" eb="27">
      <t>トドウフケン</t>
    </rPh>
    <rPh sb="28" eb="30">
      <t>タントウ</t>
    </rPh>
    <rPh sb="31" eb="33">
      <t>ケンシュウ</t>
    </rPh>
    <rPh sb="34" eb="36">
      <t>ジュコウ</t>
    </rPh>
    <rPh sb="38" eb="39">
      <t>モラ</t>
    </rPh>
    <phoneticPr fontId="5"/>
  </si>
  <si>
    <t>GVP模擬査察研修受講者実績</t>
  </si>
  <si>
    <t>人</t>
  </si>
  <si>
    <t>-</t>
    <phoneticPr fontId="5"/>
  </si>
  <si>
    <t>GVP共同模擬査察研修実施回数</t>
  </si>
  <si>
    <t>回</t>
  </si>
  <si>
    <t>-</t>
    <phoneticPr fontId="5"/>
  </si>
  <si>
    <t>X:「GVP模擬査察に係る支出額
（検定検査事務等委託費、職員旅費）」（千円）
Y;「GVP模擬査察共同実施回数」（回数）
※31年度見込Ｘは31年度予算、Ｙは30年度実績を記載　　　　　　</t>
    <phoneticPr fontId="5"/>
  </si>
  <si>
    <t>2,637
/4</t>
  </si>
  <si>
    <t>3,175
/4</t>
  </si>
  <si>
    <t>千円</t>
  </si>
  <si>
    <t>　　　Ｘ　/Ｙ</t>
  </si>
  <si>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</si>
  <si>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</si>
  <si>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</si>
  <si>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t>
    <phoneticPr fontId="5"/>
  </si>
  <si>
    <t>-</t>
    <phoneticPr fontId="5"/>
  </si>
  <si>
    <t>-</t>
    <phoneticPr fontId="5"/>
  </si>
  <si>
    <t>-</t>
    <phoneticPr fontId="5"/>
  </si>
  <si>
    <t xml:space="preserve"> 平成１７年４月に製造販売業の許可要件（薬事法第１２条の２）としてＧＶＰ（製造販売後安全管理基準省令）が施行された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必要がある。　
 製造販売業許可に際してのＧＶＰ適合性調査及び指導業務を円滑に実施するため、また、都道府県間の指導内容の平準化を図るために、製造販売業者における実際の事例を使用した複数の都道府県薬事監視員合同による模擬査察研修を活動指標のとおり実施した。　なお、本事業は施策として医薬品等の安全対策等を推進したが、測定指標については設定していない。</t>
  </si>
  <si>
    <t>-</t>
    <phoneticPr fontId="5"/>
  </si>
  <si>
    <t>-</t>
    <phoneticPr fontId="5"/>
  </si>
  <si>
    <t>-</t>
    <phoneticPr fontId="5"/>
  </si>
  <si>
    <t>-</t>
    <phoneticPr fontId="5"/>
  </si>
  <si>
    <t>-</t>
    <phoneticPr fontId="5"/>
  </si>
  <si>
    <t>-</t>
    <phoneticPr fontId="5"/>
  </si>
  <si>
    <t>無</t>
  </si>
  <si>
    <t>‐</t>
  </si>
  <si>
    <t>医薬品の製造販売後管理基準適合性調査及び指導業務は、国民や社会のニーズを的確に反映している。</t>
  </si>
  <si>
    <t>医薬品の製造販売後管理基準適合性調査及び指導業務は国民にとって必要であり、統一的に行うべき事業であることから、国費を投入して実施すべき事業である。</t>
  </si>
  <si>
    <t>医薬品等の製造販売後安全管理基準適合性調査及び指導業務は、国民にとって優先度が高い事業である。</t>
  </si>
  <si>
    <t>受益者が事業を行う上で、必要な内容を十分に確認した上で支出を行っている。</t>
  </si>
  <si>
    <t>単位当たりのコストは妥当である。</t>
    <rPh sb="2" eb="3">
      <t>ア</t>
    </rPh>
    <phoneticPr fontId="5"/>
  </si>
  <si>
    <t>費目・使途は事業内容を鑑み、真に必要なもののみ支出をしている。</t>
  </si>
  <si>
    <t>成果実績は成果目標を概ね達成し、適切である。</t>
    <rPh sb="0" eb="2">
      <t>セイカ</t>
    </rPh>
    <rPh sb="2" eb="4">
      <t>ジッセキ</t>
    </rPh>
    <rPh sb="5" eb="7">
      <t>セイカ</t>
    </rPh>
    <rPh sb="10" eb="11">
      <t>オオム</t>
    </rPh>
    <rPh sb="12" eb="14">
      <t>タッセイ</t>
    </rPh>
    <rPh sb="16" eb="18">
      <t>テキセツ</t>
    </rPh>
    <phoneticPr fontId="5"/>
  </si>
  <si>
    <t>製造販売後安全管理基準適合性調査及び指導業務は統一的に行うべき事業であることから、国が実施すべき事業であり、実効性が高い。</t>
  </si>
  <si>
    <t>活動実績は見込みに見合ったものであり、適切である。</t>
  </si>
  <si>
    <t>研修で得られたノウハウは都道府県において活用されており、適切である。</t>
    <rPh sb="0" eb="2">
      <t>ケンシュウ</t>
    </rPh>
    <rPh sb="3" eb="4">
      <t>エ</t>
    </rPh>
    <rPh sb="12" eb="16">
      <t>トドウフケン</t>
    </rPh>
    <phoneticPr fontId="5"/>
  </si>
  <si>
    <t>-</t>
    <phoneticPr fontId="5"/>
  </si>
  <si>
    <t>212</t>
    <phoneticPr fontId="5"/>
  </si>
  <si>
    <t>189</t>
    <phoneticPr fontId="5"/>
  </si>
  <si>
    <t>158</t>
    <phoneticPr fontId="5"/>
  </si>
  <si>
    <t>184</t>
    <phoneticPr fontId="5"/>
  </si>
  <si>
    <t>198</t>
    <phoneticPr fontId="5"/>
  </si>
  <si>
    <t>207</t>
    <phoneticPr fontId="5"/>
  </si>
  <si>
    <t>207</t>
    <phoneticPr fontId="5"/>
  </si>
  <si>
    <t>210</t>
    <phoneticPr fontId="5"/>
  </si>
  <si>
    <t>職員A</t>
    <rPh sb="0" eb="2">
      <t>ショクイン</t>
    </rPh>
    <phoneticPr fontId="5"/>
  </si>
  <si>
    <t>職員B</t>
    <rPh sb="0" eb="2">
      <t>ショクイン</t>
    </rPh>
    <phoneticPr fontId="5"/>
  </si>
  <si>
    <t>資金前渡官吏</t>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</si>
  <si>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</si>
  <si>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</si>
  <si>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</si>
  <si>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</si>
  <si>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</si>
  <si>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</si>
  <si>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</si>
  <si>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t>
    <phoneticPr fontId="5"/>
  </si>
  <si>
    <t>医薬品等GVP対策事業に係る職員旅費</t>
    <rPh sb="0" eb="3">
      <t>イヤクヒン</t>
    </rPh>
    <rPh sb="3" eb="4">
      <t>トウ</t>
    </rPh>
    <rPh sb="7" eb="9">
      <t>タイサク</t>
    </rPh>
    <rPh sb="9" eb="11">
      <t>ジギョウ</t>
    </rPh>
    <rPh sb="12" eb="13">
      <t>カカ</t>
    </rPh>
    <rPh sb="14" eb="16">
      <t>ショクイン</t>
    </rPh>
    <rPh sb="16" eb="18">
      <t>リョヒ</t>
    </rPh>
    <phoneticPr fontId="5"/>
  </si>
  <si>
    <t>医薬品等GVP対策事業に係る通信運搬費</t>
    <rPh sb="0" eb="3">
      <t>イヤクヒン</t>
    </rPh>
    <rPh sb="3" eb="4">
      <t>トウ</t>
    </rPh>
    <rPh sb="7" eb="9">
      <t>タイサク</t>
    </rPh>
    <rPh sb="9" eb="11">
      <t>ジギョウ</t>
    </rPh>
    <rPh sb="12" eb="13">
      <t>カカ</t>
    </rPh>
    <rPh sb="14" eb="19">
      <t>ツウシンウンパンヒ</t>
    </rPh>
    <phoneticPr fontId="5"/>
  </si>
  <si>
    <t>-</t>
    <phoneticPr fontId="5"/>
  </si>
  <si>
    <t>-</t>
    <phoneticPr fontId="5"/>
  </si>
  <si>
    <t>-</t>
    <phoneticPr fontId="5"/>
  </si>
  <si>
    <t>点検対象外</t>
    <rPh sb="0" eb="5">
      <t>テンケンタイショウガイ</t>
    </rPh>
    <phoneticPr fontId="5"/>
  </si>
  <si>
    <t>大阪府</t>
    <rPh sb="0" eb="3">
      <t>オオサカフ</t>
    </rPh>
    <phoneticPr fontId="5"/>
  </si>
  <si>
    <t>東京都</t>
    <rPh sb="0" eb="3">
      <t>トウキョウト</t>
    </rPh>
    <phoneticPr fontId="5"/>
  </si>
  <si>
    <t>熊本県</t>
    <rPh sb="0" eb="2">
      <t>クマモト</t>
    </rPh>
    <rPh sb="2" eb="3">
      <t>ケン</t>
    </rPh>
    <phoneticPr fontId="5"/>
  </si>
  <si>
    <t>神奈川県</t>
    <rPh sb="0" eb="4">
      <t>カナガワケン</t>
    </rPh>
    <phoneticPr fontId="5"/>
  </si>
  <si>
    <t>宮城県</t>
    <rPh sb="0" eb="3">
      <t>ミヤギケン</t>
    </rPh>
    <phoneticPr fontId="5"/>
  </si>
  <si>
    <t>宮崎県</t>
    <rPh sb="0" eb="3">
      <t>ミヤザキケン</t>
    </rPh>
    <phoneticPr fontId="5"/>
  </si>
  <si>
    <t>北海道</t>
    <rPh sb="0" eb="3">
      <t>ホッカイドウ</t>
    </rPh>
    <phoneticPr fontId="5"/>
  </si>
  <si>
    <t>高知県</t>
    <rPh sb="0" eb="3">
      <t>コウチケン</t>
    </rPh>
    <phoneticPr fontId="5"/>
  </si>
  <si>
    <t>青森県</t>
    <rPh sb="0" eb="3">
      <t>アオモリケン</t>
    </rPh>
    <phoneticPr fontId="5"/>
  </si>
  <si>
    <t>大分県</t>
    <rPh sb="0" eb="3">
      <t>オオイタケン</t>
    </rPh>
    <phoneticPr fontId="5"/>
  </si>
  <si>
    <t>GVP模擬視察研修の実施費（支出委任）</t>
    <rPh sb="3" eb="5">
      <t>モギ</t>
    </rPh>
    <rPh sb="5" eb="7">
      <t>シサツ</t>
    </rPh>
    <rPh sb="7" eb="9">
      <t>ケンシュウ</t>
    </rPh>
    <rPh sb="10" eb="12">
      <t>ジッシ</t>
    </rPh>
    <rPh sb="12" eb="13">
      <t>ヒ</t>
    </rPh>
    <rPh sb="14" eb="16">
      <t>シシュツ</t>
    </rPh>
    <rPh sb="16" eb="18">
      <t>イニン</t>
    </rPh>
    <phoneticPr fontId="5"/>
  </si>
  <si>
    <t>-</t>
    <phoneticPr fontId="5"/>
  </si>
  <si>
    <t>-</t>
    <phoneticPr fontId="5"/>
  </si>
  <si>
    <t>-</t>
    <phoneticPr fontId="5"/>
  </si>
  <si>
    <t>3,768/4</t>
    <phoneticPr fontId="5"/>
  </si>
  <si>
    <t>A.</t>
    <phoneticPr fontId="5"/>
  </si>
  <si>
    <t>GVP模擬査察研修について、見込みより実施費用が下回ったため。</t>
    <rPh sb="3" eb="7">
      <t>モギササツ</t>
    </rPh>
    <rPh sb="7" eb="9">
      <t>ケンシュウ</t>
    </rPh>
    <rPh sb="14" eb="16">
      <t>ミコ</t>
    </rPh>
    <rPh sb="19" eb="21">
      <t>ジッシ</t>
    </rPh>
    <rPh sb="21" eb="23">
      <t>ヒヨウ</t>
    </rPh>
    <rPh sb="24" eb="26">
      <t>シタマワ</t>
    </rPh>
    <phoneticPr fontId="5"/>
  </si>
  <si>
    <t>3,042/4</t>
    <phoneticPr fontId="5"/>
  </si>
  <si>
    <t>-</t>
    <phoneticPr fontId="5"/>
  </si>
  <si>
    <t>GVP模擬査察共同実施について見込みより実施費用が下回ったものの概ね計画通りの開催を行い、製造販売業許可に際してのＧＶＰ適合性調査及び指導業務を円滑化、及び都道府県間の指導内容の平準化を図った。</t>
    <rPh sb="15" eb="17">
      <t>ミコ</t>
    </rPh>
    <rPh sb="20" eb="22">
      <t>ジッシ</t>
    </rPh>
    <rPh sb="22" eb="24">
      <t>ヒヨウ</t>
    </rPh>
    <rPh sb="25" eb="27">
      <t>シタマワ</t>
    </rPh>
    <phoneticPr fontId="5"/>
  </si>
  <si>
    <t>各都道府県での製造販売業の事業者数に開きがあり、受講する都道府県間で業務経験に差があることから、許可業務を全国統一に行うため、それらを考慮した効果的な研修を行う。
また、目標は上回っているものの受講した都道府県には偏りがあり、それが実施経費が見込みを下回った一因であるため、さらなる参加が得られるよう模擬視察の内容の見直し等を継続的に行う。</t>
    <rPh sb="85" eb="87">
      <t>モクヒョウ</t>
    </rPh>
    <rPh sb="88" eb="90">
      <t>ウワマワ</t>
    </rPh>
    <rPh sb="97" eb="99">
      <t>ジュコウ</t>
    </rPh>
    <rPh sb="101" eb="105">
      <t>トドウフケン</t>
    </rPh>
    <rPh sb="107" eb="108">
      <t>カタヨ</t>
    </rPh>
    <rPh sb="116" eb="118">
      <t>ジッシ</t>
    </rPh>
    <rPh sb="118" eb="120">
      <t>ケイヒ</t>
    </rPh>
    <rPh sb="121" eb="123">
      <t>ミコ</t>
    </rPh>
    <rPh sb="125" eb="127">
      <t>シタマワ</t>
    </rPh>
    <rPh sb="129" eb="131">
      <t>イチイン</t>
    </rPh>
    <rPh sb="141" eb="143">
      <t>サンカ</t>
    </rPh>
    <rPh sb="144" eb="145">
      <t>エ</t>
    </rPh>
    <rPh sb="150" eb="152">
      <t>モギ</t>
    </rPh>
    <rPh sb="152" eb="154">
      <t>シサツ</t>
    </rPh>
    <rPh sb="155" eb="157">
      <t>ナイヨウ</t>
    </rPh>
    <rPh sb="158" eb="160">
      <t>ミナオ</t>
    </rPh>
    <rPh sb="161" eb="162">
      <t>トウ</t>
    </rPh>
    <rPh sb="163" eb="166">
      <t>ケイゾクテキ</t>
    </rPh>
    <rPh sb="167" eb="16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</si>
</sst>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190503</xdr:colOff>
      <xdr:row>741</xdr:row>
      <xdr:rowOff>33618</xdr:rowOff>
    </xdr:from>
    <xdr:to>
      <xdr:col>18</xdr:col>
      <xdr:colOff>179296</xdr:colOff>
      <xdr:row>743</xdr:row>
      <xdr:rowOff>324970</xdr:rowOff>
    </xdr:to>
    <xdr:sp macro="" textlink="">
      <xdr:nvSpPr>
        <xdr:cNvPr id="3" name="正方形/長方形 2"/>
        <xdr:cNvSpPr/>
      </xdr:nvSpPr>
      <xdr:spPr>
        <a:xfrm>
          <a:off x="1280163" y="37638318"/>
          <a:ext cx="2190973" cy="100763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19</xdr:col>
      <xdr:colOff>67233</xdr:colOff>
      <xdr:row>741</xdr:row>
      <xdr:rowOff>145676</xdr:rowOff>
    </xdr:from>
    <xdr:to>
      <xdr:col>49</xdr:col>
      <xdr:colOff>285750</xdr:colOff>
      <xdr:row>743</xdr:row>
      <xdr:rowOff>246529</xdr:rowOff>
    </xdr:to>
    <xdr:sp macro="" textlink="">
      <xdr:nvSpPr>
        <xdr:cNvPr id="4" name="大かっこ 3"/>
        <xdr:cNvSpPr/>
      </xdr:nvSpPr>
      <xdr:spPr>
        <a:xfrm>
          <a:off x="3541953" y="37750376"/>
          <a:ext cx="5704917" cy="8171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741</xdr:row>
      <xdr:rowOff>224118</xdr:rowOff>
    </xdr:from>
    <xdr:to>
      <xdr:col>49</xdr:col>
      <xdr:colOff>122463</xdr:colOff>
      <xdr:row>743</xdr:row>
      <xdr:rowOff>179294</xdr:rowOff>
    </xdr:to>
    <xdr:sp macro="" textlink="">
      <xdr:nvSpPr>
        <xdr:cNvPr id="5" name="Text Box 2"/>
        <xdr:cNvSpPr txBox="1">
          <a:spLocks noChangeArrowheads="1"/>
        </xdr:cNvSpPr>
      </xdr:nvSpPr>
      <xdr:spPr bwMode="auto">
        <a:xfrm>
          <a:off x="3631600" y="37828818"/>
          <a:ext cx="5451983" cy="67145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査察業務及び指導業務を円滑に実施するための実際の事例に基づいて研修や複数の都道府県共同による模擬査察を実施する際の費用負担を行う。</a:t>
          </a:r>
        </a:p>
      </xdr:txBody>
    </xdr:sp>
    <xdr:clientData/>
  </xdr:twoCellAnchor>
  <xdr:twoCellAnchor>
    <xdr:from>
      <xdr:col>20</xdr:col>
      <xdr:colOff>11204</xdr:colOff>
      <xdr:row>746</xdr:row>
      <xdr:rowOff>5944</xdr:rowOff>
    </xdr:from>
    <xdr:to>
      <xdr:col>49</xdr:col>
      <xdr:colOff>333375</xdr:colOff>
      <xdr:row>750</xdr:row>
      <xdr:rowOff>134471</xdr:rowOff>
    </xdr:to>
    <xdr:grpSp>
      <xdr:nvGrpSpPr>
        <xdr:cNvPr id="6" name="グループ化 5"/>
        <xdr:cNvGrpSpPr/>
      </xdr:nvGrpSpPr>
      <xdr:grpSpPr>
        <a:xfrm>
          <a:off x="3712347" y="40631430"/>
          <a:ext cx="5688828" cy="1554555"/>
          <a:chOff x="1355911" y="46151768"/>
          <a:chExt cx="2173941" cy="1289360"/>
        </a:xfrm>
      </xdr:grpSpPr>
      <xdr:sp macro="" textlink="">
        <xdr:nvSpPr>
          <xdr:cNvPr id="7" name="大かっこ 6"/>
          <xdr:cNvSpPr/>
        </xdr:nvSpPr>
        <xdr:spPr>
          <a:xfrm>
            <a:off x="1355911" y="46960778"/>
            <a:ext cx="2129118"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０．８百万円</a:t>
            </a:r>
          </a:p>
        </xdr:txBody>
      </xdr:sp>
      <xdr:sp macro="" textlink="">
        <xdr:nvSpPr>
          <xdr:cNvPr id="9" name="Text Box 2"/>
          <xdr:cNvSpPr txBox="1">
            <a:spLocks noChangeArrowheads="1"/>
          </xdr:cNvSpPr>
        </xdr:nvSpPr>
        <xdr:spPr bwMode="auto">
          <a:xfrm>
            <a:off x="1456764" y="47049265"/>
            <a:ext cx="2006197" cy="38511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a:t>
            </a:r>
            <a:r>
              <a:rPr lang="en-US" altLang="ja-JP" sz="1100" b="0" i="0" u="none" strike="noStrike" baseline="0">
                <a:solidFill>
                  <a:srgbClr val="000000"/>
                </a:solidFill>
                <a:latin typeface="ＭＳ Ｐゴシック"/>
                <a:ea typeface="+mn-ea"/>
              </a:rPr>
              <a:t>GVP</a:t>
            </a:r>
            <a:r>
              <a:rPr lang="ja-JP" altLang="en-US" sz="1100" b="0" i="0" u="none" strike="noStrike" baseline="0">
                <a:solidFill>
                  <a:srgbClr val="000000"/>
                </a:solidFill>
                <a:latin typeface="ＭＳ Ｐゴシック"/>
                <a:ea typeface="+mn-ea"/>
              </a:rPr>
              <a:t>模擬査察考査に係る旅費等</a:t>
            </a:r>
          </a:p>
        </xdr:txBody>
      </xdr:sp>
    </xdr:grpSp>
    <xdr:clientData/>
  </xdr:twoCellAnchor>
  <xdr:twoCellAnchor>
    <xdr:from>
      <xdr:col>20</xdr:col>
      <xdr:colOff>19050</xdr:colOff>
      <xdr:row>753</xdr:row>
      <xdr:rowOff>5945</xdr:rowOff>
    </xdr:from>
    <xdr:to>
      <xdr:col>49</xdr:col>
      <xdr:colOff>295274</xdr:colOff>
      <xdr:row>757</xdr:row>
      <xdr:rowOff>169798</xdr:rowOff>
    </xdr:to>
    <xdr:grpSp>
      <xdr:nvGrpSpPr>
        <xdr:cNvPr id="10" name="グループ化 9"/>
        <xdr:cNvGrpSpPr/>
      </xdr:nvGrpSpPr>
      <xdr:grpSpPr>
        <a:xfrm>
          <a:off x="3720193" y="43124259"/>
          <a:ext cx="5642881" cy="1905568"/>
          <a:chOff x="3992386" y="46159450"/>
          <a:chExt cx="3048417" cy="1522413"/>
        </a:xfrm>
      </xdr:grpSpPr>
      <xdr:sp macro="" textlink="">
        <xdr:nvSpPr>
          <xdr:cNvPr id="11" name="大かっこ 10"/>
          <xdr:cNvSpPr/>
        </xdr:nvSpPr>
        <xdr:spPr>
          <a:xfrm>
            <a:off x="4022792" y="46960778"/>
            <a:ext cx="2975009" cy="7210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3992386" y="46159450"/>
            <a:ext cx="3048417"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．大阪府（他３９道府県）</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２．４百万円</a:t>
            </a:r>
            <a:endParaRPr kumimoji="1" lang="en-US" altLang="ja-JP" sz="1400">
              <a:solidFill>
                <a:schemeClr val="tx1"/>
              </a:solidFill>
              <a:latin typeface="+mn-ea"/>
              <a:ea typeface="+mn-ea"/>
            </a:endParaRPr>
          </a:p>
        </xdr:txBody>
      </xdr:sp>
      <xdr:sp macro="" textlink="">
        <xdr:nvSpPr>
          <xdr:cNvPr id="13" name="Text Box 2"/>
          <xdr:cNvSpPr txBox="1">
            <a:spLocks noChangeArrowheads="1"/>
          </xdr:cNvSpPr>
        </xdr:nvSpPr>
        <xdr:spPr bwMode="auto">
          <a:xfrm>
            <a:off x="4223773" y="47023986"/>
            <a:ext cx="2683244" cy="559360"/>
          </a:xfrm>
          <a:prstGeom prst="rect">
            <a:avLst/>
          </a:prstGeom>
          <a:solidFill>
            <a:srgbClr val="FFFFFF"/>
          </a:solidFill>
          <a:ln w="9525">
            <a:noFill/>
            <a:miter lim="800000"/>
            <a:headEnd/>
            <a:tailEnd/>
          </a:ln>
        </xdr:spPr>
        <xdr:txBody>
          <a:bodyPr vertOverflow="clip" wrap="square" lIns="27432" tIns="18288"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査察業務及び指導業務を円滑に実施するための実際の事例に基づいて研修や複数の都道府県共同による模擬査察を実施する際の費用負担を行う。</a:t>
            </a:r>
            <a:endParaRPr lang="ja-JP" altLang="ja-JP" sz="1100">
              <a:effectLst/>
            </a:endParaRPr>
          </a:p>
        </xdr:txBody>
      </xdr:sp>
    </xdr:grpSp>
    <xdr:clientData/>
  </xdr:twoCellAnchor>
  <xdr:twoCellAnchor>
    <xdr:from>
      <xdr:col>12</xdr:col>
      <xdr:colOff>11205</xdr:colOff>
      <xdr:row>743</xdr:row>
      <xdr:rowOff>336177</xdr:rowOff>
    </xdr:from>
    <xdr:to>
      <xdr:col>12</xdr:col>
      <xdr:colOff>28575</xdr:colOff>
      <xdr:row>753</xdr:row>
      <xdr:rowOff>333375</xdr:rowOff>
    </xdr:to>
    <xdr:cxnSp macro="">
      <xdr:nvCxnSpPr>
        <xdr:cNvPr id="14" name="直線矢印コネクタ 13"/>
        <xdr:cNvCxnSpPr/>
      </xdr:nvCxnSpPr>
      <xdr:spPr>
        <a:xfrm>
          <a:off x="2205765" y="38657157"/>
          <a:ext cx="17370" cy="355573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747</xdr:row>
      <xdr:rowOff>11208</xdr:rowOff>
    </xdr:from>
    <xdr:to>
      <xdr:col>20</xdr:col>
      <xdr:colOff>33618</xdr:colOff>
      <xdr:row>747</xdr:row>
      <xdr:rowOff>22412</xdr:rowOff>
    </xdr:to>
    <xdr:cxnSp macro="">
      <xdr:nvCxnSpPr>
        <xdr:cNvPr id="15" name="直線矢印コネクタ 14"/>
        <xdr:cNvCxnSpPr/>
      </xdr:nvCxnSpPr>
      <xdr:spPr>
        <a:xfrm>
          <a:off x="2216972" y="39749508"/>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754</xdr:row>
      <xdr:rowOff>1684</xdr:rowOff>
    </xdr:from>
    <xdr:to>
      <xdr:col>20</xdr:col>
      <xdr:colOff>20731</xdr:colOff>
      <xdr:row>754</xdr:row>
      <xdr:rowOff>12888</xdr:rowOff>
    </xdr:to>
    <xdr:cxnSp macro="">
      <xdr:nvCxnSpPr>
        <xdr:cNvPr id="16" name="直線矢印コネクタ 15"/>
        <xdr:cNvCxnSpPr/>
      </xdr:nvCxnSpPr>
      <xdr:spPr>
        <a:xfrm>
          <a:off x="2204085" y="42239344"/>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89645</xdr:colOff>
      <xdr:row>742</xdr:row>
      <xdr:rowOff>333375</xdr:rowOff>
    </xdr:from>
    <xdr:to>
      <xdr:col>16</xdr:col>
      <xdr:colOff>76199</xdr:colOff>
      <xdr:row>743</xdr:row>
      <xdr:rowOff>291353</xdr:rowOff>
    </xdr:to>
    <xdr:sp macro="" textlink="">
      <xdr:nvSpPr>
        <xdr:cNvPr id="17" name="正方形/長方形 16"/>
        <xdr:cNvSpPr/>
      </xdr:nvSpPr>
      <xdr:spPr>
        <a:xfrm>
          <a:off x="1735565" y="38296215"/>
          <a:ext cx="1266714" cy="3161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３．２百万円</a:t>
          </a:r>
        </a:p>
      </xdr:txBody>
    </xdr:sp>
    <xdr:clientData/>
  </xdr:twoCellAnchor>
  <xdr:twoCellAnchor>
    <xdr:from>
      <xdr:col>19</xdr:col>
      <xdr:colOff>180975</xdr:colOff>
      <xdr:row>751</xdr:row>
      <xdr:rowOff>257175</xdr:rowOff>
    </xdr:from>
    <xdr:to>
      <xdr:col>29</xdr:col>
      <xdr:colOff>152400</xdr:colOff>
      <xdr:row>752</xdr:row>
      <xdr:rowOff>211665</xdr:rowOff>
    </xdr:to>
    <xdr:sp macro="" textlink="">
      <xdr:nvSpPr>
        <xdr:cNvPr id="18" name="Text Box 2"/>
        <xdr:cNvSpPr txBox="1">
          <a:spLocks noChangeArrowheads="1"/>
        </xdr:cNvSpPr>
      </xdr:nvSpPr>
      <xdr:spPr bwMode="auto">
        <a:xfrm>
          <a:off x="3655695" y="41428035"/>
          <a:ext cx="1800225" cy="312630"/>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230</v>
      </c>
      <c r="AT2" s="940"/>
      <c r="AU2" s="940"/>
      <c r="AV2" s="52" t="str">
        <f>IF(AW2="", "", "-")</f>
        <v/>
      </c>
      <c r="AW2" s="911"/>
      <c r="AX2" s="911"/>
    </row>
    <row r="3" spans="1:50" ht="21" customHeight="1" thickBot="1" x14ac:dyDescent="0.25">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281</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571</v>
      </c>
      <c r="H5" s="840"/>
      <c r="I5" s="840"/>
      <c r="J5" s="840"/>
      <c r="K5" s="840"/>
      <c r="L5" s="840"/>
      <c r="M5" s="841" t="s">
        <v>66</v>
      </c>
      <c r="N5" s="842"/>
      <c r="O5" s="842"/>
      <c r="P5" s="842"/>
      <c r="Q5" s="842"/>
      <c r="R5" s="843"/>
      <c r="S5" s="844" t="s">
        <v>572</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5</v>
      </c>
      <c r="Q13" s="658"/>
      <c r="R13" s="658"/>
      <c r="S13" s="658"/>
      <c r="T13" s="658"/>
      <c r="U13" s="658"/>
      <c r="V13" s="659"/>
      <c r="W13" s="657">
        <v>4</v>
      </c>
      <c r="X13" s="658"/>
      <c r="Y13" s="658"/>
      <c r="Z13" s="658"/>
      <c r="AA13" s="658"/>
      <c r="AB13" s="658"/>
      <c r="AC13" s="659"/>
      <c r="AD13" s="657">
        <v>4</v>
      </c>
      <c r="AE13" s="658"/>
      <c r="AF13" s="658"/>
      <c r="AG13" s="658"/>
      <c r="AH13" s="658"/>
      <c r="AI13" s="658"/>
      <c r="AJ13" s="659"/>
      <c r="AK13" s="919">
        <v>4</v>
      </c>
      <c r="AL13" s="920"/>
      <c r="AM13" s="920"/>
      <c r="AN13" s="920"/>
      <c r="AO13" s="920"/>
      <c r="AP13" s="920"/>
      <c r="AQ13" s="921"/>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5</v>
      </c>
      <c r="Q18" s="879"/>
      <c r="R18" s="879"/>
      <c r="S18" s="879"/>
      <c r="T18" s="879"/>
      <c r="U18" s="879"/>
      <c r="V18" s="880"/>
      <c r="W18" s="878">
        <f>SUM(W13:AC17)</f>
        <v>4</v>
      </c>
      <c r="X18" s="879"/>
      <c r="Y18" s="879"/>
      <c r="Z18" s="879"/>
      <c r="AA18" s="879"/>
      <c r="AB18" s="879"/>
      <c r="AC18" s="880"/>
      <c r="AD18" s="878">
        <f>SUM(AD13:AJ17)</f>
        <v>4</v>
      </c>
      <c r="AE18" s="879"/>
      <c r="AF18" s="879"/>
      <c r="AG18" s="879"/>
      <c r="AH18" s="879"/>
      <c r="AI18" s="879"/>
      <c r="AJ18" s="880"/>
      <c r="AK18" s="878">
        <f>SUM(AK13:AQ17)</f>
        <v>4</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5</v>
      </c>
      <c r="Q19" s="658"/>
      <c r="R19" s="658"/>
      <c r="S19" s="658"/>
      <c r="T19" s="658"/>
      <c r="U19" s="658"/>
      <c r="V19" s="659"/>
      <c r="W19" s="657">
        <v>3.6</v>
      </c>
      <c r="X19" s="658"/>
      <c r="Y19" s="658"/>
      <c r="Z19" s="658"/>
      <c r="AA19" s="658"/>
      <c r="AB19" s="658"/>
      <c r="AC19" s="659"/>
      <c r="AD19" s="657">
        <v>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v>
      </c>
      <c r="X20" s="318"/>
      <c r="Y20" s="318"/>
      <c r="Z20" s="318"/>
      <c r="AA20" s="318"/>
      <c r="AB20" s="318"/>
      <c r="AC20" s="318"/>
      <c r="AD20" s="318">
        <f t="shared" ref="AD20" si="1">IF(AD18=0, "-", SUM(AD19)/AD18)</f>
        <v>0.75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v>
      </c>
      <c r="X21" s="318"/>
      <c r="Y21" s="318"/>
      <c r="Z21" s="318"/>
      <c r="AA21" s="318"/>
      <c r="AB21" s="318"/>
      <c r="AC21" s="318"/>
      <c r="AD21" s="318">
        <f t="shared" ref="AD21" si="3">IF(AD19=0, "-", SUM(AD19)/SUM(AD13,AD14))</f>
        <v>0.75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582</v>
      </c>
      <c r="H23" s="953"/>
      <c r="I23" s="953"/>
      <c r="J23" s="953"/>
      <c r="K23" s="953"/>
      <c r="L23" s="953"/>
      <c r="M23" s="953"/>
      <c r="N23" s="953"/>
      <c r="O23" s="954"/>
      <c r="P23" s="919">
        <v>3.609</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583</v>
      </c>
      <c r="H24" s="956"/>
      <c r="I24" s="956"/>
      <c r="J24" s="956"/>
      <c r="K24" s="956"/>
      <c r="L24" s="956"/>
      <c r="M24" s="956"/>
      <c r="N24" s="956"/>
      <c r="O24" s="957"/>
      <c r="P24" s="657">
        <v>0.23</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t="s">
        <v>584</v>
      </c>
      <c r="H25" s="956"/>
      <c r="I25" s="956"/>
      <c r="J25" s="956"/>
      <c r="K25" s="956"/>
      <c r="L25" s="956"/>
      <c r="M25" s="956"/>
      <c r="N25" s="956"/>
      <c r="O25" s="957"/>
      <c r="P25" s="657">
        <v>0.159</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2.0000000000002238E-3</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933">
        <f>AK13</f>
        <v>4</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31</v>
      </c>
      <c r="AV31" s="199"/>
      <c r="AW31" s="398" t="s">
        <v>300</v>
      </c>
      <c r="AX31" s="399"/>
    </row>
    <row r="32" spans="1:50" ht="23.25" customHeight="1" x14ac:dyDescent="0.2">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50</v>
      </c>
      <c r="AF32" s="219"/>
      <c r="AG32" s="219"/>
      <c r="AH32" s="219"/>
      <c r="AI32" s="218">
        <v>45</v>
      </c>
      <c r="AJ32" s="219"/>
      <c r="AK32" s="219"/>
      <c r="AL32" s="219"/>
      <c r="AM32" s="218">
        <v>54</v>
      </c>
      <c r="AN32" s="219"/>
      <c r="AO32" s="219"/>
      <c r="AP32" s="219"/>
      <c r="AQ32" s="340" t="s">
        <v>578</v>
      </c>
      <c r="AR32" s="207"/>
      <c r="AS32" s="207"/>
      <c r="AT32" s="341"/>
      <c r="AU32" s="219" t="s">
        <v>578</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47</v>
      </c>
      <c r="AF33" s="219"/>
      <c r="AG33" s="219"/>
      <c r="AH33" s="219"/>
      <c r="AI33" s="218">
        <v>47</v>
      </c>
      <c r="AJ33" s="219"/>
      <c r="AK33" s="219"/>
      <c r="AL33" s="219"/>
      <c r="AM33" s="218">
        <v>47</v>
      </c>
      <c r="AN33" s="219"/>
      <c r="AO33" s="219"/>
      <c r="AP33" s="219"/>
      <c r="AQ33" s="340" t="s">
        <v>578</v>
      </c>
      <c r="AR33" s="207"/>
      <c r="AS33" s="207"/>
      <c r="AT33" s="341"/>
      <c r="AU33" s="219">
        <v>47</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107</v>
      </c>
      <c r="AF34" s="219"/>
      <c r="AG34" s="219"/>
      <c r="AH34" s="219"/>
      <c r="AI34" s="218">
        <v>96</v>
      </c>
      <c r="AJ34" s="219"/>
      <c r="AK34" s="219"/>
      <c r="AL34" s="219"/>
      <c r="AM34" s="218">
        <v>115</v>
      </c>
      <c r="AN34" s="219"/>
      <c r="AO34" s="219"/>
      <c r="AP34" s="219"/>
      <c r="AQ34" s="340" t="s">
        <v>588</v>
      </c>
      <c r="AR34" s="207"/>
      <c r="AS34" s="207"/>
      <c r="AT34" s="341"/>
      <c r="AU34" s="219" t="s">
        <v>588</v>
      </c>
      <c r="AV34" s="219"/>
      <c r="AW34" s="219"/>
      <c r="AX34" s="221"/>
    </row>
    <row r="35" spans="1:50" ht="23.25" customHeight="1" x14ac:dyDescent="0.2">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4</v>
      </c>
      <c r="AF101" s="219"/>
      <c r="AG101" s="219"/>
      <c r="AH101" s="220"/>
      <c r="AI101" s="218">
        <v>4</v>
      </c>
      <c r="AJ101" s="219"/>
      <c r="AK101" s="219"/>
      <c r="AL101" s="220"/>
      <c r="AM101" s="218">
        <v>4</v>
      </c>
      <c r="AN101" s="219"/>
      <c r="AO101" s="219"/>
      <c r="AP101" s="220"/>
      <c r="AQ101" s="218" t="s">
        <v>591</v>
      </c>
      <c r="AR101" s="219"/>
      <c r="AS101" s="219"/>
      <c r="AT101" s="220"/>
      <c r="AU101" s="218" t="s">
        <v>591</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4</v>
      </c>
      <c r="AF102" s="418"/>
      <c r="AG102" s="418"/>
      <c r="AH102" s="418"/>
      <c r="AI102" s="418">
        <v>4</v>
      </c>
      <c r="AJ102" s="418"/>
      <c r="AK102" s="418"/>
      <c r="AL102" s="418"/>
      <c r="AM102" s="418">
        <v>4</v>
      </c>
      <c r="AN102" s="418"/>
      <c r="AO102" s="418"/>
      <c r="AP102" s="418"/>
      <c r="AQ102" s="273">
        <v>4</v>
      </c>
      <c r="AR102" s="274"/>
      <c r="AS102" s="274"/>
      <c r="AT102" s="319"/>
      <c r="AU102" s="273"/>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2">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659</v>
      </c>
      <c r="AF116" s="418"/>
      <c r="AG116" s="418"/>
      <c r="AH116" s="418"/>
      <c r="AI116" s="418">
        <v>794</v>
      </c>
      <c r="AJ116" s="418"/>
      <c r="AK116" s="418"/>
      <c r="AL116" s="418"/>
      <c r="AM116" s="418">
        <v>761</v>
      </c>
      <c r="AN116" s="418"/>
      <c r="AO116" s="418"/>
      <c r="AP116" s="418"/>
      <c r="AQ116" s="218">
        <v>942</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593</v>
      </c>
      <c r="AF117" s="551"/>
      <c r="AG117" s="551"/>
      <c r="AH117" s="551"/>
      <c r="AI117" s="551" t="s">
        <v>594</v>
      </c>
      <c r="AJ117" s="551"/>
      <c r="AK117" s="551"/>
      <c r="AL117" s="551"/>
      <c r="AM117" s="551" t="s">
        <v>666</v>
      </c>
      <c r="AN117" s="551"/>
      <c r="AO117" s="551"/>
      <c r="AP117" s="551"/>
      <c r="AQ117" s="551" t="s">
        <v>663</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566</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t="s">
        <v>578</v>
      </c>
      <c r="AV133" s="200"/>
      <c r="AW133" s="133" t="s">
        <v>300</v>
      </c>
      <c r="AX133" s="195"/>
    </row>
    <row r="134" spans="1:50" ht="39.75" customHeight="1" x14ac:dyDescent="0.2">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578</v>
      </c>
      <c r="H154" s="105"/>
      <c r="I154" s="105"/>
      <c r="J154" s="105"/>
      <c r="K154" s="105"/>
      <c r="L154" s="105"/>
      <c r="M154" s="105"/>
      <c r="N154" s="105"/>
      <c r="O154" s="105"/>
      <c r="P154" s="106"/>
      <c r="Q154" s="125" t="s">
        <v>602</v>
      </c>
      <c r="R154" s="105"/>
      <c r="S154" s="105"/>
      <c r="T154" s="105"/>
      <c r="U154" s="105"/>
      <c r="V154" s="105"/>
      <c r="W154" s="105"/>
      <c r="X154" s="105"/>
      <c r="Y154" s="105"/>
      <c r="Z154" s="105"/>
      <c r="AA154" s="293"/>
      <c r="AB154" s="141" t="s">
        <v>578</v>
      </c>
      <c r="AC154" s="142"/>
      <c r="AD154" s="142"/>
      <c r="AE154" s="147" t="s">
        <v>601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3.2" customHeight="1" x14ac:dyDescent="0.2">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3.2"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1"/>
      <c r="E430" s="174" t="s">
        <v>546</v>
      </c>
      <c r="F430" s="898"/>
      <c r="G430" s="899" t="s">
        <v>374</v>
      </c>
      <c r="H430" s="123"/>
      <c r="I430" s="123"/>
      <c r="J430" s="900" t="s">
        <v>578</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0" t="s">
        <v>600</v>
      </c>
      <c r="AR432" s="200"/>
      <c r="AS432" s="133" t="s">
        <v>355</v>
      </c>
      <c r="AT432" s="134"/>
      <c r="AU432" s="200" t="s">
        <v>607</v>
      </c>
      <c r="AV432" s="200"/>
      <c r="AW432" s="133" t="s">
        <v>300</v>
      </c>
      <c r="AX432" s="195"/>
    </row>
    <row r="433" spans="1:50" ht="23.25" customHeight="1" x14ac:dyDescent="0.2">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578</v>
      </c>
      <c r="AF457" s="200"/>
      <c r="AG457" s="133" t="s">
        <v>355</v>
      </c>
      <c r="AH457" s="134"/>
      <c r="AI457" s="156"/>
      <c r="AJ457" s="156"/>
      <c r="AK457" s="156"/>
      <c r="AL457" s="154"/>
      <c r="AM457" s="156"/>
      <c r="AN457" s="156"/>
      <c r="AO457" s="156"/>
      <c r="AP457" s="154"/>
      <c r="AQ457" s="590" t="s">
        <v>609</v>
      </c>
      <c r="AR457" s="200"/>
      <c r="AS457" s="133" t="s">
        <v>355</v>
      </c>
      <c r="AT457" s="134"/>
      <c r="AU457" s="200" t="s">
        <v>578</v>
      </c>
      <c r="AV457" s="200"/>
      <c r="AW457" s="133" t="s">
        <v>300</v>
      </c>
      <c r="AX457" s="195"/>
    </row>
    <row r="458" spans="1:50" ht="23.25" customHeight="1" x14ac:dyDescent="0.2">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608</v>
      </c>
      <c r="AC458" s="213"/>
      <c r="AD458" s="213"/>
      <c r="AE458" s="340" t="s">
        <v>577</v>
      </c>
      <c r="AF458" s="207"/>
      <c r="AG458" s="207"/>
      <c r="AH458" s="207"/>
      <c r="AI458" s="340" t="s">
        <v>577</v>
      </c>
      <c r="AJ458" s="207"/>
      <c r="AK458" s="207"/>
      <c r="AL458" s="207"/>
      <c r="AM458" s="340" t="s">
        <v>577</v>
      </c>
      <c r="AN458" s="207"/>
      <c r="AO458" s="207"/>
      <c r="AP458" s="341"/>
      <c r="AQ458" s="340" t="s">
        <v>577</v>
      </c>
      <c r="AR458" s="207"/>
      <c r="AS458" s="207"/>
      <c r="AT458" s="341"/>
      <c r="AU458" s="207" t="s">
        <v>577</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605</v>
      </c>
      <c r="AC459" s="205"/>
      <c r="AD459" s="205"/>
      <c r="AE459" s="340" t="s">
        <v>577</v>
      </c>
      <c r="AF459" s="207"/>
      <c r="AG459" s="207"/>
      <c r="AH459" s="341"/>
      <c r="AI459" s="340" t="s">
        <v>577</v>
      </c>
      <c r="AJ459" s="207"/>
      <c r="AK459" s="207"/>
      <c r="AL459" s="207"/>
      <c r="AM459" s="340" t="s">
        <v>577</v>
      </c>
      <c r="AN459" s="207"/>
      <c r="AO459" s="207"/>
      <c r="AP459" s="341"/>
      <c r="AQ459" s="340" t="s">
        <v>577</v>
      </c>
      <c r="AR459" s="207"/>
      <c r="AS459" s="207"/>
      <c r="AT459" s="341"/>
      <c r="AU459" s="207" t="s">
        <v>577</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610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7.200000000000003"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55.2"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576</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32.4"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612</v>
      </c>
      <c r="AE705" s="715"/>
      <c r="AF705" s="715"/>
      <c r="AG705" s="125" t="s">
        <v>667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3.6"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576</v>
      </c>
      <c r="AE708" s="605"/>
      <c r="AF708" s="605"/>
      <c r="AG708" s="742" t="s">
        <v>616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31.9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9.4"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576</v>
      </c>
      <c r="AE712" s="783"/>
      <c r="AF712" s="783"/>
      <c r="AG712" s="810" t="s">
        <v>665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612</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612</v>
      </c>
      <c r="AE714" s="808"/>
      <c r="AF714" s="809"/>
      <c r="AG714" s="736" t="s">
        <v>577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576</v>
      </c>
      <c r="AE715" s="605"/>
      <c r="AF715" s="656"/>
      <c r="AG715" s="742" t="s">
        <v>619</v>
      </c>
      <c r="AH715" s="743"/>
      <c r="AI715" s="743"/>
      <c r="AJ715" s="743"/>
      <c r="AK715" s="743"/>
      <c r="AL715" s="743"/>
      <c r="AM715" s="743"/>
      <c r="AN715" s="743"/>
      <c r="AO715" s="743"/>
      <c r="AP715" s="743"/>
      <c r="AQ715" s="743"/>
      <c r="AR715" s="743"/>
      <c r="AS715" s="743"/>
      <c r="AT715" s="743"/>
      <c r="AU715" s="743"/>
      <c r="AV715" s="743"/>
      <c r="AW715" s="743"/>
      <c r="AX715" s="744"/>
    </row>
    <row r="716" spans="1:50" ht="46.2"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576</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29.4"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576</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612</v>
      </c>
      <c r="AE719" s="605"/>
      <c r="AF719" s="605"/>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t="s">
        <v>606</v>
      </c>
      <c r="K721" s="291"/>
      <c r="L721" s="83" t="str">
        <f>IF(M721="","","-")</f>
        <v/>
      </c>
      <c r="M721" s="84"/>
      <c r="N721" s="304" t="s">
        <v>578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4.25" customHeight="1" x14ac:dyDescent="0.2">
      <c r="A726" s="640" t="s">
        <v>48</v>
      </c>
      <c r="B726" s="802"/>
      <c r="C726" s="815" t="s">
        <v>53</v>
      </c>
      <c r="D726" s="837"/>
      <c r="E726" s="837"/>
      <c r="F726" s="838"/>
      <c r="G726" s="577" t="s">
        <v>668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 customHeight="1" thickBot="1" x14ac:dyDescent="0.25">
      <c r="A727" s="803"/>
      <c r="B727" s="804"/>
      <c r="C727" s="748" t="s">
        <v>57</v>
      </c>
      <c r="D727" s="749"/>
      <c r="E727" s="749"/>
      <c r="F727" s="750"/>
      <c r="G727" s="575" t="s">
        <v>669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5">
      <c r="A729" s="634" t="s">
        <v>648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9.2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75"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550</v>
      </c>
      <c r="B737" s="210"/>
      <c r="C737" s="210"/>
      <c r="D737" s="211"/>
      <c r="E737" s="990" t="s">
        <v>624</v>
      </c>
      <c r="F737" s="990"/>
      <c r="G737" s="990"/>
      <c r="H737" s="990"/>
      <c r="I737" s="990"/>
      <c r="J737" s="990"/>
      <c r="K737" s="990"/>
      <c r="L737" s="990"/>
      <c r="M737" s="990"/>
      <c r="N737" s="365" t="s">
        <v>543</v>
      </c>
      <c r="O737" s="365"/>
      <c r="P737" s="365"/>
      <c r="Q737" s="365"/>
      <c r="R737" s="990" t="s">
        <v>625</v>
      </c>
      <c r="S737" s="990"/>
      <c r="T737" s="990"/>
      <c r="U737" s="990"/>
      <c r="V737" s="990"/>
      <c r="W737" s="990"/>
      <c r="X737" s="990"/>
      <c r="Y737" s="990"/>
      <c r="Z737" s="990"/>
      <c r="AA737" s="365" t="s">
        <v>542</v>
      </c>
      <c r="AB737" s="365"/>
      <c r="AC737" s="365"/>
      <c r="AD737" s="365"/>
      <c r="AE737" s="990" t="s">
        <v>626</v>
      </c>
      <c r="AF737" s="990"/>
      <c r="AG737" s="990"/>
      <c r="AH737" s="990"/>
      <c r="AI737" s="990"/>
      <c r="AJ737" s="990"/>
      <c r="AK737" s="990"/>
      <c r="AL737" s="990"/>
      <c r="AM737" s="990"/>
      <c r="AN737" s="365" t="s">
        <v>541</v>
      </c>
      <c r="AO737" s="365"/>
      <c r="AP737" s="365"/>
      <c r="AQ737" s="365"/>
      <c r="AR737" s="982" t="s">
        <v>627</v>
      </c>
      <c r="AS737" s="983"/>
      <c r="AT737" s="983"/>
      <c r="AU737" s="983"/>
      <c r="AV737" s="983"/>
      <c r="AW737" s="983"/>
      <c r="AX737" s="984"/>
      <c r="AY737" s="89"/>
      <c r="AZ737" s="89"/>
    </row>
    <row r="738" spans="1:52" ht="24.75" customHeight="1" x14ac:dyDescent="0.2">
      <c r="A738" s="991" t="s">
        <v>540</v>
      </c>
      <c r="B738" s="210"/>
      <c r="C738" s="210"/>
      <c r="D738" s="211"/>
      <c r="E738" s="990" t="s">
        <v>628</v>
      </c>
      <c r="F738" s="990"/>
      <c r="G738" s="990"/>
      <c r="H738" s="990"/>
      <c r="I738" s="990"/>
      <c r="J738" s="990"/>
      <c r="K738" s="990"/>
      <c r="L738" s="990"/>
      <c r="M738" s="990"/>
      <c r="N738" s="365" t="s">
        <v>539</v>
      </c>
      <c r="O738" s="365"/>
      <c r="P738" s="365"/>
      <c r="Q738" s="365"/>
      <c r="R738" s="990" t="s">
        <v>629</v>
      </c>
      <c r="S738" s="990"/>
      <c r="T738" s="990"/>
      <c r="U738" s="990"/>
      <c r="V738" s="990"/>
      <c r="W738" s="990"/>
      <c r="X738" s="990"/>
      <c r="Y738" s="990"/>
      <c r="Z738" s="990"/>
      <c r="AA738" s="365" t="s">
        <v>538</v>
      </c>
      <c r="AB738" s="365"/>
      <c r="AC738" s="365"/>
      <c r="AD738" s="365"/>
      <c r="AE738" s="990" t="s">
        <v>630</v>
      </c>
      <c r="AF738" s="990"/>
      <c r="AG738" s="990"/>
      <c r="AH738" s="990"/>
      <c r="AI738" s="990"/>
      <c r="AJ738" s="990"/>
      <c r="AK738" s="990"/>
      <c r="AL738" s="990"/>
      <c r="AM738" s="990"/>
      <c r="AN738" s="365" t="s">
        <v>534</v>
      </c>
      <c r="AO738" s="365"/>
      <c r="AP738" s="365"/>
      <c r="AQ738" s="365"/>
      <c r="AR738" s="982" t="s">
        <v>631</v>
      </c>
      <c r="AS738" s="983"/>
      <c r="AT738" s="983"/>
      <c r="AU738" s="983"/>
      <c r="AV738" s="983"/>
      <c r="AW738" s="983"/>
      <c r="AX738" s="984"/>
    </row>
    <row r="739" spans="1:52" ht="24.75" customHeight="1" thickBot="1" x14ac:dyDescent="0.25">
      <c r="A739" s="992" t="s">
        <v>530</v>
      </c>
      <c r="B739" s="993"/>
      <c r="C739" s="993"/>
      <c r="D739" s="994"/>
      <c r="E739" s="995"/>
      <c r="F739" s="985"/>
      <c r="G739" s="985"/>
      <c r="H739" s="93" t="str">
        <f>IF(E739="", "", "(")</f>
        <v/>
      </c>
      <c r="I739" s="985"/>
      <c r="J739" s="985"/>
      <c r="K739" s="93" t="str">
        <f>IF(OR(I739="　", I739=""), "", "-")</f>
        <v/>
      </c>
      <c r="L739" s="986">
        <v>221</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512</v>
      </c>
      <c r="B779" s="629"/>
      <c r="C779" s="629"/>
      <c r="D779" s="629"/>
      <c r="E779" s="629"/>
      <c r="F779" s="630"/>
      <c r="G779" s="595" t="s">
        <v>664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632</v>
      </c>
      <c r="D837" s="347"/>
      <c r="E837" s="347"/>
      <c r="F837" s="347"/>
      <c r="G837" s="347"/>
      <c r="H837" s="347"/>
      <c r="I837" s="347"/>
      <c r="J837" s="348" t="s">
        <v>642</v>
      </c>
      <c r="K837" s="349"/>
      <c r="L837" s="349"/>
      <c r="M837" s="349"/>
      <c r="N837" s="349"/>
      <c r="O837" s="349"/>
      <c r="P837" s="362" t="s">
        <v>643</v>
      </c>
      <c r="Q837" s="350"/>
      <c r="R837" s="350"/>
      <c r="S837" s="350"/>
      <c r="T837" s="350"/>
      <c r="U837" s="350"/>
      <c r="V837" s="350"/>
      <c r="W837" s="350"/>
      <c r="X837" s="350"/>
      <c r="Y837" s="351">
        <v>0.2</v>
      </c>
      <c r="Z837" s="352"/>
      <c r="AA837" s="352"/>
      <c r="AB837" s="353"/>
      <c r="AC837" s="363" t="s">
        <v>196</v>
      </c>
      <c r="AD837" s="371"/>
      <c r="AE837" s="371"/>
      <c r="AF837" s="371"/>
      <c r="AG837" s="371"/>
      <c r="AH837" s="372" t="s">
        <v>645</v>
      </c>
      <c r="AI837" s="373"/>
      <c r="AJ837" s="373"/>
      <c r="AK837" s="373"/>
      <c r="AL837" s="357" t="s">
        <v>646</v>
      </c>
      <c r="AM837" s="358"/>
      <c r="AN837" s="358"/>
      <c r="AO837" s="359"/>
      <c r="AP837" s="360" t="s">
        <v>647</v>
      </c>
      <c r="AQ837" s="360"/>
      <c r="AR837" s="360"/>
      <c r="AS837" s="360"/>
      <c r="AT837" s="360"/>
      <c r="AU837" s="360"/>
      <c r="AV837" s="360"/>
      <c r="AW837" s="360"/>
      <c r="AX837" s="360"/>
    </row>
    <row r="838" spans="1:50" ht="30" customHeight="1" x14ac:dyDescent="0.2">
      <c r="A838" s="376">
        <v>2</v>
      </c>
      <c r="B838" s="376">
        <v>1</v>
      </c>
      <c r="C838" s="361" t="s">
        <v>633</v>
      </c>
      <c r="D838" s="347"/>
      <c r="E838" s="347"/>
      <c r="F838" s="347"/>
      <c r="G838" s="347"/>
      <c r="H838" s="347"/>
      <c r="I838" s="347"/>
      <c r="J838" s="348" t="s">
        <v>642</v>
      </c>
      <c r="K838" s="349"/>
      <c r="L838" s="349"/>
      <c r="M838" s="349"/>
      <c r="N838" s="349"/>
      <c r="O838" s="349"/>
      <c r="P838" s="362" t="s">
        <v>643</v>
      </c>
      <c r="Q838" s="350"/>
      <c r="R838" s="350"/>
      <c r="S838" s="350"/>
      <c r="T838" s="350"/>
      <c r="U838" s="350"/>
      <c r="V838" s="350"/>
      <c r="W838" s="350"/>
      <c r="X838" s="350"/>
      <c r="Y838" s="351">
        <v>0.2</v>
      </c>
      <c r="Z838" s="352"/>
      <c r="AA838" s="352"/>
      <c r="AB838" s="353"/>
      <c r="AC838" s="363" t="s">
        <v>196</v>
      </c>
      <c r="AD838" s="371"/>
      <c r="AE838" s="371"/>
      <c r="AF838" s="371"/>
      <c r="AG838" s="371"/>
      <c r="AH838" s="372" t="s">
        <v>645</v>
      </c>
      <c r="AI838" s="373"/>
      <c r="AJ838" s="373"/>
      <c r="AK838" s="373"/>
      <c r="AL838" s="357" t="s">
        <v>646</v>
      </c>
      <c r="AM838" s="358"/>
      <c r="AN838" s="358"/>
      <c r="AO838" s="359"/>
      <c r="AP838" s="360" t="s">
        <v>647</v>
      </c>
      <c r="AQ838" s="360"/>
      <c r="AR838" s="360"/>
      <c r="AS838" s="360"/>
      <c r="AT838" s="360"/>
      <c r="AU838" s="360"/>
      <c r="AV838" s="360"/>
      <c r="AW838" s="360"/>
      <c r="AX838" s="360"/>
    </row>
    <row r="839" spans="1:50" ht="30" customHeight="1" x14ac:dyDescent="0.2">
      <c r="A839" s="376">
        <v>3</v>
      </c>
      <c r="B839" s="376">
        <v>1</v>
      </c>
      <c r="C839" s="361" t="s">
        <v>634</v>
      </c>
      <c r="D839" s="347"/>
      <c r="E839" s="347"/>
      <c r="F839" s="347"/>
      <c r="G839" s="347"/>
      <c r="H839" s="347"/>
      <c r="I839" s="347"/>
      <c r="J839" s="348" t="s">
        <v>642</v>
      </c>
      <c r="K839" s="349"/>
      <c r="L839" s="349"/>
      <c r="M839" s="349"/>
      <c r="N839" s="349"/>
      <c r="O839" s="349"/>
      <c r="P839" s="362" t="s">
        <v>644</v>
      </c>
      <c r="Q839" s="350"/>
      <c r="R839" s="350"/>
      <c r="S839" s="350"/>
      <c r="T839" s="350"/>
      <c r="U839" s="350"/>
      <c r="V839" s="350"/>
      <c r="W839" s="350"/>
      <c r="X839" s="350"/>
      <c r="Y839" s="351">
        <v>0.2</v>
      </c>
      <c r="Z839" s="352"/>
      <c r="AA839" s="352"/>
      <c r="AB839" s="353"/>
      <c r="AC839" s="363" t="s">
        <v>196</v>
      </c>
      <c r="AD839" s="371"/>
      <c r="AE839" s="371"/>
      <c r="AF839" s="371"/>
      <c r="AG839" s="371"/>
      <c r="AH839" s="372" t="s">
        <v>645</v>
      </c>
      <c r="AI839" s="373"/>
      <c r="AJ839" s="373"/>
      <c r="AK839" s="373"/>
      <c r="AL839" s="357" t="s">
        <v>646</v>
      </c>
      <c r="AM839" s="358"/>
      <c r="AN839" s="358"/>
      <c r="AO839" s="359"/>
      <c r="AP839" s="360" t="s">
        <v>647</v>
      </c>
      <c r="AQ839" s="360"/>
      <c r="AR839" s="360"/>
      <c r="AS839" s="360"/>
      <c r="AT839" s="360"/>
      <c r="AU839" s="360"/>
      <c r="AV839" s="360"/>
      <c r="AW839" s="360"/>
      <c r="AX839" s="360"/>
    </row>
    <row r="840" spans="1:50" ht="30" customHeight="1" x14ac:dyDescent="0.2">
      <c r="A840" s="376">
        <v>4</v>
      </c>
      <c r="B840" s="376">
        <v>1</v>
      </c>
      <c r="C840" s="361" t="s">
        <v>635</v>
      </c>
      <c r="D840" s="347"/>
      <c r="E840" s="347"/>
      <c r="F840" s="347"/>
      <c r="G840" s="347"/>
      <c r="H840" s="347"/>
      <c r="I840" s="347"/>
      <c r="J840" s="348" t="s">
        <v>642</v>
      </c>
      <c r="K840" s="349"/>
      <c r="L840" s="349"/>
      <c r="M840" s="349"/>
      <c r="N840" s="349"/>
      <c r="O840" s="349"/>
      <c r="P840" s="362" t="s">
        <v>643</v>
      </c>
      <c r="Q840" s="350"/>
      <c r="R840" s="350"/>
      <c r="S840" s="350"/>
      <c r="T840" s="350"/>
      <c r="U840" s="350"/>
      <c r="V840" s="350"/>
      <c r="W840" s="350"/>
      <c r="X840" s="350"/>
      <c r="Y840" s="351">
        <v>0.1</v>
      </c>
      <c r="Z840" s="352"/>
      <c r="AA840" s="352"/>
      <c r="AB840" s="353"/>
      <c r="AC840" s="363" t="s">
        <v>196</v>
      </c>
      <c r="AD840" s="371"/>
      <c r="AE840" s="371"/>
      <c r="AF840" s="371"/>
      <c r="AG840" s="371"/>
      <c r="AH840" s="372" t="s">
        <v>645</v>
      </c>
      <c r="AI840" s="373"/>
      <c r="AJ840" s="373"/>
      <c r="AK840" s="373"/>
      <c r="AL840" s="357" t="s">
        <v>646</v>
      </c>
      <c r="AM840" s="358"/>
      <c r="AN840" s="358"/>
      <c r="AO840" s="359"/>
      <c r="AP840" s="360" t="s">
        <v>647</v>
      </c>
      <c r="AQ840" s="360"/>
      <c r="AR840" s="360"/>
      <c r="AS840" s="360"/>
      <c r="AT840" s="360"/>
      <c r="AU840" s="360"/>
      <c r="AV840" s="360"/>
      <c r="AW840" s="360"/>
      <c r="AX840" s="360"/>
    </row>
    <row r="841" spans="1:50" ht="30" customHeight="1" x14ac:dyDescent="0.2">
      <c r="A841" s="376">
        <v>5</v>
      </c>
      <c r="B841" s="376">
        <v>1</v>
      </c>
      <c r="C841" s="361" t="s">
        <v>636</v>
      </c>
      <c r="D841" s="347"/>
      <c r="E841" s="347"/>
      <c r="F841" s="347"/>
      <c r="G841" s="347"/>
      <c r="H841" s="347"/>
      <c r="I841" s="347"/>
      <c r="J841" s="348" t="s">
        <v>642</v>
      </c>
      <c r="K841" s="349"/>
      <c r="L841" s="349"/>
      <c r="M841" s="349"/>
      <c r="N841" s="349"/>
      <c r="O841" s="349"/>
      <c r="P841" s="362" t="s">
        <v>643</v>
      </c>
      <c r="Q841" s="350"/>
      <c r="R841" s="350"/>
      <c r="S841" s="350"/>
      <c r="T841" s="350"/>
      <c r="U841" s="350"/>
      <c r="V841" s="350"/>
      <c r="W841" s="350"/>
      <c r="X841" s="350"/>
      <c r="Y841" s="351">
        <v>0.1</v>
      </c>
      <c r="Z841" s="352"/>
      <c r="AA841" s="352"/>
      <c r="AB841" s="353"/>
      <c r="AC841" s="363" t="s">
        <v>196</v>
      </c>
      <c r="AD841" s="371"/>
      <c r="AE841" s="371"/>
      <c r="AF841" s="371"/>
      <c r="AG841" s="371"/>
      <c r="AH841" s="372" t="s">
        <v>645</v>
      </c>
      <c r="AI841" s="373"/>
      <c r="AJ841" s="373"/>
      <c r="AK841" s="373"/>
      <c r="AL841" s="357" t="s">
        <v>646</v>
      </c>
      <c r="AM841" s="358"/>
      <c r="AN841" s="358"/>
      <c r="AO841" s="359"/>
      <c r="AP841" s="360" t="s">
        <v>647</v>
      </c>
      <c r="AQ841" s="360"/>
      <c r="AR841" s="360"/>
      <c r="AS841" s="360"/>
      <c r="AT841" s="360"/>
      <c r="AU841" s="360"/>
      <c r="AV841" s="360"/>
      <c r="AW841" s="360"/>
      <c r="AX841" s="360"/>
    </row>
    <row r="842" spans="1:50" ht="30" customHeight="1" x14ac:dyDescent="0.2">
      <c r="A842" s="376">
        <v>6</v>
      </c>
      <c r="B842" s="376">
        <v>1</v>
      </c>
      <c r="C842" s="361" t="s">
        <v>637</v>
      </c>
      <c r="D842" s="347"/>
      <c r="E842" s="347"/>
      <c r="F842" s="347"/>
      <c r="G842" s="347"/>
      <c r="H842" s="347"/>
      <c r="I842" s="347"/>
      <c r="J842" s="348" t="s">
        <v>642</v>
      </c>
      <c r="K842" s="349"/>
      <c r="L842" s="349"/>
      <c r="M842" s="349"/>
      <c r="N842" s="349"/>
      <c r="O842" s="349"/>
      <c r="P842" s="362" t="s">
        <v>643</v>
      </c>
      <c r="Q842" s="350"/>
      <c r="R842" s="350"/>
      <c r="S842" s="350"/>
      <c r="T842" s="350"/>
      <c r="U842" s="350"/>
      <c r="V842" s="350"/>
      <c r="W842" s="350"/>
      <c r="X842" s="350"/>
      <c r="Y842" s="351">
        <v>0.1</v>
      </c>
      <c r="Z842" s="352"/>
      <c r="AA842" s="352"/>
      <c r="AB842" s="353"/>
      <c r="AC842" s="363" t="s">
        <v>196</v>
      </c>
      <c r="AD842" s="371"/>
      <c r="AE842" s="371"/>
      <c r="AF842" s="371"/>
      <c r="AG842" s="371"/>
      <c r="AH842" s="372" t="s">
        <v>645</v>
      </c>
      <c r="AI842" s="373"/>
      <c r="AJ842" s="373"/>
      <c r="AK842" s="373"/>
      <c r="AL842" s="357" t="s">
        <v>646</v>
      </c>
      <c r="AM842" s="358"/>
      <c r="AN842" s="358"/>
      <c r="AO842" s="359"/>
      <c r="AP842" s="360" t="s">
        <v>647</v>
      </c>
      <c r="AQ842" s="360"/>
      <c r="AR842" s="360"/>
      <c r="AS842" s="360"/>
      <c r="AT842" s="360"/>
      <c r="AU842" s="360"/>
      <c r="AV842" s="360"/>
      <c r="AW842" s="360"/>
      <c r="AX842" s="360"/>
    </row>
    <row r="843" spans="1:50" ht="30" customHeight="1" x14ac:dyDescent="0.2">
      <c r="A843" s="376">
        <v>7</v>
      </c>
      <c r="B843" s="376">
        <v>1</v>
      </c>
      <c r="C843" s="361" t="s">
        <v>638</v>
      </c>
      <c r="D843" s="347"/>
      <c r="E843" s="347"/>
      <c r="F843" s="347"/>
      <c r="G843" s="347"/>
      <c r="H843" s="347"/>
      <c r="I843" s="347"/>
      <c r="J843" s="348" t="s">
        <v>642</v>
      </c>
      <c r="K843" s="349"/>
      <c r="L843" s="349"/>
      <c r="M843" s="349"/>
      <c r="N843" s="349"/>
      <c r="O843" s="349"/>
      <c r="P843" s="362" t="s">
        <v>643</v>
      </c>
      <c r="Q843" s="350"/>
      <c r="R843" s="350"/>
      <c r="S843" s="350"/>
      <c r="T843" s="350"/>
      <c r="U843" s="350"/>
      <c r="V843" s="350"/>
      <c r="W843" s="350"/>
      <c r="X843" s="350"/>
      <c r="Y843" s="351">
        <v>0</v>
      </c>
      <c r="Z843" s="352"/>
      <c r="AA843" s="352"/>
      <c r="AB843" s="353"/>
      <c r="AC843" s="363" t="s">
        <v>196</v>
      </c>
      <c r="AD843" s="371"/>
      <c r="AE843" s="371"/>
      <c r="AF843" s="371"/>
      <c r="AG843" s="371"/>
      <c r="AH843" s="372" t="s">
        <v>645</v>
      </c>
      <c r="AI843" s="373"/>
      <c r="AJ843" s="373"/>
      <c r="AK843" s="373"/>
      <c r="AL843" s="357" t="s">
        <v>646</v>
      </c>
      <c r="AM843" s="358"/>
      <c r="AN843" s="358"/>
      <c r="AO843" s="359"/>
      <c r="AP843" s="360" t="s">
        <v>647</v>
      </c>
      <c r="AQ843" s="360"/>
      <c r="AR843" s="360"/>
      <c r="AS843" s="360"/>
      <c r="AT843" s="360"/>
      <c r="AU843" s="360"/>
      <c r="AV843" s="360"/>
      <c r="AW843" s="360"/>
      <c r="AX843" s="360"/>
    </row>
    <row r="844" spans="1:50" ht="30" customHeight="1" x14ac:dyDescent="0.2">
      <c r="A844" s="376">
        <v>8</v>
      </c>
      <c r="B844" s="376">
        <v>1</v>
      </c>
      <c r="C844" s="361" t="s">
        <v>639</v>
      </c>
      <c r="D844" s="347"/>
      <c r="E844" s="347"/>
      <c r="F844" s="347"/>
      <c r="G844" s="347"/>
      <c r="H844" s="347"/>
      <c r="I844" s="347"/>
      <c r="J844" s="348" t="s">
        <v>642</v>
      </c>
      <c r="K844" s="349"/>
      <c r="L844" s="349"/>
      <c r="M844" s="349"/>
      <c r="N844" s="349"/>
      <c r="O844" s="349"/>
      <c r="P844" s="362" t="s">
        <v>643</v>
      </c>
      <c r="Q844" s="350"/>
      <c r="R844" s="350"/>
      <c r="S844" s="350"/>
      <c r="T844" s="350"/>
      <c r="U844" s="350"/>
      <c r="V844" s="350"/>
      <c r="W844" s="350"/>
      <c r="X844" s="350"/>
      <c r="Y844" s="351">
        <v>0</v>
      </c>
      <c r="Z844" s="352"/>
      <c r="AA844" s="352"/>
      <c r="AB844" s="353"/>
      <c r="AC844" s="363" t="s">
        <v>196</v>
      </c>
      <c r="AD844" s="371"/>
      <c r="AE844" s="371"/>
      <c r="AF844" s="371"/>
      <c r="AG844" s="371"/>
      <c r="AH844" s="372" t="s">
        <v>645</v>
      </c>
      <c r="AI844" s="373"/>
      <c r="AJ844" s="373"/>
      <c r="AK844" s="373"/>
      <c r="AL844" s="357" t="s">
        <v>646</v>
      </c>
      <c r="AM844" s="358"/>
      <c r="AN844" s="358"/>
      <c r="AO844" s="359"/>
      <c r="AP844" s="360" t="s">
        <v>647</v>
      </c>
      <c r="AQ844" s="360"/>
      <c r="AR844" s="360"/>
      <c r="AS844" s="360"/>
      <c r="AT844" s="360"/>
      <c r="AU844" s="360"/>
      <c r="AV844" s="360"/>
      <c r="AW844" s="360"/>
      <c r="AX844" s="360"/>
    </row>
    <row r="845" spans="1:50" ht="30" customHeight="1" x14ac:dyDescent="0.2">
      <c r="A845" s="376">
        <v>9</v>
      </c>
      <c r="B845" s="376">
        <v>1</v>
      </c>
      <c r="C845" s="361" t="s">
        <v>640</v>
      </c>
      <c r="D845" s="347"/>
      <c r="E845" s="347"/>
      <c r="F845" s="347"/>
      <c r="G845" s="347"/>
      <c r="H845" s="347"/>
      <c r="I845" s="347"/>
      <c r="J845" s="348" t="s">
        <v>642</v>
      </c>
      <c r="K845" s="349"/>
      <c r="L845" s="349"/>
      <c r="M845" s="349"/>
      <c r="N845" s="349"/>
      <c r="O845" s="349"/>
      <c r="P845" s="362" t="s">
        <v>643</v>
      </c>
      <c r="Q845" s="350"/>
      <c r="R845" s="350"/>
      <c r="S845" s="350"/>
      <c r="T845" s="350"/>
      <c r="U845" s="350"/>
      <c r="V845" s="350"/>
      <c r="W845" s="350"/>
      <c r="X845" s="350"/>
      <c r="Y845" s="351">
        <v>0</v>
      </c>
      <c r="Z845" s="352"/>
      <c r="AA845" s="352"/>
      <c r="AB845" s="353"/>
      <c r="AC845" s="363" t="s">
        <v>196</v>
      </c>
      <c r="AD845" s="371"/>
      <c r="AE845" s="371"/>
      <c r="AF845" s="371"/>
      <c r="AG845" s="371"/>
      <c r="AH845" s="372" t="s">
        <v>645</v>
      </c>
      <c r="AI845" s="373"/>
      <c r="AJ845" s="373"/>
      <c r="AK845" s="373"/>
      <c r="AL845" s="357" t="s">
        <v>646</v>
      </c>
      <c r="AM845" s="358"/>
      <c r="AN845" s="358"/>
      <c r="AO845" s="359"/>
      <c r="AP845" s="360" t="s">
        <v>647</v>
      </c>
      <c r="AQ845" s="360"/>
      <c r="AR845" s="360"/>
      <c r="AS845" s="360"/>
      <c r="AT845" s="360"/>
      <c r="AU845" s="360"/>
      <c r="AV845" s="360"/>
      <c r="AW845" s="360"/>
      <c r="AX845" s="360"/>
    </row>
    <row r="846" spans="1:50" ht="30" customHeight="1" x14ac:dyDescent="0.2">
      <c r="A846" s="376">
        <v>10</v>
      </c>
      <c r="B846" s="376">
        <v>1</v>
      </c>
      <c r="C846" s="361" t="s">
        <v>641</v>
      </c>
      <c r="D846" s="347"/>
      <c r="E846" s="347"/>
      <c r="F846" s="347"/>
      <c r="G846" s="347"/>
      <c r="H846" s="347"/>
      <c r="I846" s="347"/>
      <c r="J846" s="348" t="s">
        <v>642</v>
      </c>
      <c r="K846" s="349"/>
      <c r="L846" s="349"/>
      <c r="M846" s="349"/>
      <c r="N846" s="349"/>
      <c r="O846" s="349"/>
      <c r="P846" s="362" t="s">
        <v>643</v>
      </c>
      <c r="Q846" s="350"/>
      <c r="R846" s="350"/>
      <c r="S846" s="350"/>
      <c r="T846" s="350"/>
      <c r="U846" s="350"/>
      <c r="V846" s="350"/>
      <c r="W846" s="350"/>
      <c r="X846" s="350"/>
      <c r="Y846" s="351">
        <v>0</v>
      </c>
      <c r="Z846" s="352"/>
      <c r="AA846" s="352"/>
      <c r="AB846" s="353"/>
      <c r="AC846" s="363" t="s">
        <v>196</v>
      </c>
      <c r="AD846" s="371"/>
      <c r="AE846" s="371"/>
      <c r="AF846" s="371"/>
      <c r="AG846" s="371"/>
      <c r="AH846" s="372" t="s">
        <v>645</v>
      </c>
      <c r="AI846" s="373"/>
      <c r="AJ846" s="373"/>
      <c r="AK846" s="373"/>
      <c r="AL846" s="357" t="s">
        <v>646</v>
      </c>
      <c r="AM846" s="358"/>
      <c r="AN846" s="358"/>
      <c r="AO846" s="359"/>
      <c r="AP846" s="360" t="s">
        <v>647</v>
      </c>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649</v>
      </c>
      <c r="D870" s="347"/>
      <c r="E870" s="347"/>
      <c r="F870" s="347"/>
      <c r="G870" s="347"/>
      <c r="H870" s="347"/>
      <c r="I870" s="347"/>
      <c r="J870" s="348">
        <v>4000020270008</v>
      </c>
      <c r="K870" s="349"/>
      <c r="L870" s="349"/>
      <c r="M870" s="349"/>
      <c r="N870" s="349"/>
      <c r="O870" s="349"/>
      <c r="P870" s="362" t="s">
        <v>659</v>
      </c>
      <c r="Q870" s="350"/>
      <c r="R870" s="350"/>
      <c r="S870" s="350"/>
      <c r="T870" s="350"/>
      <c r="U870" s="350"/>
      <c r="V870" s="350"/>
      <c r="W870" s="350"/>
      <c r="X870" s="350"/>
      <c r="Y870" s="351">
        <v>0.2</v>
      </c>
      <c r="Z870" s="352"/>
      <c r="AA870" s="352"/>
      <c r="AB870" s="353"/>
      <c r="AC870" s="363" t="s">
        <v>196</v>
      </c>
      <c r="AD870" s="371"/>
      <c r="AE870" s="371"/>
      <c r="AF870" s="371"/>
      <c r="AG870" s="371"/>
      <c r="AH870" s="372" t="s">
        <v>660</v>
      </c>
      <c r="AI870" s="373"/>
      <c r="AJ870" s="373"/>
      <c r="AK870" s="373"/>
      <c r="AL870" s="357" t="s">
        <v>661</v>
      </c>
      <c r="AM870" s="358"/>
      <c r="AN870" s="358"/>
      <c r="AO870" s="359"/>
      <c r="AP870" s="360" t="s">
        <v>662</v>
      </c>
      <c r="AQ870" s="360"/>
      <c r="AR870" s="360"/>
      <c r="AS870" s="360"/>
      <c r="AT870" s="360"/>
      <c r="AU870" s="360"/>
      <c r="AV870" s="360"/>
      <c r="AW870" s="360"/>
      <c r="AX870" s="360"/>
    </row>
    <row r="871" spans="1:50" ht="30" customHeight="1" x14ac:dyDescent="0.2">
      <c r="A871" s="376">
        <v>2</v>
      </c>
      <c r="B871" s="376">
        <v>1</v>
      </c>
      <c r="C871" s="361" t="s">
        <v>650</v>
      </c>
      <c r="D871" s="347"/>
      <c r="E871" s="347"/>
      <c r="F871" s="347"/>
      <c r="G871" s="347"/>
      <c r="H871" s="347"/>
      <c r="I871" s="347"/>
      <c r="J871" s="348">
        <v>8000020130001</v>
      </c>
      <c r="K871" s="349"/>
      <c r="L871" s="349"/>
      <c r="M871" s="349"/>
      <c r="N871" s="349"/>
      <c r="O871" s="349"/>
      <c r="P871" s="362" t="s">
        <v>659</v>
      </c>
      <c r="Q871" s="350"/>
      <c r="R871" s="350"/>
      <c r="S871" s="350"/>
      <c r="T871" s="350"/>
      <c r="U871" s="350"/>
      <c r="V871" s="350"/>
      <c r="W871" s="350"/>
      <c r="X871" s="350"/>
      <c r="Y871" s="351">
        <v>0.2</v>
      </c>
      <c r="Z871" s="352"/>
      <c r="AA871" s="352"/>
      <c r="AB871" s="353"/>
      <c r="AC871" s="363" t="s">
        <v>196</v>
      </c>
      <c r="AD871" s="371"/>
      <c r="AE871" s="371"/>
      <c r="AF871" s="371"/>
      <c r="AG871" s="371"/>
      <c r="AH871" s="372" t="s">
        <v>660</v>
      </c>
      <c r="AI871" s="373"/>
      <c r="AJ871" s="373"/>
      <c r="AK871" s="373"/>
      <c r="AL871" s="357" t="s">
        <v>661</v>
      </c>
      <c r="AM871" s="358"/>
      <c r="AN871" s="358"/>
      <c r="AO871" s="359"/>
      <c r="AP871" s="360" t="s">
        <v>662</v>
      </c>
      <c r="AQ871" s="360"/>
      <c r="AR871" s="360"/>
      <c r="AS871" s="360"/>
      <c r="AT871" s="360"/>
      <c r="AU871" s="360"/>
      <c r="AV871" s="360"/>
      <c r="AW871" s="360"/>
      <c r="AX871" s="360"/>
    </row>
    <row r="872" spans="1:50" ht="30" customHeight="1" x14ac:dyDescent="0.2">
      <c r="A872" s="376">
        <v>3</v>
      </c>
      <c r="B872" s="376">
        <v>1</v>
      </c>
      <c r="C872" s="361" t="s">
        <v>651</v>
      </c>
      <c r="D872" s="347"/>
      <c r="E872" s="347"/>
      <c r="F872" s="347"/>
      <c r="G872" s="347"/>
      <c r="H872" s="347"/>
      <c r="I872" s="347"/>
      <c r="J872" s="348">
        <v>7000020430005</v>
      </c>
      <c r="K872" s="349"/>
      <c r="L872" s="349"/>
      <c r="M872" s="349"/>
      <c r="N872" s="349"/>
      <c r="O872" s="349"/>
      <c r="P872" s="362" t="s">
        <v>659</v>
      </c>
      <c r="Q872" s="350"/>
      <c r="R872" s="350"/>
      <c r="S872" s="350"/>
      <c r="T872" s="350"/>
      <c r="U872" s="350"/>
      <c r="V872" s="350"/>
      <c r="W872" s="350"/>
      <c r="X872" s="350"/>
      <c r="Y872" s="351">
        <v>0.1</v>
      </c>
      <c r="Z872" s="352"/>
      <c r="AA872" s="352"/>
      <c r="AB872" s="353"/>
      <c r="AC872" s="363" t="s">
        <v>196</v>
      </c>
      <c r="AD872" s="371"/>
      <c r="AE872" s="371"/>
      <c r="AF872" s="371"/>
      <c r="AG872" s="371"/>
      <c r="AH872" s="372" t="s">
        <v>660</v>
      </c>
      <c r="AI872" s="373"/>
      <c r="AJ872" s="373"/>
      <c r="AK872" s="373"/>
      <c r="AL872" s="357" t="s">
        <v>661</v>
      </c>
      <c r="AM872" s="358"/>
      <c r="AN872" s="358"/>
      <c r="AO872" s="359"/>
      <c r="AP872" s="360" t="s">
        <v>662</v>
      </c>
      <c r="AQ872" s="360"/>
      <c r="AR872" s="360"/>
      <c r="AS872" s="360"/>
      <c r="AT872" s="360"/>
      <c r="AU872" s="360"/>
      <c r="AV872" s="360"/>
      <c r="AW872" s="360"/>
      <c r="AX872" s="360"/>
    </row>
    <row r="873" spans="1:50" ht="30" customHeight="1" x14ac:dyDescent="0.2">
      <c r="A873" s="376">
        <v>4</v>
      </c>
      <c r="B873" s="376">
        <v>1</v>
      </c>
      <c r="C873" s="361" t="s">
        <v>652</v>
      </c>
      <c r="D873" s="347"/>
      <c r="E873" s="347"/>
      <c r="F873" s="347"/>
      <c r="G873" s="347"/>
      <c r="H873" s="347"/>
      <c r="I873" s="347"/>
      <c r="J873" s="348">
        <v>1000020140007</v>
      </c>
      <c r="K873" s="349"/>
      <c r="L873" s="349"/>
      <c r="M873" s="349"/>
      <c r="N873" s="349"/>
      <c r="O873" s="349"/>
      <c r="P873" s="362" t="s">
        <v>659</v>
      </c>
      <c r="Q873" s="350"/>
      <c r="R873" s="350"/>
      <c r="S873" s="350"/>
      <c r="T873" s="350"/>
      <c r="U873" s="350"/>
      <c r="V873" s="350"/>
      <c r="W873" s="350"/>
      <c r="X873" s="350"/>
      <c r="Y873" s="351">
        <v>0.1</v>
      </c>
      <c r="Z873" s="352"/>
      <c r="AA873" s="352"/>
      <c r="AB873" s="353"/>
      <c r="AC873" s="363" t="s">
        <v>196</v>
      </c>
      <c r="AD873" s="371"/>
      <c r="AE873" s="371"/>
      <c r="AF873" s="371"/>
      <c r="AG873" s="371"/>
      <c r="AH873" s="372" t="s">
        <v>660</v>
      </c>
      <c r="AI873" s="373"/>
      <c r="AJ873" s="373"/>
      <c r="AK873" s="373"/>
      <c r="AL873" s="357" t="s">
        <v>661</v>
      </c>
      <c r="AM873" s="358"/>
      <c r="AN873" s="358"/>
      <c r="AO873" s="359"/>
      <c r="AP873" s="360" t="s">
        <v>662</v>
      </c>
      <c r="AQ873" s="360"/>
      <c r="AR873" s="360"/>
      <c r="AS873" s="360"/>
      <c r="AT873" s="360"/>
      <c r="AU873" s="360"/>
      <c r="AV873" s="360"/>
      <c r="AW873" s="360"/>
      <c r="AX873" s="360"/>
    </row>
    <row r="874" spans="1:50" ht="30" customHeight="1" x14ac:dyDescent="0.2">
      <c r="A874" s="376">
        <v>5</v>
      </c>
      <c r="B874" s="376">
        <v>1</v>
      </c>
      <c r="C874" s="361" t="s">
        <v>653</v>
      </c>
      <c r="D874" s="347"/>
      <c r="E874" s="347"/>
      <c r="F874" s="347"/>
      <c r="G874" s="347"/>
      <c r="H874" s="347"/>
      <c r="I874" s="347"/>
      <c r="J874" s="348">
        <v>8000020040002</v>
      </c>
      <c r="K874" s="349"/>
      <c r="L874" s="349"/>
      <c r="M874" s="349"/>
      <c r="N874" s="349"/>
      <c r="O874" s="349"/>
      <c r="P874" s="362" t="s">
        <v>659</v>
      </c>
      <c r="Q874" s="350"/>
      <c r="R874" s="350"/>
      <c r="S874" s="350"/>
      <c r="T874" s="350"/>
      <c r="U874" s="350"/>
      <c r="V874" s="350"/>
      <c r="W874" s="350"/>
      <c r="X874" s="350"/>
      <c r="Y874" s="351">
        <v>0.1</v>
      </c>
      <c r="Z874" s="352"/>
      <c r="AA874" s="352"/>
      <c r="AB874" s="353"/>
      <c r="AC874" s="363" t="s">
        <v>196</v>
      </c>
      <c r="AD874" s="371"/>
      <c r="AE874" s="371"/>
      <c r="AF874" s="371"/>
      <c r="AG874" s="371"/>
      <c r="AH874" s="372" t="s">
        <v>660</v>
      </c>
      <c r="AI874" s="373"/>
      <c r="AJ874" s="373"/>
      <c r="AK874" s="373"/>
      <c r="AL874" s="357" t="s">
        <v>661</v>
      </c>
      <c r="AM874" s="358"/>
      <c r="AN874" s="358"/>
      <c r="AO874" s="359"/>
      <c r="AP874" s="360" t="s">
        <v>662</v>
      </c>
      <c r="AQ874" s="360"/>
      <c r="AR874" s="360"/>
      <c r="AS874" s="360"/>
      <c r="AT874" s="360"/>
      <c r="AU874" s="360"/>
      <c r="AV874" s="360"/>
      <c r="AW874" s="360"/>
      <c r="AX874" s="360"/>
    </row>
    <row r="875" spans="1:50" ht="30" customHeight="1" x14ac:dyDescent="0.2">
      <c r="A875" s="376">
        <v>6</v>
      </c>
      <c r="B875" s="376">
        <v>1</v>
      </c>
      <c r="C875" s="361" t="s">
        <v>654</v>
      </c>
      <c r="D875" s="347"/>
      <c r="E875" s="347"/>
      <c r="F875" s="347"/>
      <c r="G875" s="347"/>
      <c r="H875" s="347"/>
      <c r="I875" s="347"/>
      <c r="J875" s="348">
        <v>4000020450006</v>
      </c>
      <c r="K875" s="349"/>
      <c r="L875" s="349"/>
      <c r="M875" s="349"/>
      <c r="N875" s="349"/>
      <c r="O875" s="349"/>
      <c r="P875" s="362" t="s">
        <v>659</v>
      </c>
      <c r="Q875" s="350"/>
      <c r="R875" s="350"/>
      <c r="S875" s="350"/>
      <c r="T875" s="350"/>
      <c r="U875" s="350"/>
      <c r="V875" s="350"/>
      <c r="W875" s="350"/>
      <c r="X875" s="350"/>
      <c r="Y875" s="351">
        <v>0.1</v>
      </c>
      <c r="Z875" s="352"/>
      <c r="AA875" s="352"/>
      <c r="AB875" s="353"/>
      <c r="AC875" s="363" t="s">
        <v>196</v>
      </c>
      <c r="AD875" s="371"/>
      <c r="AE875" s="371"/>
      <c r="AF875" s="371"/>
      <c r="AG875" s="371"/>
      <c r="AH875" s="372" t="s">
        <v>660</v>
      </c>
      <c r="AI875" s="373"/>
      <c r="AJ875" s="373"/>
      <c r="AK875" s="373"/>
      <c r="AL875" s="357" t="s">
        <v>661</v>
      </c>
      <c r="AM875" s="358"/>
      <c r="AN875" s="358"/>
      <c r="AO875" s="359"/>
      <c r="AP875" s="360" t="s">
        <v>662</v>
      </c>
      <c r="AQ875" s="360"/>
      <c r="AR875" s="360"/>
      <c r="AS875" s="360"/>
      <c r="AT875" s="360"/>
      <c r="AU875" s="360"/>
      <c r="AV875" s="360"/>
      <c r="AW875" s="360"/>
      <c r="AX875" s="360"/>
    </row>
    <row r="876" spans="1:50" ht="30" customHeight="1" x14ac:dyDescent="0.2">
      <c r="A876" s="376">
        <v>7</v>
      </c>
      <c r="B876" s="376">
        <v>1</v>
      </c>
      <c r="C876" s="361" t="s">
        <v>655</v>
      </c>
      <c r="D876" s="347"/>
      <c r="E876" s="347"/>
      <c r="F876" s="347"/>
      <c r="G876" s="347"/>
      <c r="H876" s="347"/>
      <c r="I876" s="347"/>
      <c r="J876" s="348">
        <v>7000020010006</v>
      </c>
      <c r="K876" s="349"/>
      <c r="L876" s="349"/>
      <c r="M876" s="349"/>
      <c r="N876" s="349"/>
      <c r="O876" s="349"/>
      <c r="P876" s="362" t="s">
        <v>659</v>
      </c>
      <c r="Q876" s="350"/>
      <c r="R876" s="350"/>
      <c r="S876" s="350"/>
      <c r="T876" s="350"/>
      <c r="U876" s="350"/>
      <c r="V876" s="350"/>
      <c r="W876" s="350"/>
      <c r="X876" s="350"/>
      <c r="Y876" s="351">
        <v>0.1</v>
      </c>
      <c r="Z876" s="352"/>
      <c r="AA876" s="352"/>
      <c r="AB876" s="353"/>
      <c r="AC876" s="363" t="s">
        <v>196</v>
      </c>
      <c r="AD876" s="371"/>
      <c r="AE876" s="371"/>
      <c r="AF876" s="371"/>
      <c r="AG876" s="371"/>
      <c r="AH876" s="372" t="s">
        <v>660</v>
      </c>
      <c r="AI876" s="373"/>
      <c r="AJ876" s="373"/>
      <c r="AK876" s="373"/>
      <c r="AL876" s="357" t="s">
        <v>661</v>
      </c>
      <c r="AM876" s="358"/>
      <c r="AN876" s="358"/>
      <c r="AO876" s="359"/>
      <c r="AP876" s="360" t="s">
        <v>662</v>
      </c>
      <c r="AQ876" s="360"/>
      <c r="AR876" s="360"/>
      <c r="AS876" s="360"/>
      <c r="AT876" s="360"/>
      <c r="AU876" s="360"/>
      <c r="AV876" s="360"/>
      <c r="AW876" s="360"/>
      <c r="AX876" s="360"/>
    </row>
    <row r="877" spans="1:50" ht="30" customHeight="1" x14ac:dyDescent="0.2">
      <c r="A877" s="376">
        <v>8</v>
      </c>
      <c r="B877" s="376">
        <v>1</v>
      </c>
      <c r="C877" s="361" t="s">
        <v>656</v>
      </c>
      <c r="D877" s="347"/>
      <c r="E877" s="347"/>
      <c r="F877" s="347"/>
      <c r="G877" s="347"/>
      <c r="H877" s="347"/>
      <c r="I877" s="347"/>
      <c r="J877" s="348">
        <v>5000020390003</v>
      </c>
      <c r="K877" s="349"/>
      <c r="L877" s="349"/>
      <c r="M877" s="349"/>
      <c r="N877" s="349"/>
      <c r="O877" s="349"/>
      <c r="P877" s="362" t="s">
        <v>659</v>
      </c>
      <c r="Q877" s="350"/>
      <c r="R877" s="350"/>
      <c r="S877" s="350"/>
      <c r="T877" s="350"/>
      <c r="U877" s="350"/>
      <c r="V877" s="350"/>
      <c r="W877" s="350"/>
      <c r="X877" s="350"/>
      <c r="Y877" s="351">
        <v>0.1</v>
      </c>
      <c r="Z877" s="352"/>
      <c r="AA877" s="352"/>
      <c r="AB877" s="353"/>
      <c r="AC877" s="363" t="s">
        <v>196</v>
      </c>
      <c r="AD877" s="371"/>
      <c r="AE877" s="371"/>
      <c r="AF877" s="371"/>
      <c r="AG877" s="371"/>
      <c r="AH877" s="372" t="s">
        <v>660</v>
      </c>
      <c r="AI877" s="373"/>
      <c r="AJ877" s="373"/>
      <c r="AK877" s="373"/>
      <c r="AL877" s="357" t="s">
        <v>661</v>
      </c>
      <c r="AM877" s="358"/>
      <c r="AN877" s="358"/>
      <c r="AO877" s="359"/>
      <c r="AP877" s="360" t="s">
        <v>662</v>
      </c>
      <c r="AQ877" s="360"/>
      <c r="AR877" s="360"/>
      <c r="AS877" s="360"/>
      <c r="AT877" s="360"/>
      <c r="AU877" s="360"/>
      <c r="AV877" s="360"/>
      <c r="AW877" s="360"/>
      <c r="AX877" s="360"/>
    </row>
    <row r="878" spans="1:50" ht="30" customHeight="1" x14ac:dyDescent="0.2">
      <c r="A878" s="376">
        <v>9</v>
      </c>
      <c r="B878" s="376">
        <v>1</v>
      </c>
      <c r="C878" s="361" t="s">
        <v>657</v>
      </c>
      <c r="D878" s="347"/>
      <c r="E878" s="347"/>
      <c r="F878" s="347"/>
      <c r="G878" s="347"/>
      <c r="H878" s="347"/>
      <c r="I878" s="347"/>
      <c r="J878" s="348">
        <v>2000020020001</v>
      </c>
      <c r="K878" s="349"/>
      <c r="L878" s="349"/>
      <c r="M878" s="349"/>
      <c r="N878" s="349"/>
      <c r="O878" s="349"/>
      <c r="P878" s="362" t="s">
        <v>659</v>
      </c>
      <c r="Q878" s="350"/>
      <c r="R878" s="350"/>
      <c r="S878" s="350"/>
      <c r="T878" s="350"/>
      <c r="U878" s="350"/>
      <c r="V878" s="350"/>
      <c r="W878" s="350"/>
      <c r="X878" s="350"/>
      <c r="Y878" s="351">
        <v>0.1</v>
      </c>
      <c r="Z878" s="352"/>
      <c r="AA878" s="352"/>
      <c r="AB878" s="353"/>
      <c r="AC878" s="363" t="s">
        <v>196</v>
      </c>
      <c r="AD878" s="371"/>
      <c r="AE878" s="371"/>
      <c r="AF878" s="371"/>
      <c r="AG878" s="371"/>
      <c r="AH878" s="372" t="s">
        <v>660</v>
      </c>
      <c r="AI878" s="373"/>
      <c r="AJ878" s="373"/>
      <c r="AK878" s="373"/>
      <c r="AL878" s="357" t="s">
        <v>661</v>
      </c>
      <c r="AM878" s="358"/>
      <c r="AN878" s="358"/>
      <c r="AO878" s="359"/>
      <c r="AP878" s="360" t="s">
        <v>662</v>
      </c>
      <c r="AQ878" s="360"/>
      <c r="AR878" s="360"/>
      <c r="AS878" s="360"/>
      <c r="AT878" s="360"/>
      <c r="AU878" s="360"/>
      <c r="AV878" s="360"/>
      <c r="AW878" s="360"/>
      <c r="AX878" s="360"/>
    </row>
    <row r="879" spans="1:50" ht="30" customHeight="1" x14ac:dyDescent="0.2">
      <c r="A879" s="376">
        <v>10</v>
      </c>
      <c r="B879" s="376">
        <v>1</v>
      </c>
      <c r="C879" s="361" t="s">
        <v>658</v>
      </c>
      <c r="D879" s="347"/>
      <c r="E879" s="347"/>
      <c r="F879" s="347"/>
      <c r="G879" s="347"/>
      <c r="H879" s="347"/>
      <c r="I879" s="347"/>
      <c r="J879" s="348">
        <v>1000020440001</v>
      </c>
      <c r="K879" s="349"/>
      <c r="L879" s="349"/>
      <c r="M879" s="349"/>
      <c r="N879" s="349"/>
      <c r="O879" s="349"/>
      <c r="P879" s="362" t="s">
        <v>659</v>
      </c>
      <c r="Q879" s="350"/>
      <c r="R879" s="350"/>
      <c r="S879" s="350"/>
      <c r="T879" s="350"/>
      <c r="U879" s="350"/>
      <c r="V879" s="350"/>
      <c r="W879" s="350"/>
      <c r="X879" s="350"/>
      <c r="Y879" s="351">
        <v>0.1</v>
      </c>
      <c r="Z879" s="352"/>
      <c r="AA879" s="352"/>
      <c r="AB879" s="353"/>
      <c r="AC879" s="363" t="s">
        <v>196</v>
      </c>
      <c r="AD879" s="371"/>
      <c r="AE879" s="371"/>
      <c r="AF879" s="371"/>
      <c r="AG879" s="371"/>
      <c r="AH879" s="372" t="s">
        <v>660</v>
      </c>
      <c r="AI879" s="373"/>
      <c r="AJ879" s="373"/>
      <c r="AK879" s="373"/>
      <c r="AL879" s="357" t="s">
        <v>661</v>
      </c>
      <c r="AM879" s="358"/>
      <c r="AN879" s="358"/>
      <c r="AO879" s="359"/>
      <c r="AP879" s="360" t="s">
        <v>662</v>
      </c>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602</v>
      </c>
      <c r="F1102" s="375"/>
      <c r="G1102" s="375"/>
      <c r="H1102" s="375"/>
      <c r="I1102" s="375"/>
      <c r="J1102" s="348" t="s">
        <v>610</v>
      </c>
      <c r="K1102" s="349"/>
      <c r="L1102" s="349"/>
      <c r="M1102" s="349"/>
      <c r="N1102" s="349"/>
      <c r="O1102" s="349"/>
      <c r="P1102" s="362" t="s">
        <v>607</v>
      </c>
      <c r="Q1102" s="350"/>
      <c r="R1102" s="350"/>
      <c r="S1102" s="350"/>
      <c r="T1102" s="350"/>
      <c r="U1102" s="350"/>
      <c r="V1102" s="350"/>
      <c r="W1102" s="350"/>
      <c r="X1102" s="350"/>
      <c r="Y1102" s="351" t="s">
        <v>578</v>
      </c>
      <c r="Z1102" s="352"/>
      <c r="AA1102" s="352"/>
      <c r="AB1102" s="353"/>
      <c r="AC1102" s="354"/>
      <c r="AD1102" s="354"/>
      <c r="AE1102" s="354"/>
      <c r="AF1102" s="354"/>
      <c r="AG1102" s="354"/>
      <c r="AH1102" s="355" t="s">
        <v>623</v>
      </c>
      <c r="AI1102" s="356"/>
      <c r="AJ1102" s="356"/>
      <c r="AK1102" s="356"/>
      <c r="AL1102" s="357" t="s">
        <v>609</v>
      </c>
      <c r="AM1102" s="358"/>
      <c r="AN1102" s="358"/>
      <c r="AO1102" s="359"/>
      <c r="AP1102" s="360" t="s">
        <v>578</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t="s">
        <v>578</v>
      </c>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AR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66">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46">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899">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0:AO879">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13:AQ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714"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2019-05-30T10:09:53Z</cp:lastPrinted>
  <dcterms:created xsi:type="dcterms:W3CDTF">2012-03-13T00:50:25Z</dcterms:created>
  <dcterms:modified xsi:type="dcterms:W3CDTF">2019-06-18T11:22:26Z</dcterms:modified>
</cp:coreProperties>
</file>