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11505" windowHeight="76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<sst xmlns="http://schemas.openxmlformats.org/spreadsheetml/2006/main" count="3039" uniqueCount="747">
  <si>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</si>
  <si>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</si>
  <si>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</si>
  <si>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</si>
  <si>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</si>
  <si>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</si>
  <si>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</si>
  <si>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</si>
  <si>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</si>
  <si>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</si>
  <si>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</si>
  <si>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</si>
  <si>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</si>
  <si>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</si>
  <si>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</si>
  <si>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</si>
  <si>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</si>
  <si>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</si>
  <si>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</si>
  <si>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</si>
  <si>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</si>
  <si>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</si>
  <si>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</si>
  <si>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</si>
  <si>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</si>
  <si>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</si>
  <si>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</si>
  <si>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</si>
  <si>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</si>
  <si>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</si>
  <si>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</si>
  <si>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</si>
  <si>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</si>
  <si>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</si>
  <si>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</si>
  <si>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</si>
  <si>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</si>
  <si>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</si>
  <si>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</si>
  <si>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</si>
  <si>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</si>
  <si>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</si>
  <si>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</si>
  <si>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</si>
  <si>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</si>
  <si>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</si>
  <si>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</si>
  <si>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</si>
  <si>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</si>
  <si>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</si>
  <si>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</si>
  <si>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</si>
  <si>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</si>
  <si>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</si>
  <si>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</si>
  <si>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</si>
  <si>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</si>
  <si>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</si>
  <si>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</si>
  <si>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</si>
  <si>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</si>
  <si>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</si>
  <si>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</si>
  <si>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</si>
  <si>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</si>
  <si>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</si>
  <si>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</si>
  <si>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</si>
  <si>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</si>
  <si>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</si>
  <si>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</si>
  <si>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</si>
  <si>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</si>
  <si>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</si>
  <si>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</si>
  <si>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</si>
  <si>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</si>
  <si>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</si>
  <si>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</si>
  <si>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</si>
  <si>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</si>
  <si>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</si>
  <si>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</si>
  <si>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</si>
  <si>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</si>
  <si>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</si>
  <si>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</si>
  <si>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</si>
  <si>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</si>
  <si>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</si>
  <si>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</si>
  <si>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</si>
  <si>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</si>
  <si>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</si>
  <si>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</si>
  <si>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</si>
  <si>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</si>
  <si>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</si>
  <si>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</si>
  <si>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</si>
  <si>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</si>
  <si>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</si>
  <si>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</si>
  <si>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</si>
  <si>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</si>
  <si>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</si>
  <si>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</si>
  <si>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</si>
  <si>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</si>
  <si>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</si>
  <si>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</si>
  <si>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</si>
  <si>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</si>
  <si>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</si>
  <si>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</si>
  <si>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</si>
  <si>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</si>
  <si>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</si>
  <si>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</si>
  <si>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</si>
  <si>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</si>
  <si>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</si>
  <si>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</si>
  <si>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</si>
  <si>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</si>
  <si>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</si>
  <si>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</si>
  <si>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</si>
  <si>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</si>
  <si>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</si>
  <si>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</si>
  <si>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</si>
  <si>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</si>
  <si>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</si>
  <si>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</si>
  <si>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</si>
  <si>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</si>
  <si>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</si>
  <si>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</si>
  <si>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</si>
  <si>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</si>
  <si>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</si>
  <si>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</si>
  <si>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</si>
  <si>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</si>
  <si>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</si>
  <si>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</si>
  <si>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</si>
  <si>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</si>
  <si>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</si>
  <si>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</si>
  <si>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</si>
  <si>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</si>
  <si>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</si>
  <si>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</si>
  <si>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</si>
  <si>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</si>
  <si>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</si>
  <si>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</si>
  <si>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</si>
  <si>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</si>
  <si>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</si>
  <si>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</si>
  <si>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</si>
  <si>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</si>
  <si>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</si>
  <si>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</si>
  <si>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</si>
  <si>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</si>
  <si>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</si>
  <si>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</si>
  <si>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</si>
  <si>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</si>
  <si>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</si>
  <si>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</si>
  <si>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</si>
  <si>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</si>
  <si>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</si>
  <si>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</si>
  <si>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</si>
  <si>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</si>
  <si>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</si>
  <si>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</si>
  <si>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</si>
  <si>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</si>
  <si>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</si>
  <si>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</si>
  <si>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</si>
  <si>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</si>
  <si>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</si>
  <si>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</si>
  <si>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</si>
  <si>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</si>
  <si>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</si>
  <si>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</si>
  <si>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</si>
  <si>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</si>
  <si>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</si>
  <si>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</si>
  <si>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</si>
  <si>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</si>
  <si>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</si>
  <si>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</si>
  <si>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</si>
  <si>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</si>
  <si>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</si>
  <si>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</si>
  <si>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</si>
  <si>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</si>
  <si>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</si>
  <si>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</si>
  <si>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</si>
  <si>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</si>
  <si>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</si>
  <si>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</si>
  <si>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</si>
  <si>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</si>
  <si>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</si>
  <si>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</si>
  <si>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</si>
  <si>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</si>
  <si>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</si>
  <si>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</si>
  <si>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</si>
  <si>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</si>
  <si>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</si>
  <si>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</si>
  <si>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</si>
  <si>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</si>
  <si>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</si>
  <si>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</si>
  <si>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</si>
  <si>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</si>
  <si>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</si>
  <si>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</si>
  <si>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</si>
  <si>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</si>
  <si>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</si>
  <si>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</si>
  <si>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</si>
  <si>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</si>
  <si>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</si>
  <si>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</si>
  <si>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</si>
  <si>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</si>
  <si>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</si>
  <si>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</si>
  <si>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</si>
  <si>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</si>
  <si>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</si>
  <si>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</si>
  <si>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</si>
  <si>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</si>
  <si>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</si>
  <si>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</si>
  <si>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</si>
  <si>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</si>
  <si>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</si>
  <si>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</si>
  <si>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</si>
  <si>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</si>
  <si>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</si>
  <si>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</si>
  <si>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</si>
  <si>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</si>
  <si>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</si>
  <si>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</si>
  <si>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</si>
  <si>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</si>
  <si>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</si>
  <si>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</si>
  <si>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</si>
  <si>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</si>
  <si>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</si>
  <si>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</si>
  <si>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</si>
  <si>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</si>
  <si>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</si>
  <si>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</si>
  <si>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</si>
  <si>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</si>
  <si>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</si>
  <si>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</si>
  <si>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</si>
  <si>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</si>
  <si>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</si>
  <si>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</si>
  <si>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</si>
  <si>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</si>
  <si>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</si>
  <si>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</si>
  <si>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</si>
  <si>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</si>
  <si>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</si>
  <si>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</si>
  <si>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</si>
  <si>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</si>
  <si>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</si>
  <si>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</si>
  <si>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</si>
  <si>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</si>
  <si>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</si>
  <si>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</si>
  <si>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</si>
  <si>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</si>
  <si>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</si>
  <si>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</si>
  <si>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</si>
  <si>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</si>
  <si>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</si>
  <si>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</si>
  <si>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</si>
  <si>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</si>
  <si>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</si>
  <si>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</si>
  <si>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</si>
  <si>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</si>
  <si>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</si>
  <si>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</si>
  <si>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</si>
  <si>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</si>
  <si>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</si>
  <si>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</si>
  <si>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</si>
  <si>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</si>
  <si>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</si>
  <si>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</si>
  <si>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</si>
  <si>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</si>
  <si>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</si>
  <si>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</si>
  <si>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</si>
  <si>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</si>
  <si>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</si>
  <si>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</si>
  <si>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</si>
  <si>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</si>
  <si>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</si>
  <si>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</si>
  <si>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</si>
  <si>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</si>
  <si>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</si>
  <si>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</si>
  <si>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</si>
  <si>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</si>
  <si>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</si>
  <si>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</si>
  <si>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</si>
  <si>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</si>
  <si>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</si>
  <si>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</si>
  <si>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</si>
  <si>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</si>
  <si>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</si>
  <si>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</si>
  <si>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</si>
  <si>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</si>
  <si>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</si>
  <si>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</si>
  <si>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</si>
  <si>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</si>
  <si>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</si>
  <si>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</si>
  <si>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</si>
  <si>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</si>
  <si>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</si>
  <si>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</si>
  <si>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</si>
  <si>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</si>
  <si>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</si>
  <si>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</si>
  <si>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</si>
  <si>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</si>
  <si>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</si>
  <si>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</si>
  <si>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</si>
  <si>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</si>
  <si>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</si>
  <si>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</si>
  <si>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</si>
  <si>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</si>
  <si>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</si>
  <si>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</si>
  <si>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</si>
  <si>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</si>
  <si>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</si>
  <si>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</si>
  <si>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</si>
  <si>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</si>
  <si>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</si>
  <si>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</si>
  <si>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</si>
  <si>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</si>
  <si>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</si>
  <si>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</si>
  <si>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</si>
  <si>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</si>
  <si>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</si>
  <si>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</si>
  <si>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</si>
  <si>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</si>
  <si>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</si>
  <si>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</si>
  <si>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</si>
  <si>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</si>
  <si>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</si>
  <si>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</si>
  <si>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</si>
  <si>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</si>
  <si>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</si>
  <si>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</si>
  <si>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</si>
  <si>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</si>
  <si>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</si>
  <si>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</si>
  <si>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</si>
  <si>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</si>
  <si>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</si>
  <si>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</si>
  <si>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</si>
  <si>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</si>
  <si>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</si>
  <si>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</si>
  <si>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</si>
  <si>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</si>
  <si>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</si>
  <si>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</si>
  <si>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</si>
  <si>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</si>
  <si>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</si>
  <si>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</si>
  <si>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</si>
  <si>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</si>
  <si>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</si>
  <si>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</si>
  <si>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</si>
  <si>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</si>
  <si>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</si>
  <si>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</si>
  <si>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</si>
  <si>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</si>
  <si>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</si>
  <si>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</si>
  <si>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</si>
  <si>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</si>
  <si>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</si>
  <si>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</si>
  <si>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</si>
  <si>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</si>
  <si>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</si>
  <si>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</si>
  <si>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</si>
  <si>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</si>
  <si>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</si>
  <si>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</si>
  <si>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</si>
  <si>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</si>
  <si>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</si>
  <si>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</si>
  <si>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</si>
  <si>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</si>
  <si>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</si>
  <si>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</si>
  <si>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</si>
  <si>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</si>
  <si>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</si>
  <si>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</si>
  <si>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</si>
  <si>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</si>
  <si>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</si>
  <si>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</si>
  <si>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</si>
  <si>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</si>
  <si>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</si>
  <si>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</si>
  <si>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</si>
  <si>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</si>
  <si>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</si>
  <si>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</si>
  <si>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</si>
  <si>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</si>
  <si>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</si>
  <si>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</si>
  <si>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</si>
  <si>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</si>
  <si>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</si>
  <si>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</si>
  <si>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</si>
  <si>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</si>
  <si>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</si>
  <si>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</si>
  <si>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</si>
  <si>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</si>
  <si>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</si>
  <si>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</si>
  <si>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</si>
  <si>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</si>
  <si>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</si>
  <si>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</si>
  <si>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</si>
  <si>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</si>
  <si>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</si>
  <si>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</si>
  <si>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</si>
  <si>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</si>
  <si>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</si>
  <si>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</si>
  <si>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</si>
  <si>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</si>
  <si>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</si>
  <si>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</si>
  <si>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</si>
  <si>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</si>
  <si>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</si>
  <si>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</si>
  <si>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</si>
  <si>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</si>
  <si>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</si>
  <si>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</si>
  <si>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</si>
  <si>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</si>
  <si>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</si>
  <si>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</si>
  <si>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</si>
  <si>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</si>
  <si>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</si>
  <si>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</si>
  <si>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</si>
  <si>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</si>
  <si>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</si>
  <si>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</si>
  <si>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</si>
  <si>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</si>
  <si>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</si>
  <si>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</si>
  <si>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</si>
  <si>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</si>
  <si>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</si>
  <si>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</si>
  <si>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</si>
  <si>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</si>
  <si>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</si>
  <si>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</si>
  <si>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</si>
  <si>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</si>
  <si>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</si>
  <si>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</si>
  <si>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</si>
  <si>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</si>
  <si>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</si>
  <si>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</si>
  <si>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</si>
  <si>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</si>
  <si>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</si>
  <si>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</si>
  <si>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</si>
  <si>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</si>
  <si>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</si>
  <si>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</si>
  <si>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</si>
  <si>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</si>
  <si>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</si>
  <si>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安全対策推進事業費</t>
    <phoneticPr fontId="5"/>
  </si>
  <si>
    <t>医薬・生活衛生局</t>
    <phoneticPr fontId="5"/>
  </si>
  <si>
    <t>医薬安全対策課</t>
    <phoneticPr fontId="5"/>
  </si>
  <si>
    <t>課長　関野 秀人</t>
    <phoneticPr fontId="5"/>
  </si>
  <si>
    <t>平成１６年度</t>
    <phoneticPr fontId="5"/>
  </si>
  <si>
    <t>終了予定なし</t>
    <phoneticPr fontId="5"/>
  </si>
  <si>
    <t>○</t>
  </si>
  <si>
    <t>-</t>
  </si>
  <si>
    <t>-</t>
    <phoneticPr fontId="5"/>
  </si>
  <si>
    <t>・医師等のサリドマイドの個人輸入に係る薬監証明の発給について（薬食安発0305第1号、薬食監麻発0305第1号 平成22年3月5日）
・日本再興戦略（平成25年6月14日閣議決定）</t>
    <phoneticPr fontId="5"/>
  </si>
  <si>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t>
    <phoneticPr fontId="5"/>
  </si>
  <si>
    <t>-</t>
    <phoneticPr fontId="5"/>
  </si>
  <si>
    <t>-</t>
    <phoneticPr fontId="5"/>
  </si>
  <si>
    <t>-</t>
    <phoneticPr fontId="5"/>
  </si>
  <si>
    <t>医薬品安全性評価事業委託費</t>
    <phoneticPr fontId="5"/>
  </si>
  <si>
    <t>医薬品審査等業務庁費</t>
    <phoneticPr fontId="5"/>
  </si>
  <si>
    <t>妊娠と薬情報センター事業の相談件数の確認</t>
  </si>
  <si>
    <t>妊娠と薬情報センター事業の相談件数</t>
  </si>
  <si>
    <t>数</t>
  </si>
  <si>
    <t>-</t>
    <phoneticPr fontId="5"/>
  </si>
  <si>
    <t>-</t>
    <phoneticPr fontId="5"/>
  </si>
  <si>
    <t>サリドマイド安全手帖配布状況の確認</t>
  </si>
  <si>
    <t>サリドマイド安全手帖配布状況</t>
  </si>
  <si>
    <t>-</t>
    <phoneticPr fontId="5"/>
  </si>
  <si>
    <t>-</t>
    <phoneticPr fontId="5"/>
  </si>
  <si>
    <t>医薬安全対策課調べ</t>
    <rPh sb="0" eb="2">
      <t>イヤク</t>
    </rPh>
    <phoneticPr fontId="6"/>
  </si>
  <si>
    <t>重篤副作用総合対策検討会開催数</t>
  </si>
  <si>
    <t>回</t>
  </si>
  <si>
    <t>品目数</t>
  </si>
  <si>
    <t>-</t>
    <phoneticPr fontId="5"/>
  </si>
  <si>
    <t>千円</t>
  </si>
  <si>
    <t>X　/Y</t>
  </si>
  <si>
    <t>X:妊娠と薬情報センター事業支出額（千円）／Y:妊娠と薬情報センター事業相談件数（件数）※31年度見込Ｘは31年度予算、Ｙは30年度実績を記載</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</si>
  <si>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</si>
  <si>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</si>
  <si>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人</t>
  </si>
  <si>
    <t>-</t>
    <phoneticPr fontId="5"/>
  </si>
  <si>
    <t>-</t>
    <phoneticPr fontId="5"/>
  </si>
  <si>
    <t>-</t>
    <phoneticPr fontId="5"/>
  </si>
  <si>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65" eb="66">
      <t>セン</t>
    </rPh>
    <phoneticPr fontId="6"/>
  </si>
  <si>
    <t>-</t>
    <phoneticPr fontId="5"/>
  </si>
  <si>
    <t>-</t>
    <phoneticPr fontId="5"/>
  </si>
  <si>
    <t>-</t>
    <phoneticPr fontId="5"/>
  </si>
  <si>
    <t>-</t>
    <phoneticPr fontId="5"/>
  </si>
  <si>
    <t>-</t>
    <phoneticPr fontId="5"/>
  </si>
  <si>
    <t>-</t>
    <phoneticPr fontId="5"/>
  </si>
  <si>
    <t>有</t>
  </si>
  <si>
    <t>‐</t>
  </si>
  <si>
    <t>医薬品等の安全対策は、国民が安心して医療を受けるために不可欠のものであり、国民や社会のニーズを的確に反映している。</t>
  </si>
  <si>
    <t>医薬品等の安全対策は、統一的に行うべき事業であることから国が実施すべき事業である。</t>
  </si>
  <si>
    <t>医薬品等を安全に使うことは、国民の生命・健康に直結するものであり、その対策のための事業の優先度は極めて高い。</t>
  </si>
  <si>
    <t>受益者が事業を行う上で、必要な内容を十分に確認した上で支出を行っている。</t>
  </si>
  <si>
    <t>事業内容を把握し、コスト削減を前年に続きおこなっている。</t>
  </si>
  <si>
    <t>事業を行う上で不必要な中間段階は設けず、実施業者と行政及び独立行政法人の間で直接契約を結んでいる。</t>
  </si>
  <si>
    <t>費目・使途は事業内容を鑑み、真に必要なもののみ支出をしている。</t>
  </si>
  <si>
    <t>市販後安全対策にかかる成果実績は、成果目標にもあったものとなっている。</t>
  </si>
  <si>
    <t>医薬品・医療機器の市販後安全対策は、統一的に行うべき事業であることから、国が実施すべき事業であり、実効性が高い。</t>
  </si>
  <si>
    <t>活動実績は見込みどおりであり、業務上必要な活動であるため、適切であると考える。</t>
  </si>
  <si>
    <t>市販後安全対策のため十分に活用している。</t>
  </si>
  <si>
    <t>-</t>
    <phoneticPr fontId="5"/>
  </si>
  <si>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帖の配布は近年は減少傾向にあるが、過去の悲惨な薬害の経験を踏まえ、サリドマイドによる副作用被害を未然に防止するために、引き続き事業を推進する。</t>
    <rPh sb="51" eb="52">
      <t>ヒ</t>
    </rPh>
    <rPh sb="53" eb="54">
      <t>ツヅ</t>
    </rPh>
    <rPh sb="144" eb="146">
      <t>ゲンショウ</t>
    </rPh>
    <rPh sb="146" eb="148">
      <t>ケイコウ</t>
    </rPh>
    <phoneticPr fontId="6"/>
  </si>
  <si>
    <t>世界同時開発・世界初承認の増加、治験における海外データの活用、条件付き承認を含めた再生医療等製品の上市など、医薬品等を巡る環境は大きく変わりつつあること、また、妊婦等への医薬品の投与に関する添付文書記載情報が依然として少ない状況等を踏まえて、既存の事業の見直しを行いつつ医薬品等を安全に使用するための市販後安全対策を推進する。</t>
  </si>
  <si>
    <t>点検対象外</t>
    <phoneticPr fontId="5"/>
  </si>
  <si>
    <t>211</t>
    <phoneticPr fontId="5"/>
  </si>
  <si>
    <t>188</t>
    <phoneticPr fontId="5"/>
  </si>
  <si>
    <t>157</t>
    <phoneticPr fontId="5"/>
  </si>
  <si>
    <t>183</t>
    <phoneticPr fontId="5"/>
  </si>
  <si>
    <t>197</t>
    <phoneticPr fontId="5"/>
  </si>
  <si>
    <t>206</t>
    <phoneticPr fontId="5"/>
  </si>
  <si>
    <t>206</t>
    <phoneticPr fontId="5"/>
  </si>
  <si>
    <t>209</t>
    <phoneticPr fontId="5"/>
  </si>
  <si>
    <t>定点観測事業実施品目数</t>
    <phoneticPr fontId="5"/>
  </si>
  <si>
    <t>4,515/1,814</t>
    <phoneticPr fontId="5"/>
  </si>
  <si>
    <t>8,969/1,819</t>
    <phoneticPr fontId="5"/>
  </si>
  <si>
    <t>-</t>
    <phoneticPr fontId="5"/>
  </si>
  <si>
    <t>-</t>
    <phoneticPr fontId="5"/>
  </si>
  <si>
    <t>-</t>
    <phoneticPr fontId="5"/>
  </si>
  <si>
    <t>雑役務費</t>
    <rPh sb="0" eb="4">
      <t>ザツエキムヒ</t>
    </rPh>
    <phoneticPr fontId="5"/>
  </si>
  <si>
    <t>消耗品費</t>
    <rPh sb="0" eb="4">
      <t>ショウモウヒンヒ</t>
    </rPh>
    <phoneticPr fontId="5"/>
  </si>
  <si>
    <t>備品費</t>
    <rPh sb="0" eb="3">
      <t>ビヒンヒ</t>
    </rPh>
    <phoneticPr fontId="5"/>
  </si>
  <si>
    <t>電気料</t>
    <rPh sb="0" eb="2">
      <t>デンキ</t>
    </rPh>
    <rPh sb="2" eb="3">
      <t>リョウ</t>
    </rPh>
    <phoneticPr fontId="5"/>
  </si>
  <si>
    <t>水道料</t>
    <rPh sb="0" eb="3">
      <t>スイドウリョウ</t>
    </rPh>
    <phoneticPr fontId="5"/>
  </si>
  <si>
    <t>ガス料</t>
    <rPh sb="2" eb="3">
      <t>リョウ</t>
    </rPh>
    <phoneticPr fontId="5"/>
  </si>
  <si>
    <t>職員旅費</t>
    <rPh sb="0" eb="2">
      <t>ショクイン</t>
    </rPh>
    <rPh sb="2" eb="4">
      <t>リョヒ</t>
    </rPh>
    <phoneticPr fontId="5"/>
  </si>
  <si>
    <t>医薬品の医療機関における使用実態の調査等における雑役務費</t>
    <rPh sb="0" eb="2">
      <t>イヤク</t>
    </rPh>
    <rPh sb="2" eb="3">
      <t>ヒン</t>
    </rPh>
    <rPh sb="4" eb="6">
      <t>イリョウ</t>
    </rPh>
    <rPh sb="6" eb="8">
      <t>キカン</t>
    </rPh>
    <rPh sb="12" eb="14">
      <t>シヨウ</t>
    </rPh>
    <rPh sb="14" eb="16">
      <t>ジッタイ</t>
    </rPh>
    <rPh sb="17" eb="19">
      <t>チョウサ</t>
    </rPh>
    <rPh sb="19" eb="20">
      <t>トウ</t>
    </rPh>
    <rPh sb="24" eb="28">
      <t>ザツエキムヒ</t>
    </rPh>
    <phoneticPr fontId="5"/>
  </si>
  <si>
    <t>医薬品の医療機関における使用実態の調査等における消耗品費</t>
    <rPh sb="0" eb="2">
      <t>イヤク</t>
    </rPh>
    <rPh sb="2" eb="3">
      <t>ヒン</t>
    </rPh>
    <rPh sb="4" eb="6">
      <t>イリョウ</t>
    </rPh>
    <rPh sb="6" eb="8">
      <t>キカン</t>
    </rPh>
    <rPh sb="12" eb="14">
      <t>シヨウ</t>
    </rPh>
    <rPh sb="14" eb="16">
      <t>ジッタイ</t>
    </rPh>
    <rPh sb="17" eb="19">
      <t>チョウサ</t>
    </rPh>
    <rPh sb="19" eb="20">
      <t>トウ</t>
    </rPh>
    <rPh sb="24" eb="27">
      <t>ショウモウヒン</t>
    </rPh>
    <rPh sb="27" eb="28">
      <t>ヒ</t>
    </rPh>
    <phoneticPr fontId="5"/>
  </si>
  <si>
    <t>医薬品の医療機関における使用実態の調査等における備品費</t>
    <rPh sb="0" eb="2">
      <t>イヤク</t>
    </rPh>
    <rPh sb="2" eb="3">
      <t>ヒン</t>
    </rPh>
    <rPh sb="4" eb="6">
      <t>イリョウ</t>
    </rPh>
    <rPh sb="6" eb="8">
      <t>キカン</t>
    </rPh>
    <rPh sb="12" eb="14">
      <t>シヨウ</t>
    </rPh>
    <rPh sb="14" eb="16">
      <t>ジッタイ</t>
    </rPh>
    <rPh sb="17" eb="19">
      <t>チョウサ</t>
    </rPh>
    <rPh sb="19" eb="20">
      <t>トウ</t>
    </rPh>
    <rPh sb="24" eb="27">
      <t>ビヒンヒ</t>
    </rPh>
    <phoneticPr fontId="5"/>
  </si>
  <si>
    <t>医薬品の医療機関における使用実態の調査等における電気料</t>
    <rPh sb="0" eb="2">
      <t>イヤク</t>
    </rPh>
    <rPh sb="2" eb="3">
      <t>ヒン</t>
    </rPh>
    <rPh sb="4" eb="6">
      <t>イリョウ</t>
    </rPh>
    <rPh sb="6" eb="8">
      <t>キカン</t>
    </rPh>
    <rPh sb="12" eb="14">
      <t>シヨウ</t>
    </rPh>
    <rPh sb="14" eb="16">
      <t>ジッタイ</t>
    </rPh>
    <rPh sb="17" eb="19">
      <t>チョウサ</t>
    </rPh>
    <rPh sb="19" eb="20">
      <t>トウ</t>
    </rPh>
    <rPh sb="24" eb="26">
      <t>デンキ</t>
    </rPh>
    <rPh sb="26" eb="27">
      <t>リョウ</t>
    </rPh>
    <phoneticPr fontId="5"/>
  </si>
  <si>
    <t>医薬品の医療機関における使用実態の調査等における水道料</t>
    <rPh sb="0" eb="2">
      <t>イヤク</t>
    </rPh>
    <rPh sb="2" eb="3">
      <t>ヒン</t>
    </rPh>
    <rPh sb="4" eb="6">
      <t>イリョウ</t>
    </rPh>
    <rPh sb="6" eb="8">
      <t>キカン</t>
    </rPh>
    <rPh sb="12" eb="14">
      <t>シヨウ</t>
    </rPh>
    <rPh sb="14" eb="16">
      <t>ジッタイ</t>
    </rPh>
    <rPh sb="17" eb="19">
      <t>チョウサ</t>
    </rPh>
    <rPh sb="19" eb="20">
      <t>トウ</t>
    </rPh>
    <rPh sb="24" eb="27">
      <t>スイドウリョウ</t>
    </rPh>
    <phoneticPr fontId="5"/>
  </si>
  <si>
    <t>医薬品の医療機関における使用実態の調査等におけるガス料</t>
    <rPh sb="0" eb="2">
      <t>イヤク</t>
    </rPh>
    <rPh sb="2" eb="3">
      <t>ヒン</t>
    </rPh>
    <rPh sb="4" eb="6">
      <t>イリョウ</t>
    </rPh>
    <rPh sb="6" eb="8">
      <t>キカン</t>
    </rPh>
    <rPh sb="12" eb="14">
      <t>シヨウ</t>
    </rPh>
    <rPh sb="14" eb="16">
      <t>ジッタイ</t>
    </rPh>
    <rPh sb="17" eb="19">
      <t>チョウサ</t>
    </rPh>
    <rPh sb="19" eb="20">
      <t>トウ</t>
    </rPh>
    <rPh sb="26" eb="27">
      <t>リョウ</t>
    </rPh>
    <phoneticPr fontId="5"/>
  </si>
  <si>
    <t>医薬品の医療機関における使用実態の調査等における委員旅費</t>
    <rPh sb="0" eb="2">
      <t>イヤク</t>
    </rPh>
    <rPh sb="2" eb="3">
      <t>ヒン</t>
    </rPh>
    <rPh sb="4" eb="6">
      <t>イリョウ</t>
    </rPh>
    <rPh sb="6" eb="8">
      <t>キカン</t>
    </rPh>
    <rPh sb="12" eb="14">
      <t>シヨウ</t>
    </rPh>
    <rPh sb="14" eb="16">
      <t>ジッタイ</t>
    </rPh>
    <rPh sb="17" eb="19">
      <t>チョウサ</t>
    </rPh>
    <rPh sb="19" eb="20">
      <t>トウ</t>
    </rPh>
    <rPh sb="24" eb="26">
      <t>イイン</t>
    </rPh>
    <rPh sb="26" eb="28">
      <t>リョヒ</t>
    </rPh>
    <phoneticPr fontId="5"/>
  </si>
  <si>
    <t>医薬品の医療機関における使用実態の調査等における図書費</t>
    <rPh sb="0" eb="2">
      <t>イヤク</t>
    </rPh>
    <rPh sb="2" eb="3">
      <t>ヒン</t>
    </rPh>
    <rPh sb="4" eb="6">
      <t>イリョウ</t>
    </rPh>
    <rPh sb="6" eb="8">
      <t>キカン</t>
    </rPh>
    <rPh sb="12" eb="14">
      <t>シヨウ</t>
    </rPh>
    <rPh sb="14" eb="16">
      <t>ジッタイ</t>
    </rPh>
    <rPh sb="17" eb="19">
      <t>チョウサ</t>
    </rPh>
    <rPh sb="19" eb="20">
      <t>トウ</t>
    </rPh>
    <rPh sb="24" eb="27">
      <t>トショヒ</t>
    </rPh>
    <phoneticPr fontId="5"/>
  </si>
  <si>
    <t>図書費</t>
    <rPh sb="0" eb="2">
      <t>トショ</t>
    </rPh>
    <rPh sb="2" eb="3">
      <t>ヒ</t>
    </rPh>
    <phoneticPr fontId="5"/>
  </si>
  <si>
    <t>C.（国研）国立成育医療研究センター</t>
    <phoneticPr fontId="5"/>
  </si>
  <si>
    <t>サリドマイド使用登録システム運用費</t>
    <rPh sb="14" eb="16">
      <t>ウンヨウ</t>
    </rPh>
    <rPh sb="16" eb="17">
      <t>ヒ</t>
    </rPh>
    <phoneticPr fontId="5"/>
  </si>
  <si>
    <t>小児を対象とした医薬品の使用改善事業</t>
    <phoneticPr fontId="5"/>
  </si>
  <si>
    <t>（有）タケマエ</t>
    <phoneticPr fontId="5"/>
  </si>
  <si>
    <t>-</t>
    <phoneticPr fontId="5"/>
  </si>
  <si>
    <t>-</t>
    <phoneticPr fontId="5"/>
  </si>
  <si>
    <t>日本郵便（株）</t>
    <rPh sb="4" eb="7">
      <t>カブ</t>
    </rPh>
    <phoneticPr fontId="5"/>
  </si>
  <si>
    <t>医薬・生活衛生局の業務に係る印刷費</t>
    <rPh sb="0" eb="2">
      <t>イヤク</t>
    </rPh>
    <rPh sb="3" eb="5">
      <t>セイカツ</t>
    </rPh>
    <rPh sb="5" eb="8">
      <t>エイセイキョク</t>
    </rPh>
    <rPh sb="9" eb="11">
      <t>ギョウム</t>
    </rPh>
    <rPh sb="12" eb="13">
      <t>カカ</t>
    </rPh>
    <rPh sb="14" eb="16">
      <t>インサツ</t>
    </rPh>
    <rPh sb="16" eb="17">
      <t>ヒ</t>
    </rPh>
    <phoneticPr fontId="5"/>
  </si>
  <si>
    <t>医薬・生活衛生局の業務に係る書籍</t>
    <rPh sb="0" eb="2">
      <t>イヤク</t>
    </rPh>
    <rPh sb="3" eb="5">
      <t>セイカツ</t>
    </rPh>
    <rPh sb="5" eb="8">
      <t>エイセイキョク</t>
    </rPh>
    <rPh sb="9" eb="11">
      <t>ギョウム</t>
    </rPh>
    <rPh sb="12" eb="13">
      <t>カカ</t>
    </rPh>
    <rPh sb="14" eb="16">
      <t>ショセキ</t>
    </rPh>
    <phoneticPr fontId="5"/>
  </si>
  <si>
    <t>医薬・生活衛生局の業務に係る人件費</t>
    <rPh sb="0" eb="2">
      <t>イヤク</t>
    </rPh>
    <rPh sb="3" eb="5">
      <t>セイカツ</t>
    </rPh>
    <rPh sb="5" eb="8">
      <t>エイセイキョク</t>
    </rPh>
    <rPh sb="9" eb="11">
      <t>ギョウム</t>
    </rPh>
    <rPh sb="12" eb="13">
      <t>カカ</t>
    </rPh>
    <rPh sb="14" eb="17">
      <t>ジンケンヒ</t>
    </rPh>
    <phoneticPr fontId="5"/>
  </si>
  <si>
    <t>B．国立医薬品食品衛生研究所</t>
    <phoneticPr fontId="5"/>
  </si>
  <si>
    <t>国立医薬品食品衛生研究所</t>
    <phoneticPr fontId="5"/>
  </si>
  <si>
    <t>-</t>
    <phoneticPr fontId="5"/>
  </si>
  <si>
    <t>－</t>
    <phoneticPr fontId="5"/>
  </si>
  <si>
    <t>（国研）国立成育医療研究センター</t>
    <phoneticPr fontId="5"/>
  </si>
  <si>
    <t>妊娠と薬情報センター事業の運用</t>
    <rPh sb="0" eb="2">
      <t>ニンシン</t>
    </rPh>
    <rPh sb="3" eb="4">
      <t>クスリ</t>
    </rPh>
    <rPh sb="4" eb="6">
      <t>ジョウホウ</t>
    </rPh>
    <rPh sb="10" eb="12">
      <t>ジギョウ</t>
    </rPh>
    <rPh sb="13" eb="15">
      <t>ウンヨウ</t>
    </rPh>
    <phoneticPr fontId="5"/>
  </si>
  <si>
    <t>－</t>
    <phoneticPr fontId="5"/>
  </si>
  <si>
    <t>D.（特非）日本医薬品安全性研究ユニット</t>
    <phoneticPr fontId="5"/>
  </si>
  <si>
    <t>（特非）日本医薬品安全性研究ユニット</t>
    <phoneticPr fontId="5"/>
  </si>
  <si>
    <t>（一社）日本病院薬剤師会</t>
    <phoneticPr fontId="5"/>
  </si>
  <si>
    <t>F. （国研）国立成育医療研究センター</t>
    <phoneticPr fontId="5"/>
  </si>
  <si>
    <t>（国研）国立成育医療研究センター</t>
    <phoneticPr fontId="5"/>
  </si>
  <si>
    <t>-</t>
    <phoneticPr fontId="5"/>
  </si>
  <si>
    <t>-</t>
    <phoneticPr fontId="5"/>
  </si>
  <si>
    <t>-</t>
    <phoneticPr fontId="5"/>
  </si>
  <si>
    <t>小児を対象とした医薬品の使用環境改善事業</t>
    <rPh sb="0" eb="2">
      <t>ショウニ</t>
    </rPh>
    <rPh sb="3" eb="5">
      <t>タイショウ</t>
    </rPh>
    <rPh sb="8" eb="11">
      <t>イヤクヒン</t>
    </rPh>
    <rPh sb="12" eb="14">
      <t>シヨウ</t>
    </rPh>
    <rPh sb="14" eb="16">
      <t>カンキョウ</t>
    </rPh>
    <rPh sb="16" eb="18">
      <t>カイゼン</t>
    </rPh>
    <rPh sb="18" eb="20">
      <t>ジギョウ</t>
    </rPh>
    <phoneticPr fontId="5"/>
  </si>
  <si>
    <t>-</t>
    <phoneticPr fontId="5"/>
  </si>
  <si>
    <t>（一財）医療経済研究・社会保険福祉協会</t>
    <rPh sb="1" eb="2">
      <t>イチ</t>
    </rPh>
    <rPh sb="2" eb="3">
      <t>ザイ</t>
    </rPh>
    <rPh sb="4" eb="6">
      <t>イリョウ</t>
    </rPh>
    <rPh sb="6" eb="8">
      <t>ケイザイ</t>
    </rPh>
    <rPh sb="8" eb="10">
      <t>ケンキュウ</t>
    </rPh>
    <rPh sb="11" eb="13">
      <t>シャカイ</t>
    </rPh>
    <rPh sb="13" eb="15">
      <t>ホケン</t>
    </rPh>
    <rPh sb="15" eb="17">
      <t>フクシ</t>
    </rPh>
    <rPh sb="17" eb="19">
      <t>キョウカイ</t>
    </rPh>
    <phoneticPr fontId="5"/>
  </si>
  <si>
    <t>E.（一社）日本病院薬剤師会</t>
    <phoneticPr fontId="5"/>
  </si>
  <si>
    <t>G.（一財）医療経済研究・社会保険福祉協会</t>
    <phoneticPr fontId="5"/>
  </si>
  <si>
    <t>-</t>
    <phoneticPr fontId="5"/>
  </si>
  <si>
    <t>-</t>
    <phoneticPr fontId="5"/>
  </si>
  <si>
    <t>-</t>
    <phoneticPr fontId="5"/>
  </si>
  <si>
    <t>-</t>
    <phoneticPr fontId="5"/>
  </si>
  <si>
    <t>-</t>
    <phoneticPr fontId="6"/>
  </si>
  <si>
    <t>-</t>
    <phoneticPr fontId="5"/>
  </si>
  <si>
    <t>9,030/1,917</t>
    <phoneticPr fontId="5"/>
  </si>
  <si>
    <t>ワクチンの接種と乳幼児の突然死に関する疫学調査事業などに係る人件費</t>
  </si>
  <si>
    <t>ワクチンの接種と乳幼児の突然死に関する疫学調査事業などに係る雑役務費</t>
  </si>
  <si>
    <t>ワクチンの接種と乳幼児の突然死に関する疫学調査事業などに係る消耗品費</t>
  </si>
  <si>
    <t>ワクチンの接種と乳幼児の突然死に関する疫学調査事業などに係る備品費</t>
  </si>
  <si>
    <t>人件費</t>
  </si>
  <si>
    <t>雑役務費</t>
  </si>
  <si>
    <t>消耗品費</t>
  </si>
  <si>
    <t>備品費</t>
  </si>
  <si>
    <t>人件費</t>
    <rPh sb="0" eb="3">
      <t>ジンケンヒ</t>
    </rPh>
    <phoneticPr fontId="5"/>
  </si>
  <si>
    <t>医薬品の医療機関における使用実態の調査等における人件費</t>
    <rPh sb="0" eb="2">
      <t>イヤク</t>
    </rPh>
    <rPh sb="2" eb="3">
      <t>ヒン</t>
    </rPh>
    <rPh sb="4" eb="6">
      <t>イリョウ</t>
    </rPh>
    <rPh sb="6" eb="8">
      <t>キカン</t>
    </rPh>
    <rPh sb="12" eb="14">
      <t>シヨウ</t>
    </rPh>
    <rPh sb="14" eb="16">
      <t>ジッタイ</t>
    </rPh>
    <rPh sb="17" eb="19">
      <t>チョウサ</t>
    </rPh>
    <rPh sb="19" eb="20">
      <t>トウ</t>
    </rPh>
    <rPh sb="24" eb="27">
      <t>ジンケンヒ</t>
    </rPh>
    <phoneticPr fontId="5"/>
  </si>
  <si>
    <t>-</t>
    <phoneticPr fontId="5"/>
  </si>
  <si>
    <t>H.国立感染症研究所</t>
    <phoneticPr fontId="5"/>
  </si>
  <si>
    <t>国立感染症研究所</t>
  </si>
  <si>
    <t>-</t>
    <phoneticPr fontId="5"/>
  </si>
  <si>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また、公告期間を長期に設定するなど、一者応札の改善を図る。</t>
    <rPh sb="134" eb="136">
      <t>コウコク</t>
    </rPh>
    <rPh sb="136" eb="138">
      <t>キカン</t>
    </rPh>
    <rPh sb="139" eb="141">
      <t>チョウキ</t>
    </rPh>
    <rPh sb="142" eb="144">
      <t>セッテイ</t>
    </rPh>
    <rPh sb="149" eb="150">
      <t>イッ</t>
    </rPh>
    <rPh sb="150" eb="151">
      <t>モノ</t>
    </rPh>
    <rPh sb="151" eb="153">
      <t>オウサツ</t>
    </rPh>
    <rPh sb="154" eb="156">
      <t>カイゼン</t>
    </rPh>
    <rPh sb="157" eb="158">
      <t>ハカ</t>
    </rPh>
    <phoneticPr fontId="5"/>
  </si>
  <si>
    <t>妊娠と薬情報センター事業</t>
    <rPh sb="0" eb="2">
      <t>ニンシン</t>
    </rPh>
    <rPh sb="3" eb="4">
      <t>クスリ</t>
    </rPh>
    <rPh sb="4" eb="6">
      <t>ジョウホウ</t>
    </rPh>
    <rPh sb="10" eb="12">
      <t>ジギョウ</t>
    </rPh>
    <phoneticPr fontId="5"/>
  </si>
  <si>
    <t>重篤副作用疾患別対応マニュアルの改定事業運用費</t>
    <rPh sb="16" eb="18">
      <t>カイテイ</t>
    </rPh>
    <rPh sb="20" eb="22">
      <t>ウンヨウ</t>
    </rPh>
    <rPh sb="22" eb="23">
      <t>ヒ</t>
    </rPh>
    <phoneticPr fontId="5"/>
  </si>
  <si>
    <t>高齢者医薬品安全使用推進事業に係る調査研究業務</t>
    <phoneticPr fontId="5"/>
  </si>
  <si>
    <t>医薬品の医療機関における使用実態の調査など（支出委任）</t>
    <rPh sb="0" eb="3">
      <t>イヤクヒン</t>
    </rPh>
    <rPh sb="4" eb="6">
      <t>イリョウ</t>
    </rPh>
    <rPh sb="6" eb="8">
      <t>キカン</t>
    </rPh>
    <rPh sb="12" eb="14">
      <t>シヨウ</t>
    </rPh>
    <rPh sb="14" eb="16">
      <t>ジッタイ</t>
    </rPh>
    <rPh sb="17" eb="19">
      <t>チョウサ</t>
    </rPh>
    <rPh sb="22" eb="26">
      <t>シシュツイニン</t>
    </rPh>
    <phoneticPr fontId="5"/>
  </si>
  <si>
    <t>サリドマイド使用登録、管理事業の運用</t>
    <rPh sb="6" eb="8">
      <t>シヨウ</t>
    </rPh>
    <rPh sb="8" eb="10">
      <t>トウロク</t>
    </rPh>
    <rPh sb="11" eb="13">
      <t>カンリ</t>
    </rPh>
    <rPh sb="13" eb="15">
      <t>ジギョウ</t>
    </rPh>
    <rPh sb="16" eb="18">
      <t>ウンヨウ</t>
    </rPh>
    <phoneticPr fontId="5"/>
  </si>
  <si>
    <t>重篤副作用疾患別対応マニュアルの改定事業運用</t>
    <rPh sb="0" eb="2">
      <t>ジュウトク</t>
    </rPh>
    <rPh sb="2" eb="5">
      <t>フクサヨウ</t>
    </rPh>
    <rPh sb="5" eb="7">
      <t>シッカン</t>
    </rPh>
    <rPh sb="7" eb="8">
      <t>ベツ</t>
    </rPh>
    <rPh sb="8" eb="10">
      <t>タイオウ</t>
    </rPh>
    <rPh sb="16" eb="18">
      <t>カイテイ</t>
    </rPh>
    <rPh sb="18" eb="20">
      <t>ジギョウ</t>
    </rPh>
    <rPh sb="20" eb="22">
      <t>ウンヨウ</t>
    </rPh>
    <phoneticPr fontId="5"/>
  </si>
  <si>
    <t>高齢者医薬品安全使用推進に係る調査研究業務</t>
    <rPh sb="0" eb="3">
      <t>コウレイシャ</t>
    </rPh>
    <rPh sb="3" eb="6">
      <t>イヤクヒン</t>
    </rPh>
    <rPh sb="6" eb="8">
      <t>アンゼン</t>
    </rPh>
    <rPh sb="8" eb="10">
      <t>シヨウ</t>
    </rPh>
    <rPh sb="10" eb="12">
      <t>スイシン</t>
    </rPh>
    <rPh sb="13" eb="14">
      <t>カカ</t>
    </rPh>
    <rPh sb="15" eb="17">
      <t>チョウサ</t>
    </rPh>
    <rPh sb="17" eb="19">
      <t>ケンキュウ</t>
    </rPh>
    <rPh sb="19" eb="21">
      <t>ギョウム</t>
    </rPh>
    <phoneticPr fontId="5"/>
  </si>
  <si>
    <t>高齢者医薬品安全使用推進に係る指針作成業務</t>
    <rPh sb="0" eb="3">
      <t>コウレイシャ</t>
    </rPh>
    <rPh sb="3" eb="6">
      <t>イヤクヒン</t>
    </rPh>
    <rPh sb="6" eb="8">
      <t>アンゼン</t>
    </rPh>
    <rPh sb="8" eb="10">
      <t>シヨウ</t>
    </rPh>
    <rPh sb="10" eb="12">
      <t>スイシン</t>
    </rPh>
    <rPh sb="13" eb="14">
      <t>カカ</t>
    </rPh>
    <rPh sb="15" eb="17">
      <t>シシン</t>
    </rPh>
    <rPh sb="17" eb="19">
      <t>サクセイ</t>
    </rPh>
    <rPh sb="19" eb="21">
      <t>ギョウム</t>
    </rPh>
    <phoneticPr fontId="5"/>
  </si>
  <si>
    <t>（一社）日本病院薬剤師会</t>
    <rPh sb="2" eb="3">
      <t>シャ</t>
    </rPh>
    <phoneticPr fontId="5"/>
  </si>
  <si>
    <t>ワクチンの接種と乳幼児の突然死に関する疫学調査事業（支出委任）</t>
    <phoneticPr fontId="5"/>
  </si>
  <si>
    <t>☑</t>
  </si>
  <si>
    <t>補助金等交付</t>
  </si>
  <si>
    <t>(独)医薬品医療機器総合機構</t>
    <phoneticPr fontId="5"/>
  </si>
  <si>
    <t>-</t>
    <phoneticPr fontId="5"/>
  </si>
  <si>
    <t>-</t>
    <phoneticPr fontId="5"/>
  </si>
  <si>
    <t>雑役務費</t>
    <rPh sb="0" eb="1">
      <t>ザツ</t>
    </rPh>
    <rPh sb="1" eb="3">
      <t>エキム</t>
    </rPh>
    <rPh sb="3" eb="4">
      <t>ヒ</t>
    </rPh>
    <phoneticPr fontId="5"/>
  </si>
  <si>
    <t>I.(独)医薬品医療機器総合機構</t>
    <phoneticPr fontId="5"/>
  </si>
  <si>
    <t>副作用症例報告に基づく安全対策の評価・検討を行うほか、重篤副作用の遺伝子マーカーの解析、重篤副作用疾患別対応マニュアルの改定、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【補助金（「レセプト情報・特定健診等情報データ」を用いた安全対策事業）：補助率１０／１０】</t>
    <phoneticPr fontId="5"/>
  </si>
  <si>
    <t>「レセプト情報・特定健診等情報データ」を用いた安全対策事業</t>
    <phoneticPr fontId="5"/>
  </si>
  <si>
    <t>医薬品副作用等被害救済事務費等補助金</t>
    <phoneticPr fontId="5"/>
  </si>
  <si>
    <t>諸謝金</t>
    <rPh sb="0" eb="3">
      <t>ショシャキン</t>
    </rPh>
    <phoneticPr fontId="5"/>
  </si>
  <si>
    <t>職員旅費</t>
    <rPh sb="0" eb="4">
      <t>ショクインリョヒ</t>
    </rPh>
    <phoneticPr fontId="5"/>
  </si>
  <si>
    <t>A.日本郵便(株)</t>
    <rPh sb="6" eb="9">
      <t>カブ</t>
    </rPh>
    <phoneticPr fontId="5"/>
  </si>
  <si>
    <t>通信運搬費</t>
    <phoneticPr fontId="5"/>
  </si>
  <si>
    <t>医薬・生活衛生局の業務及び市販後安全対策に係る通信運搬費</t>
    <rPh sb="0" eb="2">
      <t>イヤク</t>
    </rPh>
    <rPh sb="3" eb="5">
      <t>セイカツ</t>
    </rPh>
    <rPh sb="5" eb="8">
      <t>エイセイキョク</t>
    </rPh>
    <rPh sb="9" eb="11">
      <t>ギョウム</t>
    </rPh>
    <rPh sb="11" eb="12">
      <t>オヨ</t>
    </rPh>
    <rPh sb="13" eb="15">
      <t>シハン</t>
    </rPh>
    <rPh sb="15" eb="16">
      <t>ゴ</t>
    </rPh>
    <rPh sb="16" eb="18">
      <t>アンゼン</t>
    </rPh>
    <rPh sb="18" eb="20">
      <t>タイサク</t>
    </rPh>
    <rPh sb="21" eb="22">
      <t>カカ</t>
    </rPh>
    <rPh sb="23" eb="25">
      <t>ツウシン</t>
    </rPh>
    <rPh sb="25" eb="27">
      <t>ウンパン</t>
    </rPh>
    <rPh sb="27" eb="28">
      <t>ヒ</t>
    </rPh>
    <phoneticPr fontId="5"/>
  </si>
  <si>
    <t>医薬・生活衛生局の業務に係る消耗品費</t>
    <rPh sb="0" eb="2">
      <t>イヤク</t>
    </rPh>
    <rPh sb="3" eb="5">
      <t>セイカツ</t>
    </rPh>
    <rPh sb="5" eb="8">
      <t>エイセイキョク</t>
    </rPh>
    <rPh sb="9" eb="11">
      <t>ギョウム</t>
    </rPh>
    <rPh sb="12" eb="13">
      <t>カカ</t>
    </rPh>
    <rPh sb="14" eb="18">
      <t>ショウモウヒンヒ</t>
    </rPh>
    <phoneticPr fontId="5"/>
  </si>
  <si>
    <t>医薬・生活衛生局の業務に係る通信運搬費</t>
    <rPh sb="0" eb="2">
      <t>イヤク</t>
    </rPh>
    <rPh sb="3" eb="5">
      <t>セイカツ</t>
    </rPh>
    <rPh sb="5" eb="8">
      <t>エイセイキョク</t>
    </rPh>
    <rPh sb="9" eb="11">
      <t>ギョウム</t>
    </rPh>
    <rPh sb="12" eb="13">
      <t>カカ</t>
    </rPh>
    <rPh sb="14" eb="16">
      <t>ツウシン</t>
    </rPh>
    <rPh sb="16" eb="18">
      <t>ウンパン</t>
    </rPh>
    <rPh sb="18" eb="19">
      <t>ヒ</t>
    </rPh>
    <phoneticPr fontId="5"/>
  </si>
  <si>
    <t>非常勤職員A</t>
    <phoneticPr fontId="5"/>
  </si>
  <si>
    <t>-</t>
    <phoneticPr fontId="5"/>
  </si>
  <si>
    <t>（独）国立印刷局</t>
    <rPh sb="1" eb="2">
      <t>ドク</t>
    </rPh>
    <rPh sb="3" eb="5">
      <t>コクリツ</t>
    </rPh>
    <rPh sb="5" eb="8">
      <t>インサツキョク</t>
    </rPh>
    <phoneticPr fontId="5"/>
  </si>
  <si>
    <t>（株）紀伊国屋書店</t>
    <rPh sb="0" eb="3">
      <t>カブ</t>
    </rPh>
    <rPh sb="3" eb="9">
      <t>キノクニヤショテン</t>
    </rPh>
    <phoneticPr fontId="5"/>
  </si>
  <si>
    <t>ユサコ（株）</t>
    <rPh sb="3" eb="6">
      <t>カブ</t>
    </rPh>
    <phoneticPr fontId="5"/>
  </si>
  <si>
    <t>（有）正陽印刷</t>
    <rPh sb="3" eb="4">
      <t>タダ</t>
    </rPh>
    <rPh sb="4" eb="5">
      <t>ヨウ</t>
    </rPh>
    <rPh sb="5" eb="7">
      <t>インサツ</t>
    </rPh>
    <phoneticPr fontId="5"/>
  </si>
  <si>
    <t>ヤマト運輸（株）</t>
    <rPh sb="3" eb="5">
      <t>ウンユ</t>
    </rPh>
    <rPh sb="5" eb="8">
      <t>カブ</t>
    </rPh>
    <phoneticPr fontId="5"/>
  </si>
  <si>
    <t>丸善雄松堂（株）</t>
    <rPh sb="0" eb="2">
      <t>マルゼン</t>
    </rPh>
    <rPh sb="2" eb="3">
      <t>オス</t>
    </rPh>
    <rPh sb="3" eb="4">
      <t>マツ</t>
    </rPh>
    <rPh sb="4" eb="5">
      <t>ドウ</t>
    </rPh>
    <rPh sb="5" eb="8">
      <t>カブ</t>
    </rPh>
    <phoneticPr fontId="5"/>
  </si>
  <si>
    <t>非常勤職員B</t>
    <phoneticPr fontId="5"/>
  </si>
  <si>
    <t>-</t>
    <phoneticPr fontId="5"/>
  </si>
  <si>
    <t>厚生労働省</t>
  </si>
  <si>
    <t>-</t>
    <phoneticPr fontId="5"/>
  </si>
  <si>
    <t>9,039/1,500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</si>
</sst>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7" applyFont="1" applyFill="1" applyBorder="1" applyAlignment="1" applyProtection="1">
      <alignment horizontal="center" vertical="center" wrapText="1"/>
      <protection locked="0"/>
    </xf>
    <xf numFmtId="0" fontId="3" fillId="0" borderId="14" xfId="7" applyFont="1" applyFill="1" applyBorder="1" applyAlignment="1" applyProtection="1">
      <alignment horizontal="center" vertical="center" wrapText="1"/>
      <protection locked="0"/>
    </xf>
    <xf numFmtId="0" fontId="3" fillId="0" borderId="15" xfId="7"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178597</xdr:colOff>
      <xdr:row>740</xdr:row>
      <xdr:rowOff>57430</xdr:rowOff>
    </xdr:from>
    <xdr:to>
      <xdr:col>21</xdr:col>
      <xdr:colOff>159544</xdr:colOff>
      <xdr:row>742</xdr:row>
      <xdr:rowOff>235324</xdr:rowOff>
    </xdr:to>
    <xdr:sp macro="" textlink="">
      <xdr:nvSpPr>
        <xdr:cNvPr id="3" name="正方形/長方形 2"/>
        <xdr:cNvSpPr/>
      </xdr:nvSpPr>
      <xdr:spPr>
        <a:xfrm>
          <a:off x="1275877" y="45785050"/>
          <a:ext cx="2724147" cy="8941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厚生労働省</a:t>
          </a:r>
          <a:endParaRPr kumimoji="1" lang="ja-JP" altLang="en-US" sz="2000"/>
        </a:p>
      </xdr:txBody>
    </xdr:sp>
    <xdr:clientData/>
  </xdr:twoCellAnchor>
  <xdr:twoCellAnchor>
    <xdr:from>
      <xdr:col>22</xdr:col>
      <xdr:colOff>84603</xdr:colOff>
      <xdr:row>740</xdr:row>
      <xdr:rowOff>224117</xdr:rowOff>
    </xdr:from>
    <xdr:to>
      <xdr:col>49</xdr:col>
      <xdr:colOff>336177</xdr:colOff>
      <xdr:row>742</xdr:row>
      <xdr:rowOff>57709</xdr:rowOff>
    </xdr:to>
    <xdr:sp macro="" textlink="">
      <xdr:nvSpPr>
        <xdr:cNvPr id="4" name="大かっこ 3"/>
        <xdr:cNvSpPr/>
      </xdr:nvSpPr>
      <xdr:spPr>
        <a:xfrm>
          <a:off x="4107963" y="45951737"/>
          <a:ext cx="5189334" cy="5498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150157</xdr:colOff>
      <xdr:row>740</xdr:row>
      <xdr:rowOff>335056</xdr:rowOff>
    </xdr:from>
    <xdr:to>
      <xdr:col>49</xdr:col>
      <xdr:colOff>190500</xdr:colOff>
      <xdr:row>742</xdr:row>
      <xdr:rowOff>63873</xdr:rowOff>
    </xdr:to>
    <xdr:sp macro="" textlink="">
      <xdr:nvSpPr>
        <xdr:cNvPr id="5" name="Text Box 2"/>
        <xdr:cNvSpPr txBox="1">
          <a:spLocks noChangeArrowheads="1"/>
        </xdr:cNvSpPr>
      </xdr:nvSpPr>
      <xdr:spPr bwMode="auto">
        <a:xfrm>
          <a:off x="4173517" y="46062676"/>
          <a:ext cx="4978103" cy="4450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副作用症例報告に基づく、安全対策措置の検討、</a:t>
          </a:r>
          <a:r>
            <a:rPr lang="ja-JP" altLang="en-US" sz="1100" b="0" i="0" u="none" strike="noStrike" baseline="0">
              <a:solidFill>
                <a:srgbClr val="000000"/>
              </a:solidFill>
              <a:latin typeface="ＭＳ Ｐゴシック"/>
              <a:ea typeface="+mn-ea"/>
            </a:rPr>
            <a:t>妊娠時の医薬品副作用服用に関する相談と情報収集など</a:t>
          </a:r>
        </a:p>
      </xdr:txBody>
    </xdr:sp>
    <xdr:clientData/>
  </xdr:twoCellAnchor>
  <xdr:twoCellAnchor>
    <xdr:from>
      <xdr:col>19</xdr:col>
      <xdr:colOff>108555</xdr:colOff>
      <xdr:row>742</xdr:row>
      <xdr:rowOff>344752</xdr:rowOff>
    </xdr:from>
    <xdr:to>
      <xdr:col>49</xdr:col>
      <xdr:colOff>257734</xdr:colOff>
      <xdr:row>746</xdr:row>
      <xdr:rowOff>11</xdr:rowOff>
    </xdr:to>
    <xdr:grpSp>
      <xdr:nvGrpSpPr>
        <xdr:cNvPr id="6" name="グループ化 5"/>
        <xdr:cNvGrpSpPr/>
      </xdr:nvGrpSpPr>
      <xdr:grpSpPr>
        <a:xfrm>
          <a:off x="3986591" y="45779002"/>
          <a:ext cx="6272393" cy="1070402"/>
          <a:chOff x="1355911" y="46104007"/>
          <a:chExt cx="2173941" cy="1186035"/>
        </a:xfrm>
      </xdr:grpSpPr>
      <xdr:sp macro="" textlink="">
        <xdr:nvSpPr>
          <xdr:cNvPr id="7" name="大かっこ 6"/>
          <xdr:cNvSpPr/>
        </xdr:nvSpPr>
        <xdr:spPr>
          <a:xfrm>
            <a:off x="1355911" y="46960778"/>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04007"/>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４２．１百万円</a:t>
            </a:r>
          </a:p>
        </xdr:txBody>
      </xdr:sp>
      <xdr:sp macro="" textlink="">
        <xdr:nvSpPr>
          <xdr:cNvPr id="9"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消耗品費、通信運搬費など</a:t>
            </a:r>
          </a:p>
        </xdr:txBody>
      </xdr:sp>
    </xdr:grpSp>
    <xdr:clientData/>
  </xdr:twoCellAnchor>
  <xdr:twoCellAnchor>
    <xdr:from>
      <xdr:col>19</xdr:col>
      <xdr:colOff>145674</xdr:colOff>
      <xdr:row>747</xdr:row>
      <xdr:rowOff>144634</xdr:rowOff>
    </xdr:from>
    <xdr:to>
      <xdr:col>49</xdr:col>
      <xdr:colOff>257735</xdr:colOff>
      <xdr:row>750</xdr:row>
      <xdr:rowOff>235340</xdr:rowOff>
    </xdr:to>
    <xdr:grpSp>
      <xdr:nvGrpSpPr>
        <xdr:cNvPr id="10" name="グループ化 9"/>
        <xdr:cNvGrpSpPr/>
      </xdr:nvGrpSpPr>
      <xdr:grpSpPr>
        <a:xfrm>
          <a:off x="4023710" y="47347813"/>
          <a:ext cx="6235275" cy="1152063"/>
          <a:chOff x="3989292" y="46151769"/>
          <a:chExt cx="3412202" cy="1137300"/>
        </a:xfrm>
      </xdr:grpSpPr>
      <xdr:sp macro="" textlink="">
        <xdr:nvSpPr>
          <xdr:cNvPr id="11" name="大かっこ 10"/>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１９百万円</a:t>
            </a:r>
            <a:endParaRPr kumimoji="1" lang="en-US" altLang="ja-JP" sz="1600">
              <a:solidFill>
                <a:schemeClr val="tx1"/>
              </a:solidFill>
              <a:latin typeface="+mn-ea"/>
              <a:ea typeface="+mn-ea"/>
            </a:endParaRPr>
          </a:p>
        </xdr:txBody>
      </xdr:sp>
      <xdr:sp macro="" textlink="">
        <xdr:nvSpPr>
          <xdr:cNvPr id="13"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医薬品の医療機関における使用実態の調査</a:t>
            </a:r>
          </a:p>
        </xdr:txBody>
      </xdr:sp>
    </xdr:grpSp>
    <xdr:clientData/>
  </xdr:twoCellAnchor>
  <xdr:twoCellAnchor>
    <xdr:from>
      <xdr:col>11</xdr:col>
      <xdr:colOff>97971</xdr:colOff>
      <xdr:row>742</xdr:row>
      <xdr:rowOff>224118</xdr:rowOff>
    </xdr:from>
    <xdr:to>
      <xdr:col>11</xdr:col>
      <xdr:colOff>168091</xdr:colOff>
      <xdr:row>777</xdr:row>
      <xdr:rowOff>1643742</xdr:rowOff>
    </xdr:to>
    <xdr:cxnSp macro="">
      <xdr:nvCxnSpPr>
        <xdr:cNvPr id="18" name="直線矢印コネクタ 17"/>
        <xdr:cNvCxnSpPr/>
      </xdr:nvCxnSpPr>
      <xdr:spPr>
        <a:xfrm flipH="1">
          <a:off x="2133600" y="45388947"/>
          <a:ext cx="70120" cy="14754624"/>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743</xdr:row>
      <xdr:rowOff>281320</xdr:rowOff>
    </xdr:from>
    <xdr:to>
      <xdr:col>19</xdr:col>
      <xdr:colOff>119763</xdr:colOff>
      <xdr:row>743</xdr:row>
      <xdr:rowOff>291356</xdr:rowOff>
    </xdr:to>
    <xdr:cxnSp macro="">
      <xdr:nvCxnSpPr>
        <xdr:cNvPr id="19" name="直線矢印コネクタ 18"/>
        <xdr:cNvCxnSpPr/>
      </xdr:nvCxnSpPr>
      <xdr:spPr>
        <a:xfrm flipV="1">
          <a:off x="2194561" y="47159560"/>
          <a:ext cx="1399922" cy="100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171453</xdr:colOff>
      <xdr:row>752</xdr:row>
      <xdr:rowOff>113445</xdr:rowOff>
    </xdr:from>
    <xdr:to>
      <xdr:col>49</xdr:col>
      <xdr:colOff>268942</xdr:colOff>
      <xdr:row>755</xdr:row>
      <xdr:rowOff>344697</xdr:rowOff>
    </xdr:to>
    <xdr:grpSp>
      <xdr:nvGrpSpPr>
        <xdr:cNvPr id="20" name="グループ化 19"/>
        <xdr:cNvGrpSpPr/>
      </xdr:nvGrpSpPr>
      <xdr:grpSpPr>
        <a:xfrm>
          <a:off x="4049489" y="49085552"/>
          <a:ext cx="6220703" cy="1292609"/>
          <a:chOff x="2487707" y="48266234"/>
          <a:chExt cx="4488451" cy="1164376"/>
        </a:xfrm>
      </xdr:grpSpPr>
      <xdr:sp macro="" textlink="">
        <xdr:nvSpPr>
          <xdr:cNvPr id="21" name="大かっこ 20"/>
          <xdr:cNvSpPr/>
        </xdr:nvSpPr>
        <xdr:spPr>
          <a:xfrm>
            <a:off x="2487707" y="48982375"/>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2505009" y="48266234"/>
            <a:ext cx="4471149" cy="6356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９百万円</a:t>
            </a:r>
            <a:endParaRPr kumimoji="1" lang="en-US" altLang="ja-JP" sz="1600">
              <a:solidFill>
                <a:schemeClr val="tx1"/>
              </a:solidFill>
              <a:latin typeface="+mn-ea"/>
              <a:ea typeface="+mn-ea"/>
            </a:endParaRPr>
          </a:p>
        </xdr:txBody>
      </xdr:sp>
      <xdr:sp macro="" textlink="">
        <xdr:nvSpPr>
          <xdr:cNvPr id="23" name="Text Box 2"/>
          <xdr:cNvSpPr txBox="1">
            <a:spLocks noChangeArrowheads="1"/>
          </xdr:cNvSpPr>
        </xdr:nvSpPr>
        <xdr:spPr bwMode="auto">
          <a:xfrm>
            <a:off x="2624160" y="49043518"/>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妊娠と薬情報センター事業</a:t>
            </a:r>
          </a:p>
        </xdr:txBody>
      </xdr:sp>
    </xdr:grpSp>
    <xdr:clientData/>
  </xdr:twoCellAnchor>
  <xdr:twoCellAnchor>
    <xdr:from>
      <xdr:col>20</xdr:col>
      <xdr:colOff>37736</xdr:colOff>
      <xdr:row>756</xdr:row>
      <xdr:rowOff>546227</xdr:rowOff>
    </xdr:from>
    <xdr:to>
      <xdr:col>49</xdr:col>
      <xdr:colOff>278545</xdr:colOff>
      <xdr:row>758</xdr:row>
      <xdr:rowOff>503623</xdr:rowOff>
    </xdr:to>
    <xdr:grpSp>
      <xdr:nvGrpSpPr>
        <xdr:cNvPr id="24" name="グループ化 23"/>
        <xdr:cNvGrpSpPr/>
      </xdr:nvGrpSpPr>
      <xdr:grpSpPr>
        <a:xfrm>
          <a:off x="4119879" y="50933477"/>
          <a:ext cx="6159916" cy="1290896"/>
          <a:chOff x="2431676" y="50179941"/>
          <a:chExt cx="4030306" cy="1378324"/>
        </a:xfrm>
      </xdr:grpSpPr>
      <xdr:sp macro="" textlink="">
        <xdr:nvSpPr>
          <xdr:cNvPr id="25" name="正方形/長方形 24"/>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27" name="大かっこ 26"/>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25412</xdr:colOff>
      <xdr:row>760</xdr:row>
      <xdr:rowOff>68170</xdr:rowOff>
    </xdr:from>
    <xdr:to>
      <xdr:col>49</xdr:col>
      <xdr:colOff>324332</xdr:colOff>
      <xdr:row>763</xdr:row>
      <xdr:rowOff>172437</xdr:rowOff>
    </xdr:to>
    <xdr:grpSp>
      <xdr:nvGrpSpPr>
        <xdr:cNvPr id="28" name="グループ化 27"/>
        <xdr:cNvGrpSpPr/>
      </xdr:nvGrpSpPr>
      <xdr:grpSpPr>
        <a:xfrm>
          <a:off x="4107555" y="52823063"/>
          <a:ext cx="6218027" cy="1165624"/>
          <a:chOff x="2442882" y="51457413"/>
          <a:chExt cx="4784913" cy="891634"/>
        </a:xfrm>
      </xdr:grpSpPr>
      <xdr:sp macro="" textlink="">
        <xdr:nvSpPr>
          <xdr:cNvPr id="29" name="大かっこ 28"/>
          <xdr:cNvSpPr/>
        </xdr:nvSpPr>
        <xdr:spPr>
          <a:xfrm>
            <a:off x="2470052" y="52103182"/>
            <a:ext cx="4729517" cy="234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正方形/長方形 29"/>
          <xdr:cNvSpPr/>
        </xdr:nvSpPr>
        <xdr:spPr>
          <a:xfrm>
            <a:off x="2442882" y="51457413"/>
            <a:ext cx="4784913" cy="5850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．（一社）日本病院薬剤師会　　</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７．４百万円</a:t>
            </a:r>
            <a:endParaRPr kumimoji="1" lang="en-US" altLang="ja-JP" sz="1600">
              <a:solidFill>
                <a:schemeClr val="tx1"/>
              </a:solidFill>
              <a:latin typeface="+mn-ea"/>
              <a:ea typeface="+mn-ea"/>
            </a:endParaRPr>
          </a:p>
        </xdr:txBody>
      </xdr:sp>
      <xdr:sp macro="" textlink="">
        <xdr:nvSpPr>
          <xdr:cNvPr id="31" name="Text Box 2"/>
          <xdr:cNvSpPr txBox="1">
            <a:spLocks noChangeArrowheads="1"/>
          </xdr:cNvSpPr>
        </xdr:nvSpPr>
        <xdr:spPr bwMode="auto">
          <a:xfrm>
            <a:off x="2602436" y="52120521"/>
            <a:ext cx="3193676" cy="22852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重篤副作用疾患別対応マニュアルの改定事業</a:t>
            </a:r>
          </a:p>
        </xdr:txBody>
      </xdr:sp>
    </xdr:grpSp>
    <xdr:clientData/>
  </xdr:twoCellAnchor>
  <xdr:twoCellAnchor>
    <xdr:from>
      <xdr:col>11</xdr:col>
      <xdr:colOff>124947</xdr:colOff>
      <xdr:row>753</xdr:row>
      <xdr:rowOff>7291</xdr:rowOff>
    </xdr:from>
    <xdr:to>
      <xdr:col>19</xdr:col>
      <xdr:colOff>136153</xdr:colOff>
      <xdr:row>753</xdr:row>
      <xdr:rowOff>8970</xdr:rowOff>
    </xdr:to>
    <xdr:cxnSp macro="">
      <xdr:nvCxnSpPr>
        <xdr:cNvPr id="32" name="直線矢印コネクタ 31"/>
        <xdr:cNvCxnSpPr/>
      </xdr:nvCxnSpPr>
      <xdr:spPr>
        <a:xfrm>
          <a:off x="2136627" y="50444071"/>
          <a:ext cx="147424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748</xdr:row>
      <xdr:rowOff>23817</xdr:rowOff>
    </xdr:from>
    <xdr:to>
      <xdr:col>19</xdr:col>
      <xdr:colOff>145676</xdr:colOff>
      <xdr:row>748</xdr:row>
      <xdr:rowOff>35021</xdr:rowOff>
    </xdr:to>
    <xdr:cxnSp macro="">
      <xdr:nvCxnSpPr>
        <xdr:cNvPr id="33" name="直線矢印コネクタ 32"/>
        <xdr:cNvCxnSpPr/>
      </xdr:nvCxnSpPr>
      <xdr:spPr>
        <a:xfrm>
          <a:off x="2146150" y="48677517"/>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149039</xdr:colOff>
      <xdr:row>757</xdr:row>
      <xdr:rowOff>245971</xdr:rowOff>
    </xdr:from>
    <xdr:to>
      <xdr:col>19</xdr:col>
      <xdr:colOff>160245</xdr:colOff>
      <xdr:row>757</xdr:row>
      <xdr:rowOff>247650</xdr:rowOff>
    </xdr:to>
    <xdr:cxnSp macro="">
      <xdr:nvCxnSpPr>
        <xdr:cNvPr id="34" name="直線矢印コネクタ 33"/>
        <xdr:cNvCxnSpPr/>
      </xdr:nvCxnSpPr>
      <xdr:spPr>
        <a:xfrm>
          <a:off x="2160719" y="52420111"/>
          <a:ext cx="147424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183636</xdr:colOff>
      <xdr:row>761</xdr:row>
      <xdr:rowOff>211235</xdr:rowOff>
    </xdr:from>
    <xdr:to>
      <xdr:col>19</xdr:col>
      <xdr:colOff>194842</xdr:colOff>
      <xdr:row>761</xdr:row>
      <xdr:rowOff>212914</xdr:rowOff>
    </xdr:to>
    <xdr:cxnSp macro="">
      <xdr:nvCxnSpPr>
        <xdr:cNvPr id="35" name="直線矢印コネクタ 34"/>
        <xdr:cNvCxnSpPr/>
      </xdr:nvCxnSpPr>
      <xdr:spPr>
        <a:xfrm>
          <a:off x="2195316" y="54305615"/>
          <a:ext cx="145900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154363</xdr:colOff>
      <xdr:row>766</xdr:row>
      <xdr:rowOff>306345</xdr:rowOff>
    </xdr:from>
    <xdr:to>
      <xdr:col>19</xdr:col>
      <xdr:colOff>165569</xdr:colOff>
      <xdr:row>766</xdr:row>
      <xdr:rowOff>306345</xdr:rowOff>
    </xdr:to>
    <xdr:cxnSp macro="">
      <xdr:nvCxnSpPr>
        <xdr:cNvPr id="36" name="直線矢印コネクタ 35"/>
        <xdr:cNvCxnSpPr/>
      </xdr:nvCxnSpPr>
      <xdr:spPr>
        <a:xfrm>
          <a:off x="2166043" y="56160945"/>
          <a:ext cx="1474246"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14004</xdr:colOff>
      <xdr:row>741</xdr:row>
      <xdr:rowOff>158983</xdr:rowOff>
    </xdr:from>
    <xdr:to>
      <xdr:col>19</xdr:col>
      <xdr:colOff>185056</xdr:colOff>
      <xdr:row>742</xdr:row>
      <xdr:rowOff>158983</xdr:rowOff>
    </xdr:to>
    <xdr:sp macro="" textlink="">
      <xdr:nvSpPr>
        <xdr:cNvPr id="37" name="正方形/長方形 36"/>
        <xdr:cNvSpPr/>
      </xdr:nvSpPr>
      <xdr:spPr>
        <a:xfrm>
          <a:off x="1864575" y="44550926"/>
          <a:ext cx="1836567"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３２１．４</a:t>
          </a:r>
          <a:r>
            <a:rPr kumimoji="1" lang="ja-JP" altLang="en-US" sz="1600" b="1">
              <a:solidFill>
                <a:sysClr val="windowText" lastClr="000000"/>
              </a:solidFill>
            </a:rPr>
            <a:t>百万円</a:t>
          </a:r>
          <a:endParaRPr kumimoji="1" lang="en-US" altLang="ja-JP" sz="1600" b="1">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139373</xdr:colOff>
      <xdr:row>746</xdr:row>
      <xdr:rowOff>121864</xdr:rowOff>
    </xdr:from>
    <xdr:to>
      <xdr:col>31</xdr:col>
      <xdr:colOff>163185</xdr:colOff>
      <xdr:row>747</xdr:row>
      <xdr:rowOff>121863</xdr:rowOff>
    </xdr:to>
    <xdr:sp macro="" textlink="">
      <xdr:nvSpPr>
        <xdr:cNvPr id="38" name="Text Box 2"/>
        <xdr:cNvSpPr txBox="1">
          <a:spLocks noChangeArrowheads="1"/>
        </xdr:cNvSpPr>
      </xdr:nvSpPr>
      <xdr:spPr bwMode="auto">
        <a:xfrm>
          <a:off x="3614093" y="48066904"/>
          <a:ext cx="2218372" cy="350519"/>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4464</xdr:colOff>
      <xdr:row>751</xdr:row>
      <xdr:rowOff>80963</xdr:rowOff>
    </xdr:from>
    <xdr:to>
      <xdr:col>32</xdr:col>
      <xdr:colOff>52088</xdr:colOff>
      <xdr:row>752</xdr:row>
      <xdr:rowOff>78920</xdr:rowOff>
    </xdr:to>
    <xdr:sp macro="" textlink="">
      <xdr:nvSpPr>
        <xdr:cNvPr id="39" name="Text Box 2"/>
        <xdr:cNvSpPr txBox="1">
          <a:spLocks noChangeArrowheads="1"/>
        </xdr:cNvSpPr>
      </xdr:nvSpPr>
      <xdr:spPr bwMode="auto">
        <a:xfrm>
          <a:off x="3705607" y="48043420"/>
          <a:ext cx="2268310" cy="357186"/>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5122</xdr:colOff>
      <xdr:row>756</xdr:row>
      <xdr:rowOff>167768</xdr:rowOff>
    </xdr:from>
    <xdr:to>
      <xdr:col>32</xdr:col>
      <xdr:colOff>143254</xdr:colOff>
      <xdr:row>756</xdr:row>
      <xdr:rowOff>529476</xdr:rowOff>
    </xdr:to>
    <xdr:sp macro="" textlink="">
      <xdr:nvSpPr>
        <xdr:cNvPr id="40" name="Text Box 2"/>
        <xdr:cNvSpPr txBox="1">
          <a:spLocks noChangeArrowheads="1"/>
        </xdr:cNvSpPr>
      </xdr:nvSpPr>
      <xdr:spPr bwMode="auto">
        <a:xfrm>
          <a:off x="3706265" y="49915482"/>
          <a:ext cx="2358818" cy="36170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81043</xdr:colOff>
      <xdr:row>759</xdr:row>
      <xdr:rowOff>62550</xdr:rowOff>
    </xdr:from>
    <xdr:to>
      <xdr:col>32</xdr:col>
      <xdr:colOff>128668</xdr:colOff>
      <xdr:row>760</xdr:row>
      <xdr:rowOff>55747</xdr:rowOff>
    </xdr:to>
    <xdr:sp macro="" textlink="">
      <xdr:nvSpPr>
        <xdr:cNvPr id="41" name="Text Box 2"/>
        <xdr:cNvSpPr txBox="1">
          <a:spLocks noChangeArrowheads="1"/>
        </xdr:cNvSpPr>
      </xdr:nvSpPr>
      <xdr:spPr bwMode="auto">
        <a:xfrm>
          <a:off x="3782186" y="51802350"/>
          <a:ext cx="2268311" cy="36331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130628</xdr:colOff>
      <xdr:row>771</xdr:row>
      <xdr:rowOff>280149</xdr:rowOff>
    </xdr:from>
    <xdr:to>
      <xdr:col>19</xdr:col>
      <xdr:colOff>168088</xdr:colOff>
      <xdr:row>771</xdr:row>
      <xdr:rowOff>283029</xdr:rowOff>
    </xdr:to>
    <xdr:cxnSp macro="">
      <xdr:nvCxnSpPr>
        <xdr:cNvPr id="43" name="直線矢印コネクタ 42"/>
        <xdr:cNvCxnSpPr/>
      </xdr:nvCxnSpPr>
      <xdr:spPr>
        <a:xfrm flipV="1">
          <a:off x="2166257" y="55971463"/>
          <a:ext cx="1517917" cy="288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157525</xdr:colOff>
      <xdr:row>765</xdr:row>
      <xdr:rowOff>230186</xdr:rowOff>
    </xdr:from>
    <xdr:to>
      <xdr:col>49</xdr:col>
      <xdr:colOff>325610</xdr:colOff>
      <xdr:row>769</xdr:row>
      <xdr:rowOff>282043</xdr:rowOff>
    </xdr:to>
    <xdr:grpSp>
      <xdr:nvGrpSpPr>
        <xdr:cNvPr id="44" name="グループ化 43"/>
        <xdr:cNvGrpSpPr/>
      </xdr:nvGrpSpPr>
      <xdr:grpSpPr>
        <a:xfrm>
          <a:off x="4035561" y="54672365"/>
          <a:ext cx="6291299" cy="1303714"/>
          <a:chOff x="2479055" y="48436026"/>
          <a:chExt cx="4479798" cy="979710"/>
        </a:xfrm>
      </xdr:grpSpPr>
      <xdr:sp macro="" textlink="">
        <xdr:nvSpPr>
          <xdr:cNvPr id="45" name="大かっこ 44"/>
          <xdr:cNvSpPr/>
        </xdr:nvSpPr>
        <xdr:spPr>
          <a:xfrm>
            <a:off x="2479055" y="49101502"/>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正方形/長方形 45"/>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F</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１８．７百万円</a:t>
            </a:r>
            <a:endParaRPr kumimoji="1" lang="en-US" altLang="ja-JP" sz="1600">
              <a:solidFill>
                <a:schemeClr val="tx1"/>
              </a:solidFill>
              <a:latin typeface="+mn-ea"/>
              <a:ea typeface="+mn-ea"/>
            </a:endParaRPr>
          </a:p>
        </xdr:txBody>
      </xdr:sp>
      <xdr:sp macro="" textlink="">
        <xdr:nvSpPr>
          <xdr:cNvPr id="47" name="Text Box 2"/>
          <xdr:cNvSpPr txBox="1">
            <a:spLocks noChangeArrowheads="1"/>
          </xdr:cNvSpPr>
        </xdr:nvSpPr>
        <xdr:spPr bwMode="auto">
          <a:xfrm>
            <a:off x="2563593" y="49087504"/>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小児を対象とした医薬品の使用環境改善事業</a:t>
            </a:r>
          </a:p>
        </xdr:txBody>
      </xdr:sp>
    </xdr:grpSp>
    <xdr:clientData/>
  </xdr:twoCellAnchor>
  <xdr:twoCellAnchor>
    <xdr:from>
      <xdr:col>20</xdr:col>
      <xdr:colOff>22092</xdr:colOff>
      <xdr:row>764</xdr:row>
      <xdr:rowOff>218356</xdr:rowOff>
    </xdr:from>
    <xdr:to>
      <xdr:col>32</xdr:col>
      <xdr:colOff>69717</xdr:colOff>
      <xdr:row>765</xdr:row>
      <xdr:rowOff>207149</xdr:rowOff>
    </xdr:to>
    <xdr:sp macro="" textlink="">
      <xdr:nvSpPr>
        <xdr:cNvPr id="48" name="Text Box 2"/>
        <xdr:cNvSpPr txBox="1">
          <a:spLocks noChangeArrowheads="1"/>
        </xdr:cNvSpPr>
      </xdr:nvSpPr>
      <xdr:spPr bwMode="auto">
        <a:xfrm>
          <a:off x="3723235" y="53699870"/>
          <a:ext cx="2268311" cy="304479"/>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179297</xdr:colOff>
      <xdr:row>770</xdr:row>
      <xdr:rowOff>306404</xdr:rowOff>
    </xdr:from>
    <xdr:to>
      <xdr:col>49</xdr:col>
      <xdr:colOff>336496</xdr:colOff>
      <xdr:row>774</xdr:row>
      <xdr:rowOff>292949</xdr:rowOff>
    </xdr:to>
    <xdr:grpSp>
      <xdr:nvGrpSpPr>
        <xdr:cNvPr id="49" name="グループ化 48"/>
        <xdr:cNvGrpSpPr/>
      </xdr:nvGrpSpPr>
      <xdr:grpSpPr>
        <a:xfrm>
          <a:off x="4057333" y="56313404"/>
          <a:ext cx="6280413" cy="1238402"/>
          <a:chOff x="2487581" y="48436026"/>
          <a:chExt cx="4471272" cy="931035"/>
        </a:xfrm>
      </xdr:grpSpPr>
      <xdr:sp macro="" textlink="">
        <xdr:nvSpPr>
          <xdr:cNvPr id="50" name="大かっこ 49"/>
          <xdr:cNvSpPr/>
        </xdr:nvSpPr>
        <xdr:spPr>
          <a:xfrm>
            <a:off x="2487581" y="49036601"/>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正方形/長方形 50"/>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Ｇ．（一財）医療経済研究・社会保険福祉協会（他１社）</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１４．７百万円</a:t>
            </a:r>
            <a:endParaRPr kumimoji="1" lang="en-US" altLang="ja-JP" sz="1600">
              <a:solidFill>
                <a:schemeClr val="tx1"/>
              </a:solidFill>
              <a:latin typeface="+mn-ea"/>
              <a:ea typeface="+mn-ea"/>
            </a:endParaRPr>
          </a:p>
        </xdr:txBody>
      </xdr:sp>
      <xdr:sp macro="" textlink="">
        <xdr:nvSpPr>
          <xdr:cNvPr id="52" name="Text Box 2"/>
          <xdr:cNvSpPr txBox="1">
            <a:spLocks noChangeArrowheads="1"/>
          </xdr:cNvSpPr>
        </xdr:nvSpPr>
        <xdr:spPr bwMode="auto">
          <a:xfrm>
            <a:off x="2580645" y="49038829"/>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高齢者医薬品安全使用推進事業に係る指針作成・</a:t>
            </a:r>
            <a:r>
              <a:rPr lang="ja-JP" altLang="ja-JP" sz="1000" b="0" i="0" baseline="0">
                <a:effectLst/>
                <a:latin typeface="+mn-lt"/>
                <a:ea typeface="+mn-ea"/>
                <a:cs typeface="+mn-cs"/>
              </a:rPr>
              <a:t>調査研究</a:t>
            </a:r>
            <a:r>
              <a:rPr lang="ja-JP" altLang="en-US" sz="1100" b="0" i="0" u="none" strike="noStrike" baseline="0">
                <a:solidFill>
                  <a:srgbClr val="000000"/>
                </a:solidFill>
                <a:latin typeface="ＭＳ Ｐゴシック"/>
                <a:ea typeface="+mn-ea"/>
              </a:rPr>
              <a:t>業務</a:t>
            </a:r>
          </a:p>
        </xdr:txBody>
      </xdr:sp>
    </xdr:grpSp>
    <xdr:clientData/>
  </xdr:twoCellAnchor>
  <xdr:twoCellAnchor>
    <xdr:from>
      <xdr:col>19</xdr:col>
      <xdr:colOff>163606</xdr:colOff>
      <xdr:row>769</xdr:row>
      <xdr:rowOff>305442</xdr:rowOff>
    </xdr:from>
    <xdr:to>
      <xdr:col>32</xdr:col>
      <xdr:colOff>26174</xdr:colOff>
      <xdr:row>770</xdr:row>
      <xdr:rowOff>294235</xdr:rowOff>
    </xdr:to>
    <xdr:sp macro="" textlink="">
      <xdr:nvSpPr>
        <xdr:cNvPr id="53" name="Text Box 2"/>
        <xdr:cNvSpPr txBox="1">
          <a:spLocks noChangeArrowheads="1"/>
        </xdr:cNvSpPr>
      </xdr:nvSpPr>
      <xdr:spPr bwMode="auto">
        <a:xfrm>
          <a:off x="3679692" y="55365385"/>
          <a:ext cx="2268311" cy="304479"/>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一般競争入札（最低価格）</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87085</xdr:colOff>
      <xdr:row>775</xdr:row>
      <xdr:rowOff>555172</xdr:rowOff>
    </xdr:from>
    <xdr:to>
      <xdr:col>19</xdr:col>
      <xdr:colOff>87085</xdr:colOff>
      <xdr:row>775</xdr:row>
      <xdr:rowOff>563496</xdr:rowOff>
    </xdr:to>
    <xdr:cxnSp macro="">
      <xdr:nvCxnSpPr>
        <xdr:cNvPr id="68" name="直線矢印コネクタ 67"/>
        <xdr:cNvCxnSpPr/>
      </xdr:nvCxnSpPr>
      <xdr:spPr>
        <a:xfrm flipV="1">
          <a:off x="2122714" y="57509229"/>
          <a:ext cx="1480457" cy="83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62671</xdr:colOff>
      <xdr:row>775</xdr:row>
      <xdr:rowOff>369003</xdr:rowOff>
    </xdr:from>
    <xdr:to>
      <xdr:col>49</xdr:col>
      <xdr:colOff>126657</xdr:colOff>
      <xdr:row>777</xdr:row>
      <xdr:rowOff>664040</xdr:rowOff>
    </xdr:to>
    <xdr:grpSp>
      <xdr:nvGrpSpPr>
        <xdr:cNvPr id="55" name="グループ化 54"/>
        <xdr:cNvGrpSpPr/>
      </xdr:nvGrpSpPr>
      <xdr:grpSpPr>
        <a:xfrm>
          <a:off x="3940707" y="57940824"/>
          <a:ext cx="6187200" cy="1410823"/>
          <a:chOff x="7496550" y="46151771"/>
          <a:chExt cx="5876077" cy="756295"/>
        </a:xfrm>
      </xdr:grpSpPr>
      <xdr:sp macro="" textlink="">
        <xdr:nvSpPr>
          <xdr:cNvPr id="56" name="正方形/長方形 55"/>
          <xdr:cNvSpPr/>
        </xdr:nvSpPr>
        <xdr:spPr>
          <a:xfrm>
            <a:off x="7541560" y="46151771"/>
            <a:ext cx="5813513" cy="4793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aseline="0">
                <a:solidFill>
                  <a:schemeClr val="tx1"/>
                </a:solidFill>
                <a:latin typeface="+mn-ea"/>
                <a:ea typeface="+mn-ea"/>
              </a:rPr>
              <a:t> </a:t>
            </a:r>
            <a:r>
              <a:rPr kumimoji="1" lang="ja-JP" altLang="en-US" sz="1600">
                <a:solidFill>
                  <a:schemeClr val="tx1"/>
                </a:solidFill>
                <a:latin typeface="+mn-ea"/>
                <a:ea typeface="+mn-ea"/>
              </a:rPr>
              <a:t>Ｈ．国立感染症研究所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６．４百万円</a:t>
            </a:r>
            <a:endParaRPr kumimoji="1" lang="en-US" altLang="ja-JP" sz="1600">
              <a:solidFill>
                <a:schemeClr val="tx1"/>
              </a:solidFill>
              <a:latin typeface="+mn-ea"/>
              <a:ea typeface="+mn-ea"/>
            </a:endParaRPr>
          </a:p>
        </xdr:txBody>
      </xdr:sp>
      <xdr:sp macro="" textlink="">
        <xdr:nvSpPr>
          <xdr:cNvPr id="57" name="大かっこ 56"/>
          <xdr:cNvSpPr/>
        </xdr:nvSpPr>
        <xdr:spPr>
          <a:xfrm>
            <a:off x="7496550" y="46659056"/>
            <a:ext cx="5876077" cy="249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120300</xdr:colOff>
      <xdr:row>777</xdr:row>
      <xdr:rowOff>295194</xdr:rowOff>
    </xdr:from>
    <xdr:to>
      <xdr:col>47</xdr:col>
      <xdr:colOff>100691</xdr:colOff>
      <xdr:row>777</xdr:row>
      <xdr:rowOff>543965</xdr:rowOff>
    </xdr:to>
    <xdr:sp macro="" textlink="">
      <xdr:nvSpPr>
        <xdr:cNvPr id="58" name="Text Box 2"/>
        <xdr:cNvSpPr txBox="1">
          <a:spLocks noChangeArrowheads="1"/>
        </xdr:cNvSpPr>
      </xdr:nvSpPr>
      <xdr:spPr bwMode="auto">
        <a:xfrm>
          <a:off x="3821443" y="58544651"/>
          <a:ext cx="4976934" cy="248771"/>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ワクチンの接種と乳幼児の突然死に関する疫学調査事業</a:t>
          </a:r>
        </a:p>
      </xdr:txBody>
    </xdr:sp>
    <xdr:clientData/>
  </xdr:twoCellAnchor>
  <xdr:twoCellAnchor>
    <xdr:from>
      <xdr:col>20</xdr:col>
      <xdr:colOff>14726</xdr:colOff>
      <xdr:row>775</xdr:row>
      <xdr:rowOff>45785</xdr:rowOff>
    </xdr:from>
    <xdr:to>
      <xdr:col>32</xdr:col>
      <xdr:colOff>38538</xdr:colOff>
      <xdr:row>775</xdr:row>
      <xdr:rowOff>316646</xdr:rowOff>
    </xdr:to>
    <xdr:sp macro="" textlink="">
      <xdr:nvSpPr>
        <xdr:cNvPr id="59" name="Text Box 2"/>
        <xdr:cNvSpPr txBox="1">
          <a:spLocks noChangeArrowheads="1"/>
        </xdr:cNvSpPr>
      </xdr:nvSpPr>
      <xdr:spPr bwMode="auto">
        <a:xfrm>
          <a:off x="3715869" y="57163128"/>
          <a:ext cx="2244498" cy="27086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122800</xdr:colOff>
      <xdr:row>777</xdr:row>
      <xdr:rowOff>1151365</xdr:rowOff>
    </xdr:from>
    <xdr:to>
      <xdr:col>48</xdr:col>
      <xdr:colOff>102657</xdr:colOff>
      <xdr:row>777</xdr:row>
      <xdr:rowOff>2542635</xdr:rowOff>
    </xdr:to>
    <xdr:grpSp>
      <xdr:nvGrpSpPr>
        <xdr:cNvPr id="60" name="グループ化 59"/>
        <xdr:cNvGrpSpPr/>
      </xdr:nvGrpSpPr>
      <xdr:grpSpPr>
        <a:xfrm>
          <a:off x="4000836" y="59838972"/>
          <a:ext cx="5898964" cy="1391270"/>
          <a:chOff x="3989293" y="46151768"/>
          <a:chExt cx="3149666" cy="1293937"/>
        </a:xfrm>
      </xdr:grpSpPr>
      <xdr:sp macro="" textlink="">
        <xdr:nvSpPr>
          <xdr:cNvPr id="61" name="大かっこ 60"/>
          <xdr:cNvSpPr/>
        </xdr:nvSpPr>
        <xdr:spPr>
          <a:xfrm>
            <a:off x="3989293" y="47153461"/>
            <a:ext cx="3115236" cy="287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正方形/長方形 61"/>
          <xdr:cNvSpPr/>
        </xdr:nvSpPr>
        <xdr:spPr>
          <a:xfrm>
            <a:off x="3989294" y="46151768"/>
            <a:ext cx="3149665" cy="8353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Ｉ．</a:t>
            </a:r>
            <a:r>
              <a:rPr kumimoji="1" lang="en-US" altLang="ja-JP" sz="1600">
                <a:solidFill>
                  <a:schemeClr val="tx1"/>
                </a:solidFill>
                <a:latin typeface="+mn-ea"/>
                <a:ea typeface="+mn-ea"/>
              </a:rPr>
              <a:t>(</a:t>
            </a:r>
            <a:r>
              <a:rPr kumimoji="1" lang="ja-JP" altLang="en-US" sz="1600">
                <a:solidFill>
                  <a:schemeClr val="tx1"/>
                </a:solidFill>
                <a:latin typeface="+mn-ea"/>
                <a:ea typeface="+mn-ea"/>
              </a:rPr>
              <a:t>独</a:t>
            </a:r>
            <a:r>
              <a:rPr kumimoji="1" lang="en-US" altLang="ja-JP" sz="1600">
                <a:solidFill>
                  <a:schemeClr val="tx1"/>
                </a:solidFill>
                <a:latin typeface="+mn-ea"/>
                <a:ea typeface="+mn-ea"/>
              </a:rPr>
              <a:t>)</a:t>
            </a:r>
            <a:r>
              <a:rPr kumimoji="1" lang="ja-JP" altLang="en-US" sz="1600">
                <a:solidFill>
                  <a:schemeClr val="tx1"/>
                </a:solidFill>
                <a:latin typeface="+mn-ea"/>
                <a:ea typeface="+mn-ea"/>
              </a:rPr>
              <a:t>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１８３百万円</a:t>
            </a:r>
          </a:p>
        </xdr:txBody>
      </xdr:sp>
      <xdr:sp macro="" textlink="">
        <xdr:nvSpPr>
          <xdr:cNvPr id="63" name="Text Box 2"/>
          <xdr:cNvSpPr txBox="1">
            <a:spLocks noChangeArrowheads="1"/>
          </xdr:cNvSpPr>
        </xdr:nvSpPr>
        <xdr:spPr bwMode="auto">
          <a:xfrm>
            <a:off x="4045323" y="47023982"/>
            <a:ext cx="3025588" cy="42172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「レセプト情報・特定健診等情報データ」を用いた安全対策事業</a:t>
            </a:r>
          </a:p>
        </xdr:txBody>
      </xdr:sp>
    </xdr:grpSp>
    <xdr:clientData/>
  </xdr:twoCellAnchor>
  <xdr:twoCellAnchor>
    <xdr:from>
      <xdr:col>19</xdr:col>
      <xdr:colOff>140908</xdr:colOff>
      <xdr:row>777</xdr:row>
      <xdr:rowOff>812194</xdr:rowOff>
    </xdr:from>
    <xdr:to>
      <xdr:col>27</xdr:col>
      <xdr:colOff>151491</xdr:colOff>
      <xdr:row>777</xdr:row>
      <xdr:rowOff>1127879</xdr:rowOff>
    </xdr:to>
    <xdr:sp macro="" textlink="">
      <xdr:nvSpPr>
        <xdr:cNvPr id="64" name="Text Box 2"/>
        <xdr:cNvSpPr txBox="1">
          <a:spLocks noChangeArrowheads="1"/>
        </xdr:cNvSpPr>
      </xdr:nvSpPr>
      <xdr:spPr bwMode="auto">
        <a:xfrm>
          <a:off x="3656994" y="59312023"/>
          <a:ext cx="1491040" cy="315685"/>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119743</xdr:colOff>
      <xdr:row>777</xdr:row>
      <xdr:rowOff>1611085</xdr:rowOff>
    </xdr:from>
    <xdr:to>
      <xdr:col>19</xdr:col>
      <xdr:colOff>119743</xdr:colOff>
      <xdr:row>777</xdr:row>
      <xdr:rowOff>1619409</xdr:rowOff>
    </xdr:to>
    <xdr:cxnSp macro="">
      <xdr:nvCxnSpPr>
        <xdr:cNvPr id="65" name="直線矢印コネクタ 64"/>
        <xdr:cNvCxnSpPr/>
      </xdr:nvCxnSpPr>
      <xdr:spPr>
        <a:xfrm flipV="1">
          <a:off x="2155372" y="60110914"/>
          <a:ext cx="1480457" cy="83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70" zoomScaleNormal="75" zoomScaleSheetLayoutView="70" zoomScalePageLayoutView="85" workbookViewId="0">
      <selection activeCell="BG115" sqref="BG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229</v>
      </c>
      <c r="AT2" s="223"/>
      <c r="AU2" s="223"/>
      <c r="AV2" s="51" t="str">
        <f>IF(AW2="", "", "-")</f>
        <v/>
      </c>
      <c r="AW2" s="404"/>
      <c r="AX2" s="404"/>
    </row>
    <row r="3" spans="1:50" ht="21" customHeight="1" thickBot="1" x14ac:dyDescent="0.2">
      <c r="A3" s="530" t="s">
        <v>536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281</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562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566</v>
      </c>
      <c r="H5" s="565"/>
      <c r="I5" s="565"/>
      <c r="J5" s="565"/>
      <c r="K5" s="565"/>
      <c r="L5" s="565"/>
      <c r="M5" s="566" t="s">
        <v>66</v>
      </c>
      <c r="N5" s="567"/>
      <c r="O5" s="567"/>
      <c r="P5" s="567"/>
      <c r="Q5" s="567"/>
      <c r="R5" s="568"/>
      <c r="S5" s="569" t="s">
        <v>567</v>
      </c>
      <c r="T5" s="565"/>
      <c r="U5" s="565"/>
      <c r="V5" s="565"/>
      <c r="W5" s="565"/>
      <c r="X5" s="570"/>
      <c r="Y5" s="723" t="s">
        <v>3</v>
      </c>
      <c r="Z5" s="724"/>
      <c r="AA5" s="724"/>
      <c r="AB5" s="724"/>
      <c r="AC5" s="724"/>
      <c r="AD5" s="725"/>
      <c r="AE5" s="726" t="s">
        <v>564</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9.4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402" t="s">
        <v>508</v>
      </c>
      <c r="Z7" s="299"/>
      <c r="AA7" s="299"/>
      <c r="AB7" s="299"/>
      <c r="AC7" s="299"/>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377</v>
      </c>
      <c r="B8" s="836"/>
      <c r="C8" s="836"/>
      <c r="D8" s="836"/>
      <c r="E8" s="836"/>
      <c r="F8" s="837"/>
      <c r="G8" s="226" t="str">
        <f>入力規則等!A28</f>
        <v>男女共同参画</v>
      </c>
      <c r="H8" s="227"/>
      <c r="I8" s="227"/>
      <c r="J8" s="227"/>
      <c r="K8" s="227"/>
      <c r="L8" s="227"/>
      <c r="M8" s="227"/>
      <c r="N8" s="227"/>
      <c r="O8" s="227"/>
      <c r="P8" s="227"/>
      <c r="Q8" s="227"/>
      <c r="R8" s="227"/>
      <c r="S8" s="227"/>
      <c r="T8" s="227"/>
      <c r="U8" s="227"/>
      <c r="V8" s="227"/>
      <c r="W8" s="227"/>
      <c r="X8" s="228"/>
      <c r="Y8" s="575" t="s">
        <v>378</v>
      </c>
      <c r="Z8" s="576"/>
      <c r="AA8" s="576"/>
      <c r="AB8" s="576"/>
      <c r="AC8" s="576"/>
      <c r="AD8" s="577"/>
      <c r="AE8" s="746"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7"/>
    </row>
    <row r="9" spans="1:50" ht="58.5" customHeight="1" x14ac:dyDescent="0.15">
      <c r="A9" s="145" t="s">
        <v>23</v>
      </c>
      <c r="B9" s="146"/>
      <c r="C9" s="146"/>
      <c r="D9" s="146"/>
      <c r="E9" s="146"/>
      <c r="F9" s="146"/>
      <c r="G9" s="578" t="s">
        <v>572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6" t="s">
        <v>527</v>
      </c>
      <c r="Q12" s="301"/>
      <c r="R12" s="301"/>
      <c r="S12" s="301"/>
      <c r="T12" s="301"/>
      <c r="U12" s="301"/>
      <c r="V12" s="302"/>
      <c r="W12" s="306" t="s">
        <v>524</v>
      </c>
      <c r="X12" s="301"/>
      <c r="Y12" s="301"/>
      <c r="Z12" s="301"/>
      <c r="AA12" s="301"/>
      <c r="AB12" s="301"/>
      <c r="AC12" s="302"/>
      <c r="AD12" s="306" t="s">
        <v>519</v>
      </c>
      <c r="AE12" s="301"/>
      <c r="AF12" s="301"/>
      <c r="AG12" s="301"/>
      <c r="AH12" s="301"/>
      <c r="AI12" s="301"/>
      <c r="AJ12" s="302"/>
      <c r="AK12" s="306" t="s">
        <v>512</v>
      </c>
      <c r="AL12" s="301"/>
      <c r="AM12" s="301"/>
      <c r="AN12" s="301"/>
      <c r="AO12" s="301"/>
      <c r="AP12" s="301"/>
      <c r="AQ12" s="302"/>
      <c r="AR12" s="306" t="s">
        <v>510</v>
      </c>
      <c r="AS12" s="301"/>
      <c r="AT12" s="301"/>
      <c r="AU12" s="301"/>
      <c r="AV12" s="301"/>
      <c r="AW12" s="301"/>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108</v>
      </c>
      <c r="Q13" s="109"/>
      <c r="R13" s="109"/>
      <c r="S13" s="109"/>
      <c r="T13" s="109"/>
      <c r="U13" s="109"/>
      <c r="V13" s="110"/>
      <c r="W13" s="108">
        <v>108</v>
      </c>
      <c r="X13" s="109"/>
      <c r="Y13" s="109"/>
      <c r="Z13" s="109"/>
      <c r="AA13" s="109"/>
      <c r="AB13" s="109"/>
      <c r="AC13" s="110"/>
      <c r="AD13" s="108">
        <v>147</v>
      </c>
      <c r="AE13" s="109"/>
      <c r="AF13" s="109"/>
      <c r="AG13" s="109"/>
      <c r="AH13" s="109"/>
      <c r="AI13" s="109"/>
      <c r="AJ13" s="110"/>
      <c r="AK13" s="108">
        <v>170</v>
      </c>
      <c r="AL13" s="109"/>
      <c r="AM13" s="109"/>
      <c r="AN13" s="109"/>
      <c r="AO13" s="109"/>
      <c r="AP13" s="109"/>
      <c r="AQ13" s="110"/>
      <c r="AR13" s="105"/>
      <c r="AS13" s="106"/>
      <c r="AT13" s="106"/>
      <c r="AU13" s="106"/>
      <c r="AV13" s="106"/>
      <c r="AW13" s="106"/>
      <c r="AX13" s="401"/>
    </row>
    <row r="14" spans="1:50" ht="21" customHeight="1" x14ac:dyDescent="0.15">
      <c r="A14" s="142"/>
      <c r="B14" s="143"/>
      <c r="C14" s="143"/>
      <c r="D14" s="143"/>
      <c r="E14" s="143"/>
      <c r="F14" s="144"/>
      <c r="G14" s="753"/>
      <c r="H14" s="754"/>
      <c r="I14" s="581" t="s">
        <v>8</v>
      </c>
      <c r="J14" s="638"/>
      <c r="K14" s="638"/>
      <c r="L14" s="638"/>
      <c r="M14" s="638"/>
      <c r="N14" s="638"/>
      <c r="O14" s="639"/>
      <c r="P14" s="108" t="s">
        <v>559</v>
      </c>
      <c r="Q14" s="109"/>
      <c r="R14" s="109"/>
      <c r="S14" s="109"/>
      <c r="T14" s="109"/>
      <c r="U14" s="109"/>
      <c r="V14" s="110"/>
      <c r="W14" s="108">
        <v>183</v>
      </c>
      <c r="X14" s="109"/>
      <c r="Y14" s="109"/>
      <c r="Z14" s="109"/>
      <c r="AA14" s="109"/>
      <c r="AB14" s="109"/>
      <c r="AC14" s="110"/>
      <c r="AD14" s="108" t="s">
        <v>559</v>
      </c>
      <c r="AE14" s="109"/>
      <c r="AF14" s="109"/>
      <c r="AG14" s="109"/>
      <c r="AH14" s="109"/>
      <c r="AI14" s="109"/>
      <c r="AJ14" s="110"/>
      <c r="AK14" s="108" t="s">
        <v>574</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1" t="s">
        <v>51</v>
      </c>
      <c r="J15" s="582"/>
      <c r="K15" s="582"/>
      <c r="L15" s="582"/>
      <c r="M15" s="582"/>
      <c r="N15" s="582"/>
      <c r="O15" s="583"/>
      <c r="P15" s="108" t="s">
        <v>573</v>
      </c>
      <c r="Q15" s="109"/>
      <c r="R15" s="109"/>
      <c r="S15" s="109"/>
      <c r="T15" s="109"/>
      <c r="U15" s="109"/>
      <c r="V15" s="110"/>
      <c r="W15" s="108" t="s">
        <v>559</v>
      </c>
      <c r="X15" s="109"/>
      <c r="Y15" s="109"/>
      <c r="Z15" s="109"/>
      <c r="AA15" s="109"/>
      <c r="AB15" s="109"/>
      <c r="AC15" s="110"/>
      <c r="AD15" s="108">
        <v>183</v>
      </c>
      <c r="AE15" s="109"/>
      <c r="AF15" s="109"/>
      <c r="AG15" s="109"/>
      <c r="AH15" s="109"/>
      <c r="AI15" s="109"/>
      <c r="AJ15" s="110"/>
      <c r="AK15" s="108" t="s">
        <v>575</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1" t="s">
        <v>52</v>
      </c>
      <c r="J16" s="582"/>
      <c r="K16" s="582"/>
      <c r="L16" s="582"/>
      <c r="M16" s="582"/>
      <c r="N16" s="582"/>
      <c r="O16" s="583"/>
      <c r="P16" s="108" t="s">
        <v>559</v>
      </c>
      <c r="Q16" s="109"/>
      <c r="R16" s="109"/>
      <c r="S16" s="109"/>
      <c r="T16" s="109"/>
      <c r="U16" s="109"/>
      <c r="V16" s="110"/>
      <c r="W16" s="108">
        <v>-183</v>
      </c>
      <c r="X16" s="109"/>
      <c r="Y16" s="109"/>
      <c r="Z16" s="109"/>
      <c r="AA16" s="109"/>
      <c r="AB16" s="109"/>
      <c r="AC16" s="110"/>
      <c r="AD16" s="108" t="s">
        <v>559</v>
      </c>
      <c r="AE16" s="109"/>
      <c r="AF16" s="109"/>
      <c r="AG16" s="109"/>
      <c r="AH16" s="109"/>
      <c r="AI16" s="109"/>
      <c r="AJ16" s="110"/>
      <c r="AK16" s="108" t="s">
        <v>575</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1" t="s">
        <v>50</v>
      </c>
      <c r="J17" s="638"/>
      <c r="K17" s="638"/>
      <c r="L17" s="638"/>
      <c r="M17" s="638"/>
      <c r="N17" s="638"/>
      <c r="O17" s="639"/>
      <c r="P17" s="108" t="s">
        <v>559</v>
      </c>
      <c r="Q17" s="109"/>
      <c r="R17" s="109"/>
      <c r="S17" s="109"/>
      <c r="T17" s="109"/>
      <c r="U17" s="109"/>
      <c r="V17" s="110"/>
      <c r="W17" s="108" t="s">
        <v>559</v>
      </c>
      <c r="X17" s="109"/>
      <c r="Y17" s="109"/>
      <c r="Z17" s="109"/>
      <c r="AA17" s="109"/>
      <c r="AB17" s="109"/>
      <c r="AC17" s="110"/>
      <c r="AD17" s="108" t="s">
        <v>559</v>
      </c>
      <c r="AE17" s="109"/>
      <c r="AF17" s="109"/>
      <c r="AG17" s="109"/>
      <c r="AH17" s="109"/>
      <c r="AI17" s="109"/>
      <c r="AJ17" s="110"/>
      <c r="AK17" s="108" t="s">
        <v>574</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5"/>
      <c r="H18" s="756"/>
      <c r="I18" s="743" t="s">
        <v>20</v>
      </c>
      <c r="J18" s="744"/>
      <c r="K18" s="744"/>
      <c r="L18" s="744"/>
      <c r="M18" s="744"/>
      <c r="N18" s="744"/>
      <c r="O18" s="745"/>
      <c r="P18" s="114">
        <f>SUM(P13:V17)</f>
        <v>108</v>
      </c>
      <c r="Q18" s="115"/>
      <c r="R18" s="115"/>
      <c r="S18" s="115"/>
      <c r="T18" s="115"/>
      <c r="U18" s="115"/>
      <c r="V18" s="116"/>
      <c r="W18" s="114">
        <f>SUM(W13:AC17)</f>
        <v>108</v>
      </c>
      <c r="X18" s="115"/>
      <c r="Y18" s="115"/>
      <c r="Z18" s="115"/>
      <c r="AA18" s="115"/>
      <c r="AB18" s="115"/>
      <c r="AC18" s="116"/>
      <c r="AD18" s="114">
        <f>SUM(AD13:AJ17)</f>
        <v>330</v>
      </c>
      <c r="AE18" s="115"/>
      <c r="AF18" s="115"/>
      <c r="AG18" s="115"/>
      <c r="AH18" s="115"/>
      <c r="AI18" s="115"/>
      <c r="AJ18" s="116"/>
      <c r="AK18" s="114">
        <f>SUM(AK13:AQ17)</f>
        <v>170</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113</v>
      </c>
      <c r="Q19" s="109"/>
      <c r="R19" s="109"/>
      <c r="S19" s="109"/>
      <c r="T19" s="109"/>
      <c r="U19" s="109"/>
      <c r="V19" s="110"/>
      <c r="W19" s="108">
        <v>112</v>
      </c>
      <c r="X19" s="109"/>
      <c r="Y19" s="109"/>
      <c r="Z19" s="109"/>
      <c r="AA19" s="109"/>
      <c r="AB19" s="109"/>
      <c r="AC19" s="110"/>
      <c r="AD19" s="108">
        <v>322</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1.0462962962962963</v>
      </c>
      <c r="Q20" s="546"/>
      <c r="R20" s="546"/>
      <c r="S20" s="546"/>
      <c r="T20" s="546"/>
      <c r="U20" s="546"/>
      <c r="V20" s="546"/>
      <c r="W20" s="546">
        <f t="shared" ref="W20" si="0">IF(W18=0, "-", SUM(W19)/W18)</f>
        <v>1.037037037037037</v>
      </c>
      <c r="X20" s="546"/>
      <c r="Y20" s="546"/>
      <c r="Z20" s="546"/>
      <c r="AA20" s="546"/>
      <c r="AB20" s="546"/>
      <c r="AC20" s="546"/>
      <c r="AD20" s="546">
        <f t="shared" ref="AD20" si="1">IF(AD18=0, "-", SUM(AD19)/AD18)</f>
        <v>0.97575757575757571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8" t="s">
        <v>472</v>
      </c>
      <c r="H21" s="939"/>
      <c r="I21" s="939"/>
      <c r="J21" s="939"/>
      <c r="K21" s="939"/>
      <c r="L21" s="939"/>
      <c r="M21" s="939"/>
      <c r="N21" s="939"/>
      <c r="O21" s="939"/>
      <c r="P21" s="546">
        <f>IF(P19=0, "-", SUM(P19)/SUM(P13,P14))</f>
        <v>1.0462962962962963</v>
      </c>
      <c r="Q21" s="546"/>
      <c r="R21" s="546"/>
      <c r="S21" s="546"/>
      <c r="T21" s="546"/>
      <c r="U21" s="546"/>
      <c r="V21" s="546"/>
      <c r="W21" s="546">
        <f t="shared" ref="W21" si="2">IF(W19=0, "-", SUM(W19)/SUM(W13,W14))</f>
        <v>0.38487972508591067</v>
      </c>
      <c r="X21" s="546"/>
      <c r="Y21" s="546"/>
      <c r="Z21" s="546"/>
      <c r="AA21" s="546"/>
      <c r="AB21" s="546"/>
      <c r="AC21" s="546"/>
      <c r="AD21" s="546">
        <f t="shared" ref="AD21" si="3">IF(AD19=0, "-", SUM(AD19)/SUM(AD13,AD14))</f>
        <v>2.1904761904761907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1" t="s">
        <v>552</v>
      </c>
      <c r="B22" s="202"/>
      <c r="C22" s="202"/>
      <c r="D22" s="202"/>
      <c r="E22" s="202"/>
      <c r="F22" s="203"/>
      <c r="G22" s="183" t="s">
        <v>451</v>
      </c>
      <c r="H22" s="184"/>
      <c r="I22" s="184"/>
      <c r="J22" s="184"/>
      <c r="K22" s="184"/>
      <c r="L22" s="184"/>
      <c r="M22" s="184"/>
      <c r="N22" s="184"/>
      <c r="O22" s="185"/>
      <c r="P22" s="210" t="s">
        <v>513</v>
      </c>
      <c r="Q22" s="184"/>
      <c r="R22" s="184"/>
      <c r="S22" s="184"/>
      <c r="T22" s="184"/>
      <c r="U22" s="184"/>
      <c r="V22" s="185"/>
      <c r="W22" s="210" t="s">
        <v>509</v>
      </c>
      <c r="X22" s="184"/>
      <c r="Y22" s="184"/>
      <c r="Z22" s="184"/>
      <c r="AA22" s="184"/>
      <c r="AB22" s="184"/>
      <c r="AC22" s="185"/>
      <c r="AD22" s="210" t="s">
        <v>450</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576</v>
      </c>
      <c r="H23" s="187"/>
      <c r="I23" s="187"/>
      <c r="J23" s="187"/>
      <c r="K23" s="187"/>
      <c r="L23" s="187"/>
      <c r="M23" s="187"/>
      <c r="N23" s="187"/>
      <c r="O23" s="188"/>
      <c r="P23" s="105">
        <v>75</v>
      </c>
      <c r="Q23" s="106"/>
      <c r="R23" s="106"/>
      <c r="S23" s="106"/>
      <c r="T23" s="106"/>
      <c r="U23" s="106"/>
      <c r="V23" s="107"/>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577</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726</v>
      </c>
      <c r="H25" s="193"/>
      <c r="I25" s="193"/>
      <c r="J25" s="193"/>
      <c r="K25" s="193"/>
      <c r="L25" s="193"/>
      <c r="M25" s="193"/>
      <c r="N25" s="193"/>
      <c r="O25" s="194"/>
      <c r="P25" s="108">
        <v>29</v>
      </c>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727</v>
      </c>
      <c r="H26" s="193"/>
      <c r="I26" s="193"/>
      <c r="J26" s="193"/>
      <c r="K26" s="193"/>
      <c r="L26" s="193"/>
      <c r="M26" s="193"/>
      <c r="N26" s="193"/>
      <c r="O26" s="194"/>
      <c r="P26" s="108">
        <v>2</v>
      </c>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89" t="s">
        <v>728</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455</v>
      </c>
      <c r="H28" s="196"/>
      <c r="I28" s="196"/>
      <c r="J28" s="196"/>
      <c r="K28" s="196"/>
      <c r="L28" s="196"/>
      <c r="M28" s="196"/>
      <c r="N28" s="196"/>
      <c r="O28" s="197"/>
      <c r="P28" s="114">
        <f>P29-SUM(P23:P27)</f>
        <v>1</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452</v>
      </c>
      <c r="H29" s="199"/>
      <c r="I29" s="199"/>
      <c r="J29" s="199"/>
      <c r="K29" s="199"/>
      <c r="L29" s="199"/>
      <c r="M29" s="199"/>
      <c r="N29" s="199"/>
      <c r="O29" s="200"/>
      <c r="P29" s="108">
        <f>AK13</f>
        <v>170</v>
      </c>
      <c r="Q29" s="109"/>
      <c r="R29" s="109"/>
      <c r="S29" s="109"/>
      <c r="T29" s="109"/>
      <c r="U29" s="109"/>
      <c r="V29" s="110"/>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6" t="s">
        <v>467</v>
      </c>
      <c r="B30" s="517"/>
      <c r="C30" s="517"/>
      <c r="D30" s="517"/>
      <c r="E30" s="517"/>
      <c r="F30" s="518"/>
      <c r="G30" s="656" t="s">
        <v>265</v>
      </c>
      <c r="H30" s="397"/>
      <c r="I30" s="397"/>
      <c r="J30" s="397"/>
      <c r="K30" s="397"/>
      <c r="L30" s="397"/>
      <c r="M30" s="397"/>
      <c r="N30" s="397"/>
      <c r="O30" s="585"/>
      <c r="P30" s="584" t="s">
        <v>59</v>
      </c>
      <c r="Q30" s="397"/>
      <c r="R30" s="397"/>
      <c r="S30" s="397"/>
      <c r="T30" s="397"/>
      <c r="U30" s="397"/>
      <c r="V30" s="397"/>
      <c r="W30" s="397"/>
      <c r="X30" s="585"/>
      <c r="Y30" s="472"/>
      <c r="Z30" s="473"/>
      <c r="AA30" s="474"/>
      <c r="AB30" s="393" t="s">
        <v>11</v>
      </c>
      <c r="AC30" s="394"/>
      <c r="AD30" s="395"/>
      <c r="AE30" s="393" t="s">
        <v>528</v>
      </c>
      <c r="AF30" s="394"/>
      <c r="AG30" s="394"/>
      <c r="AH30" s="395"/>
      <c r="AI30" s="393" t="s">
        <v>525</v>
      </c>
      <c r="AJ30" s="394"/>
      <c r="AK30" s="394"/>
      <c r="AL30" s="395"/>
      <c r="AM30" s="396" t="s">
        <v>520</v>
      </c>
      <c r="AN30" s="396"/>
      <c r="AO30" s="396"/>
      <c r="AP30" s="393"/>
      <c r="AQ30" s="647" t="s">
        <v>353</v>
      </c>
      <c r="AR30" s="648"/>
      <c r="AS30" s="648"/>
      <c r="AT30" s="649"/>
      <c r="AU30" s="397" t="s">
        <v>253</v>
      </c>
      <c r="AV30" s="397"/>
      <c r="AW30" s="397"/>
      <c r="AX30" s="398"/>
    </row>
    <row r="31" spans="1:50" ht="18.75" customHeight="1" x14ac:dyDescent="0.15">
      <c r="A31" s="519"/>
      <c r="B31" s="520"/>
      <c r="C31" s="520"/>
      <c r="D31" s="520"/>
      <c r="E31" s="520"/>
      <c r="F31" s="521"/>
      <c r="G31" s="573"/>
      <c r="H31" s="386"/>
      <c r="I31" s="386"/>
      <c r="J31" s="386"/>
      <c r="K31" s="386"/>
      <c r="L31" s="386"/>
      <c r="M31" s="386"/>
      <c r="N31" s="386"/>
      <c r="O31" s="574"/>
      <c r="P31" s="586"/>
      <c r="Q31" s="386"/>
      <c r="R31" s="386"/>
      <c r="S31" s="386"/>
      <c r="T31" s="386"/>
      <c r="U31" s="386"/>
      <c r="V31" s="386"/>
      <c r="W31" s="386"/>
      <c r="X31" s="574"/>
      <c r="Y31" s="475"/>
      <c r="Z31" s="476"/>
      <c r="AA31" s="477"/>
      <c r="AB31" s="339"/>
      <c r="AC31" s="340"/>
      <c r="AD31" s="341"/>
      <c r="AE31" s="339"/>
      <c r="AF31" s="340"/>
      <c r="AG31" s="340"/>
      <c r="AH31" s="341"/>
      <c r="AI31" s="339"/>
      <c r="AJ31" s="340"/>
      <c r="AK31" s="340"/>
      <c r="AL31" s="341"/>
      <c r="AM31" s="383"/>
      <c r="AN31" s="383"/>
      <c r="AO31" s="383"/>
      <c r="AP31" s="339"/>
      <c r="AQ31" s="220" t="s">
        <v>574</v>
      </c>
      <c r="AR31" s="136"/>
      <c r="AS31" s="137" t="s">
        <v>354</v>
      </c>
      <c r="AT31" s="172"/>
      <c r="AU31" s="274">
        <v>31</v>
      </c>
      <c r="AV31" s="274"/>
      <c r="AW31" s="386" t="s">
        <v>300</v>
      </c>
      <c r="AX31" s="387"/>
    </row>
    <row r="32" spans="1:50" ht="23.25" customHeight="1" x14ac:dyDescent="0.15">
      <c r="A32" s="522"/>
      <c r="B32" s="520"/>
      <c r="C32" s="520"/>
      <c r="D32" s="520"/>
      <c r="E32" s="520"/>
      <c r="F32" s="521"/>
      <c r="G32" s="547" t="s">
        <v>578</v>
      </c>
      <c r="H32" s="548"/>
      <c r="I32" s="548"/>
      <c r="J32" s="548"/>
      <c r="K32" s="548"/>
      <c r="L32" s="548"/>
      <c r="M32" s="548"/>
      <c r="N32" s="548"/>
      <c r="O32" s="549"/>
      <c r="P32" s="161" t="s">
        <v>579</v>
      </c>
      <c r="Q32" s="161"/>
      <c r="R32" s="161"/>
      <c r="S32" s="161"/>
      <c r="T32" s="161"/>
      <c r="U32" s="161"/>
      <c r="V32" s="161"/>
      <c r="W32" s="161"/>
      <c r="X32" s="234"/>
      <c r="Y32" s="345" t="s">
        <v>12</v>
      </c>
      <c r="Z32" s="556"/>
      <c r="AA32" s="557"/>
      <c r="AB32" s="558" t="s">
        <v>580</v>
      </c>
      <c r="AC32" s="558"/>
      <c r="AD32" s="558"/>
      <c r="AE32" s="371">
        <v>1814</v>
      </c>
      <c r="AF32" s="372"/>
      <c r="AG32" s="372"/>
      <c r="AH32" s="372"/>
      <c r="AI32" s="371">
        <v>1819</v>
      </c>
      <c r="AJ32" s="372"/>
      <c r="AK32" s="372"/>
      <c r="AL32" s="372"/>
      <c r="AM32" s="371">
        <v>1917</v>
      </c>
      <c r="AN32" s="372"/>
      <c r="AO32" s="372"/>
      <c r="AP32" s="372"/>
      <c r="AQ32" s="111" t="s">
        <v>574</v>
      </c>
      <c r="AR32" s="112"/>
      <c r="AS32" s="112"/>
      <c r="AT32" s="113"/>
      <c r="AU32" s="372" t="s">
        <v>574</v>
      </c>
      <c r="AV32" s="372"/>
      <c r="AW32" s="372"/>
      <c r="AX32" s="374"/>
    </row>
    <row r="33" spans="1:50"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6" t="s">
        <v>54</v>
      </c>
      <c r="Z33" s="301"/>
      <c r="AA33" s="302"/>
      <c r="AB33" s="529" t="s">
        <v>580</v>
      </c>
      <c r="AC33" s="529"/>
      <c r="AD33" s="529"/>
      <c r="AE33" s="371">
        <v>1500</v>
      </c>
      <c r="AF33" s="372"/>
      <c r="AG33" s="372"/>
      <c r="AH33" s="372"/>
      <c r="AI33" s="371">
        <v>1500</v>
      </c>
      <c r="AJ33" s="372"/>
      <c r="AK33" s="372"/>
      <c r="AL33" s="372"/>
      <c r="AM33" s="371">
        <v>1500</v>
      </c>
      <c r="AN33" s="372"/>
      <c r="AO33" s="372"/>
      <c r="AP33" s="372"/>
      <c r="AQ33" s="111" t="s">
        <v>581</v>
      </c>
      <c r="AR33" s="112"/>
      <c r="AS33" s="112"/>
      <c r="AT33" s="113"/>
      <c r="AU33" s="372">
        <v>1500</v>
      </c>
      <c r="AV33" s="372"/>
      <c r="AW33" s="372"/>
      <c r="AX33" s="374"/>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9"/>
      <c r="Y34" s="306" t="s">
        <v>13</v>
      </c>
      <c r="Z34" s="301"/>
      <c r="AA34" s="302"/>
      <c r="AB34" s="504" t="s">
        <v>301</v>
      </c>
      <c r="AC34" s="504"/>
      <c r="AD34" s="504"/>
      <c r="AE34" s="371">
        <v>121</v>
      </c>
      <c r="AF34" s="372"/>
      <c r="AG34" s="372"/>
      <c r="AH34" s="372"/>
      <c r="AI34" s="371">
        <v>121</v>
      </c>
      <c r="AJ34" s="372"/>
      <c r="AK34" s="372"/>
      <c r="AL34" s="372"/>
      <c r="AM34" s="371">
        <v>128</v>
      </c>
      <c r="AN34" s="372"/>
      <c r="AO34" s="372"/>
      <c r="AP34" s="372"/>
      <c r="AQ34" s="111" t="s">
        <v>582</v>
      </c>
      <c r="AR34" s="112"/>
      <c r="AS34" s="112"/>
      <c r="AT34" s="113"/>
      <c r="AU34" s="372" t="s">
        <v>574</v>
      </c>
      <c r="AV34" s="372"/>
      <c r="AW34" s="372"/>
      <c r="AX34" s="374"/>
    </row>
    <row r="35" spans="1:50" ht="23.25" customHeight="1" x14ac:dyDescent="0.15">
      <c r="A35" s="909" t="s">
        <v>498</v>
      </c>
      <c r="B35" s="910"/>
      <c r="C35" s="910"/>
      <c r="D35" s="910"/>
      <c r="E35" s="910"/>
      <c r="F35" s="911"/>
      <c r="G35" s="915" t="s">
        <v>579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50" t="s">
        <v>467</v>
      </c>
      <c r="B37" s="651"/>
      <c r="C37" s="651"/>
      <c r="D37" s="651"/>
      <c r="E37" s="651"/>
      <c r="F37" s="652"/>
      <c r="G37" s="571" t="s">
        <v>265</v>
      </c>
      <c r="H37" s="388"/>
      <c r="I37" s="388"/>
      <c r="J37" s="388"/>
      <c r="K37" s="388"/>
      <c r="L37" s="388"/>
      <c r="M37" s="388"/>
      <c r="N37" s="388"/>
      <c r="O37" s="572"/>
      <c r="P37" s="640" t="s">
        <v>59</v>
      </c>
      <c r="Q37" s="388"/>
      <c r="R37" s="388"/>
      <c r="S37" s="388"/>
      <c r="T37" s="388"/>
      <c r="U37" s="388"/>
      <c r="V37" s="388"/>
      <c r="W37" s="388"/>
      <c r="X37" s="572"/>
      <c r="Y37" s="641"/>
      <c r="Z37" s="642"/>
      <c r="AA37" s="643"/>
      <c r="AB37" s="375" t="s">
        <v>11</v>
      </c>
      <c r="AC37" s="376"/>
      <c r="AD37" s="377"/>
      <c r="AE37" s="375" t="s">
        <v>528</v>
      </c>
      <c r="AF37" s="376"/>
      <c r="AG37" s="376"/>
      <c r="AH37" s="377"/>
      <c r="AI37" s="375" t="s">
        <v>525</v>
      </c>
      <c r="AJ37" s="376"/>
      <c r="AK37" s="376"/>
      <c r="AL37" s="377"/>
      <c r="AM37" s="382" t="s">
        <v>520</v>
      </c>
      <c r="AN37" s="382"/>
      <c r="AO37" s="382"/>
      <c r="AP37" s="375"/>
      <c r="AQ37" s="270" t="s">
        <v>353</v>
      </c>
      <c r="AR37" s="271"/>
      <c r="AS37" s="271"/>
      <c r="AT37" s="272"/>
      <c r="AU37" s="388" t="s">
        <v>253</v>
      </c>
      <c r="AV37" s="388"/>
      <c r="AW37" s="388"/>
      <c r="AX37" s="389"/>
    </row>
    <row r="38" spans="1:50" ht="18.75" customHeight="1" x14ac:dyDescent="0.15">
      <c r="A38" s="519"/>
      <c r="B38" s="520"/>
      <c r="C38" s="520"/>
      <c r="D38" s="520"/>
      <c r="E38" s="520"/>
      <c r="F38" s="521"/>
      <c r="G38" s="573"/>
      <c r="H38" s="386"/>
      <c r="I38" s="386"/>
      <c r="J38" s="386"/>
      <c r="K38" s="386"/>
      <c r="L38" s="386"/>
      <c r="M38" s="386"/>
      <c r="N38" s="386"/>
      <c r="O38" s="574"/>
      <c r="P38" s="586"/>
      <c r="Q38" s="386"/>
      <c r="R38" s="386"/>
      <c r="S38" s="386"/>
      <c r="T38" s="386"/>
      <c r="U38" s="386"/>
      <c r="V38" s="386"/>
      <c r="W38" s="386"/>
      <c r="X38" s="574"/>
      <c r="Y38" s="475"/>
      <c r="Z38" s="476"/>
      <c r="AA38" s="477"/>
      <c r="AB38" s="339"/>
      <c r="AC38" s="340"/>
      <c r="AD38" s="341"/>
      <c r="AE38" s="339"/>
      <c r="AF38" s="340"/>
      <c r="AG38" s="340"/>
      <c r="AH38" s="341"/>
      <c r="AI38" s="339"/>
      <c r="AJ38" s="340"/>
      <c r="AK38" s="340"/>
      <c r="AL38" s="341"/>
      <c r="AM38" s="383"/>
      <c r="AN38" s="383"/>
      <c r="AO38" s="383"/>
      <c r="AP38" s="339"/>
      <c r="AQ38" s="220" t="s">
        <v>585</v>
      </c>
      <c r="AR38" s="136"/>
      <c r="AS38" s="137" t="s">
        <v>354</v>
      </c>
      <c r="AT38" s="172"/>
      <c r="AU38" s="274">
        <v>31</v>
      </c>
      <c r="AV38" s="274"/>
      <c r="AW38" s="386" t="s">
        <v>300</v>
      </c>
      <c r="AX38" s="387"/>
    </row>
    <row r="39" spans="1:50" ht="23.25" customHeight="1" x14ac:dyDescent="0.15">
      <c r="A39" s="522"/>
      <c r="B39" s="520"/>
      <c r="C39" s="520"/>
      <c r="D39" s="520"/>
      <c r="E39" s="520"/>
      <c r="F39" s="521"/>
      <c r="G39" s="547" t="s">
        <v>583</v>
      </c>
      <c r="H39" s="548"/>
      <c r="I39" s="548"/>
      <c r="J39" s="548"/>
      <c r="K39" s="548"/>
      <c r="L39" s="548"/>
      <c r="M39" s="548"/>
      <c r="N39" s="548"/>
      <c r="O39" s="549"/>
      <c r="P39" s="161" t="s">
        <v>584</v>
      </c>
      <c r="Q39" s="161"/>
      <c r="R39" s="161"/>
      <c r="S39" s="161"/>
      <c r="T39" s="161"/>
      <c r="U39" s="161"/>
      <c r="V39" s="161"/>
      <c r="W39" s="161"/>
      <c r="X39" s="234"/>
      <c r="Y39" s="345" t="s">
        <v>12</v>
      </c>
      <c r="Z39" s="556"/>
      <c r="AA39" s="557"/>
      <c r="AB39" s="558" t="s">
        <v>580</v>
      </c>
      <c r="AC39" s="558"/>
      <c r="AD39" s="558"/>
      <c r="AE39" s="371">
        <v>105</v>
      </c>
      <c r="AF39" s="372"/>
      <c r="AG39" s="372"/>
      <c r="AH39" s="372"/>
      <c r="AI39" s="371">
        <v>61</v>
      </c>
      <c r="AJ39" s="372"/>
      <c r="AK39" s="372"/>
      <c r="AL39" s="372"/>
      <c r="AM39" s="371">
        <v>69</v>
      </c>
      <c r="AN39" s="372"/>
      <c r="AO39" s="372"/>
      <c r="AP39" s="372"/>
      <c r="AQ39" s="111" t="s">
        <v>574</v>
      </c>
      <c r="AR39" s="112"/>
      <c r="AS39" s="112"/>
      <c r="AT39" s="113"/>
      <c r="AU39" s="372" t="s">
        <v>574</v>
      </c>
      <c r="AV39" s="372"/>
      <c r="AW39" s="372"/>
      <c r="AX39" s="374"/>
    </row>
    <row r="40" spans="1:50" ht="23.2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6" t="s">
        <v>54</v>
      </c>
      <c r="Z40" s="301"/>
      <c r="AA40" s="302"/>
      <c r="AB40" s="529" t="s">
        <v>580</v>
      </c>
      <c r="AC40" s="529"/>
      <c r="AD40" s="529"/>
      <c r="AE40" s="371">
        <v>150</v>
      </c>
      <c r="AF40" s="372"/>
      <c r="AG40" s="372"/>
      <c r="AH40" s="372"/>
      <c r="AI40" s="371">
        <v>150</v>
      </c>
      <c r="AJ40" s="372"/>
      <c r="AK40" s="372"/>
      <c r="AL40" s="372"/>
      <c r="AM40" s="371">
        <v>92</v>
      </c>
      <c r="AN40" s="372"/>
      <c r="AO40" s="372"/>
      <c r="AP40" s="372"/>
      <c r="AQ40" s="111" t="s">
        <v>574</v>
      </c>
      <c r="AR40" s="112"/>
      <c r="AS40" s="112"/>
      <c r="AT40" s="113"/>
      <c r="AU40" s="372">
        <v>78</v>
      </c>
      <c r="AV40" s="372"/>
      <c r="AW40" s="372"/>
      <c r="AX40" s="374"/>
    </row>
    <row r="41" spans="1:50" ht="23.25" customHeight="1" x14ac:dyDescent="0.15">
      <c r="A41" s="653"/>
      <c r="B41" s="654"/>
      <c r="C41" s="654"/>
      <c r="D41" s="654"/>
      <c r="E41" s="654"/>
      <c r="F41" s="655"/>
      <c r="G41" s="553"/>
      <c r="H41" s="554"/>
      <c r="I41" s="554"/>
      <c r="J41" s="554"/>
      <c r="K41" s="554"/>
      <c r="L41" s="554"/>
      <c r="M41" s="554"/>
      <c r="N41" s="554"/>
      <c r="O41" s="555"/>
      <c r="P41" s="164"/>
      <c r="Q41" s="164"/>
      <c r="R41" s="164"/>
      <c r="S41" s="164"/>
      <c r="T41" s="164"/>
      <c r="U41" s="164"/>
      <c r="V41" s="164"/>
      <c r="W41" s="164"/>
      <c r="X41" s="239"/>
      <c r="Y41" s="306" t="s">
        <v>13</v>
      </c>
      <c r="Z41" s="301"/>
      <c r="AA41" s="302"/>
      <c r="AB41" s="504" t="s">
        <v>301</v>
      </c>
      <c r="AC41" s="504"/>
      <c r="AD41" s="504"/>
      <c r="AE41" s="371">
        <v>70</v>
      </c>
      <c r="AF41" s="372"/>
      <c r="AG41" s="372"/>
      <c r="AH41" s="372"/>
      <c r="AI41" s="371">
        <v>41</v>
      </c>
      <c r="AJ41" s="372"/>
      <c r="AK41" s="372"/>
      <c r="AL41" s="372"/>
      <c r="AM41" s="371">
        <v>75</v>
      </c>
      <c r="AN41" s="372"/>
      <c r="AO41" s="372"/>
      <c r="AP41" s="372"/>
      <c r="AQ41" s="111" t="s">
        <v>574</v>
      </c>
      <c r="AR41" s="112"/>
      <c r="AS41" s="112"/>
      <c r="AT41" s="113"/>
      <c r="AU41" s="372" t="s">
        <v>586</v>
      </c>
      <c r="AV41" s="372"/>
      <c r="AW41" s="372"/>
      <c r="AX41" s="374"/>
    </row>
    <row r="42" spans="1:50" ht="23.25" customHeight="1" x14ac:dyDescent="0.15">
      <c r="A42" s="909" t="s">
        <v>498</v>
      </c>
      <c r="B42" s="910"/>
      <c r="C42" s="910"/>
      <c r="D42" s="910"/>
      <c r="E42" s="910"/>
      <c r="F42" s="911"/>
      <c r="G42" s="915" t="s">
        <v>587</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467</v>
      </c>
      <c r="B44" s="651"/>
      <c r="C44" s="651"/>
      <c r="D44" s="651"/>
      <c r="E44" s="651"/>
      <c r="F44" s="652"/>
      <c r="G44" s="571" t="s">
        <v>265</v>
      </c>
      <c r="H44" s="388"/>
      <c r="I44" s="388"/>
      <c r="J44" s="388"/>
      <c r="K44" s="388"/>
      <c r="L44" s="388"/>
      <c r="M44" s="388"/>
      <c r="N44" s="388"/>
      <c r="O44" s="572"/>
      <c r="P44" s="640" t="s">
        <v>59</v>
      </c>
      <c r="Q44" s="388"/>
      <c r="R44" s="388"/>
      <c r="S44" s="388"/>
      <c r="T44" s="388"/>
      <c r="U44" s="388"/>
      <c r="V44" s="388"/>
      <c r="W44" s="388"/>
      <c r="X44" s="572"/>
      <c r="Y44" s="641"/>
      <c r="Z44" s="642"/>
      <c r="AA44" s="643"/>
      <c r="AB44" s="375" t="s">
        <v>11</v>
      </c>
      <c r="AC44" s="376"/>
      <c r="AD44" s="377"/>
      <c r="AE44" s="375" t="s">
        <v>528</v>
      </c>
      <c r="AF44" s="376"/>
      <c r="AG44" s="376"/>
      <c r="AH44" s="377"/>
      <c r="AI44" s="375" t="s">
        <v>525</v>
      </c>
      <c r="AJ44" s="376"/>
      <c r="AK44" s="376"/>
      <c r="AL44" s="377"/>
      <c r="AM44" s="382" t="s">
        <v>520</v>
      </c>
      <c r="AN44" s="382"/>
      <c r="AO44" s="382"/>
      <c r="AP44" s="375"/>
      <c r="AQ44" s="270" t="s">
        <v>353</v>
      </c>
      <c r="AR44" s="271"/>
      <c r="AS44" s="271"/>
      <c r="AT44" s="272"/>
      <c r="AU44" s="388" t="s">
        <v>253</v>
      </c>
      <c r="AV44" s="388"/>
      <c r="AW44" s="388"/>
      <c r="AX44" s="389"/>
    </row>
    <row r="45" spans="1:50" ht="18.75" hidden="1" customHeight="1" x14ac:dyDescent="0.15">
      <c r="A45" s="519"/>
      <c r="B45" s="520"/>
      <c r="C45" s="520"/>
      <c r="D45" s="520"/>
      <c r="E45" s="520"/>
      <c r="F45" s="521"/>
      <c r="G45" s="573"/>
      <c r="H45" s="386"/>
      <c r="I45" s="386"/>
      <c r="J45" s="386"/>
      <c r="K45" s="386"/>
      <c r="L45" s="386"/>
      <c r="M45" s="386"/>
      <c r="N45" s="386"/>
      <c r="O45" s="574"/>
      <c r="P45" s="586"/>
      <c r="Q45" s="386"/>
      <c r="R45" s="386"/>
      <c r="S45" s="386"/>
      <c r="T45" s="386"/>
      <c r="U45" s="386"/>
      <c r="V45" s="386"/>
      <c r="W45" s="386"/>
      <c r="X45" s="574"/>
      <c r="Y45" s="475"/>
      <c r="Z45" s="476"/>
      <c r="AA45" s="477"/>
      <c r="AB45" s="339"/>
      <c r="AC45" s="340"/>
      <c r="AD45" s="341"/>
      <c r="AE45" s="339"/>
      <c r="AF45" s="340"/>
      <c r="AG45" s="340"/>
      <c r="AH45" s="341"/>
      <c r="AI45" s="339"/>
      <c r="AJ45" s="340"/>
      <c r="AK45" s="340"/>
      <c r="AL45" s="341"/>
      <c r="AM45" s="383"/>
      <c r="AN45" s="383"/>
      <c r="AO45" s="383"/>
      <c r="AP45" s="339"/>
      <c r="AQ45" s="220"/>
      <c r="AR45" s="136"/>
      <c r="AS45" s="137" t="s">
        <v>354</v>
      </c>
      <c r="AT45" s="172"/>
      <c r="AU45" s="274"/>
      <c r="AV45" s="274"/>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4"/>
      <c r="Y46" s="345" t="s">
        <v>12</v>
      </c>
      <c r="Z46" s="556"/>
      <c r="AA46" s="557"/>
      <c r="AB46" s="558"/>
      <c r="AC46" s="558"/>
      <c r="AD46" s="55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6" t="s">
        <v>54</v>
      </c>
      <c r="Z47" s="301"/>
      <c r="AA47" s="302"/>
      <c r="AB47" s="529"/>
      <c r="AC47" s="529"/>
      <c r="AD47" s="529"/>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3"/>
      <c r="B48" s="654"/>
      <c r="C48" s="654"/>
      <c r="D48" s="654"/>
      <c r="E48" s="654"/>
      <c r="F48" s="655"/>
      <c r="G48" s="553"/>
      <c r="H48" s="554"/>
      <c r="I48" s="554"/>
      <c r="J48" s="554"/>
      <c r="K48" s="554"/>
      <c r="L48" s="554"/>
      <c r="M48" s="554"/>
      <c r="N48" s="554"/>
      <c r="O48" s="555"/>
      <c r="P48" s="164"/>
      <c r="Q48" s="164"/>
      <c r="R48" s="164"/>
      <c r="S48" s="164"/>
      <c r="T48" s="164"/>
      <c r="U48" s="164"/>
      <c r="V48" s="164"/>
      <c r="W48" s="164"/>
      <c r="X48" s="239"/>
      <c r="Y48" s="306" t="s">
        <v>13</v>
      </c>
      <c r="Z48" s="301"/>
      <c r="AA48" s="302"/>
      <c r="AB48" s="504" t="s">
        <v>301</v>
      </c>
      <c r="AC48" s="504"/>
      <c r="AD48" s="50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9" t="s">
        <v>498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9" t="s">
        <v>467</v>
      </c>
      <c r="B51" s="520"/>
      <c r="C51" s="520"/>
      <c r="D51" s="520"/>
      <c r="E51" s="520"/>
      <c r="F51" s="521"/>
      <c r="G51" s="571" t="s">
        <v>265</v>
      </c>
      <c r="H51" s="388"/>
      <c r="I51" s="388"/>
      <c r="J51" s="388"/>
      <c r="K51" s="388"/>
      <c r="L51" s="388"/>
      <c r="M51" s="388"/>
      <c r="N51" s="388"/>
      <c r="O51" s="572"/>
      <c r="P51" s="640" t="s">
        <v>59</v>
      </c>
      <c r="Q51" s="388"/>
      <c r="R51" s="388"/>
      <c r="S51" s="388"/>
      <c r="T51" s="388"/>
      <c r="U51" s="388"/>
      <c r="V51" s="388"/>
      <c r="W51" s="388"/>
      <c r="X51" s="572"/>
      <c r="Y51" s="641"/>
      <c r="Z51" s="642"/>
      <c r="AA51" s="643"/>
      <c r="AB51" s="375" t="s">
        <v>11</v>
      </c>
      <c r="AC51" s="376"/>
      <c r="AD51" s="377"/>
      <c r="AE51" s="375" t="s">
        <v>528</v>
      </c>
      <c r="AF51" s="376"/>
      <c r="AG51" s="376"/>
      <c r="AH51" s="377"/>
      <c r="AI51" s="375" t="s">
        <v>525</v>
      </c>
      <c r="AJ51" s="376"/>
      <c r="AK51" s="376"/>
      <c r="AL51" s="377"/>
      <c r="AM51" s="382" t="s">
        <v>521</v>
      </c>
      <c r="AN51" s="382"/>
      <c r="AO51" s="382"/>
      <c r="AP51" s="375"/>
      <c r="AQ51" s="270" t="s">
        <v>353</v>
      </c>
      <c r="AR51" s="271"/>
      <c r="AS51" s="271"/>
      <c r="AT51" s="272"/>
      <c r="AU51" s="384" t="s">
        <v>253</v>
      </c>
      <c r="AV51" s="384"/>
      <c r="AW51" s="384"/>
      <c r="AX51" s="385"/>
    </row>
    <row r="52" spans="1:50" ht="18.75" hidden="1" customHeight="1" x14ac:dyDescent="0.15">
      <c r="A52" s="519"/>
      <c r="B52" s="520"/>
      <c r="C52" s="520"/>
      <c r="D52" s="520"/>
      <c r="E52" s="520"/>
      <c r="F52" s="521"/>
      <c r="G52" s="573"/>
      <c r="H52" s="386"/>
      <c r="I52" s="386"/>
      <c r="J52" s="386"/>
      <c r="K52" s="386"/>
      <c r="L52" s="386"/>
      <c r="M52" s="386"/>
      <c r="N52" s="386"/>
      <c r="O52" s="574"/>
      <c r="P52" s="586"/>
      <c r="Q52" s="386"/>
      <c r="R52" s="386"/>
      <c r="S52" s="386"/>
      <c r="T52" s="386"/>
      <c r="U52" s="386"/>
      <c r="V52" s="386"/>
      <c r="W52" s="386"/>
      <c r="X52" s="574"/>
      <c r="Y52" s="475"/>
      <c r="Z52" s="476"/>
      <c r="AA52" s="477"/>
      <c r="AB52" s="339"/>
      <c r="AC52" s="340"/>
      <c r="AD52" s="341"/>
      <c r="AE52" s="339"/>
      <c r="AF52" s="340"/>
      <c r="AG52" s="340"/>
      <c r="AH52" s="341"/>
      <c r="AI52" s="339"/>
      <c r="AJ52" s="340"/>
      <c r="AK52" s="340"/>
      <c r="AL52" s="341"/>
      <c r="AM52" s="383"/>
      <c r="AN52" s="383"/>
      <c r="AO52" s="383"/>
      <c r="AP52" s="339"/>
      <c r="AQ52" s="220"/>
      <c r="AR52" s="136"/>
      <c r="AS52" s="137" t="s">
        <v>354</v>
      </c>
      <c r="AT52" s="172"/>
      <c r="AU52" s="274"/>
      <c r="AV52" s="274"/>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4"/>
      <c r="Y53" s="345" t="s">
        <v>12</v>
      </c>
      <c r="Z53" s="556"/>
      <c r="AA53" s="557"/>
      <c r="AB53" s="558"/>
      <c r="AC53" s="558"/>
      <c r="AD53" s="55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6" t="s">
        <v>54</v>
      </c>
      <c r="Z54" s="301"/>
      <c r="AA54" s="302"/>
      <c r="AB54" s="529"/>
      <c r="AC54" s="529"/>
      <c r="AD54" s="529"/>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3"/>
      <c r="B55" s="654"/>
      <c r="C55" s="654"/>
      <c r="D55" s="654"/>
      <c r="E55" s="654"/>
      <c r="F55" s="655"/>
      <c r="G55" s="553"/>
      <c r="H55" s="554"/>
      <c r="I55" s="554"/>
      <c r="J55" s="554"/>
      <c r="K55" s="554"/>
      <c r="L55" s="554"/>
      <c r="M55" s="554"/>
      <c r="N55" s="554"/>
      <c r="O55" s="555"/>
      <c r="P55" s="164"/>
      <c r="Q55" s="164"/>
      <c r="R55" s="164"/>
      <c r="S55" s="164"/>
      <c r="T55" s="164"/>
      <c r="U55" s="164"/>
      <c r="V55" s="164"/>
      <c r="W55" s="164"/>
      <c r="X55" s="239"/>
      <c r="Y55" s="306" t="s">
        <v>13</v>
      </c>
      <c r="Z55" s="301"/>
      <c r="AA55" s="302"/>
      <c r="AB55" s="468" t="s">
        <v>14</v>
      </c>
      <c r="AC55" s="468"/>
      <c r="AD55" s="468"/>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9" t="s">
        <v>498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9" t="s">
        <v>467</v>
      </c>
      <c r="B58" s="520"/>
      <c r="C58" s="520"/>
      <c r="D58" s="520"/>
      <c r="E58" s="520"/>
      <c r="F58" s="521"/>
      <c r="G58" s="571" t="s">
        <v>265</v>
      </c>
      <c r="H58" s="388"/>
      <c r="I58" s="388"/>
      <c r="J58" s="388"/>
      <c r="K58" s="388"/>
      <c r="L58" s="388"/>
      <c r="M58" s="388"/>
      <c r="N58" s="388"/>
      <c r="O58" s="572"/>
      <c r="P58" s="640" t="s">
        <v>59</v>
      </c>
      <c r="Q58" s="388"/>
      <c r="R58" s="388"/>
      <c r="S58" s="388"/>
      <c r="T58" s="388"/>
      <c r="U58" s="388"/>
      <c r="V58" s="388"/>
      <c r="W58" s="388"/>
      <c r="X58" s="572"/>
      <c r="Y58" s="641"/>
      <c r="Z58" s="642"/>
      <c r="AA58" s="643"/>
      <c r="AB58" s="375" t="s">
        <v>11</v>
      </c>
      <c r="AC58" s="376"/>
      <c r="AD58" s="377"/>
      <c r="AE58" s="375" t="s">
        <v>529</v>
      </c>
      <c r="AF58" s="376"/>
      <c r="AG58" s="376"/>
      <c r="AH58" s="377"/>
      <c r="AI58" s="375" t="s">
        <v>525</v>
      </c>
      <c r="AJ58" s="376"/>
      <c r="AK58" s="376"/>
      <c r="AL58" s="377"/>
      <c r="AM58" s="382" t="s">
        <v>520</v>
      </c>
      <c r="AN58" s="382"/>
      <c r="AO58" s="382"/>
      <c r="AP58" s="375"/>
      <c r="AQ58" s="270" t="s">
        <v>353</v>
      </c>
      <c r="AR58" s="271"/>
      <c r="AS58" s="271"/>
      <c r="AT58" s="272"/>
      <c r="AU58" s="384" t="s">
        <v>253</v>
      </c>
      <c r="AV58" s="384"/>
      <c r="AW58" s="384"/>
      <c r="AX58" s="385"/>
    </row>
    <row r="59" spans="1:50" ht="18.75" hidden="1" customHeight="1" x14ac:dyDescent="0.15">
      <c r="A59" s="519"/>
      <c r="B59" s="520"/>
      <c r="C59" s="520"/>
      <c r="D59" s="520"/>
      <c r="E59" s="520"/>
      <c r="F59" s="521"/>
      <c r="G59" s="573"/>
      <c r="H59" s="386"/>
      <c r="I59" s="386"/>
      <c r="J59" s="386"/>
      <c r="K59" s="386"/>
      <c r="L59" s="386"/>
      <c r="M59" s="386"/>
      <c r="N59" s="386"/>
      <c r="O59" s="574"/>
      <c r="P59" s="586"/>
      <c r="Q59" s="386"/>
      <c r="R59" s="386"/>
      <c r="S59" s="386"/>
      <c r="T59" s="386"/>
      <c r="U59" s="386"/>
      <c r="V59" s="386"/>
      <c r="W59" s="386"/>
      <c r="X59" s="574"/>
      <c r="Y59" s="475"/>
      <c r="Z59" s="476"/>
      <c r="AA59" s="477"/>
      <c r="AB59" s="339"/>
      <c r="AC59" s="340"/>
      <c r="AD59" s="341"/>
      <c r="AE59" s="339"/>
      <c r="AF59" s="340"/>
      <c r="AG59" s="340"/>
      <c r="AH59" s="341"/>
      <c r="AI59" s="339"/>
      <c r="AJ59" s="340"/>
      <c r="AK59" s="340"/>
      <c r="AL59" s="341"/>
      <c r="AM59" s="383"/>
      <c r="AN59" s="383"/>
      <c r="AO59" s="383"/>
      <c r="AP59" s="339"/>
      <c r="AQ59" s="220"/>
      <c r="AR59" s="136"/>
      <c r="AS59" s="137" t="s">
        <v>354</v>
      </c>
      <c r="AT59" s="172"/>
      <c r="AU59" s="274"/>
      <c r="AV59" s="274"/>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4"/>
      <c r="Y60" s="345" t="s">
        <v>12</v>
      </c>
      <c r="Z60" s="556"/>
      <c r="AA60" s="557"/>
      <c r="AB60" s="558"/>
      <c r="AC60" s="558"/>
      <c r="AD60" s="55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6" t="s">
        <v>54</v>
      </c>
      <c r="Z61" s="301"/>
      <c r="AA61" s="302"/>
      <c r="AB61" s="529"/>
      <c r="AC61" s="529"/>
      <c r="AD61" s="529"/>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9"/>
      <c r="Y62" s="306" t="s">
        <v>13</v>
      </c>
      <c r="Z62" s="301"/>
      <c r="AA62" s="302"/>
      <c r="AB62" s="504" t="s">
        <v>14</v>
      </c>
      <c r="AC62" s="504"/>
      <c r="AD62" s="50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9" t="s">
        <v>498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468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463</v>
      </c>
      <c r="X65" s="879"/>
      <c r="Y65" s="882"/>
      <c r="Z65" s="882"/>
      <c r="AA65" s="883"/>
      <c r="AB65" s="876" t="s">
        <v>11</v>
      </c>
      <c r="AC65" s="872"/>
      <c r="AD65" s="873"/>
      <c r="AE65" s="375" t="s">
        <v>528</v>
      </c>
      <c r="AF65" s="376"/>
      <c r="AG65" s="376"/>
      <c r="AH65" s="377"/>
      <c r="AI65" s="375" t="s">
        <v>525</v>
      </c>
      <c r="AJ65" s="376"/>
      <c r="AK65" s="376"/>
      <c r="AL65" s="377"/>
      <c r="AM65" s="382" t="s">
        <v>520</v>
      </c>
      <c r="AN65" s="382"/>
      <c r="AO65" s="382"/>
      <c r="AP65" s="375"/>
      <c r="AQ65" s="876" t="s">
        <v>353</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39"/>
      <c r="AQ66" s="273"/>
      <c r="AR66" s="274"/>
      <c r="AS66" s="874" t="s">
        <v>354</v>
      </c>
      <c r="AT66" s="875"/>
      <c r="AU66" s="274"/>
      <c r="AV66" s="274"/>
      <c r="AW66" s="874" t="s">
        <v>466</v>
      </c>
      <c r="AX66" s="990"/>
    </row>
    <row r="67" spans="1:50" ht="23.25" hidden="1" customHeight="1" x14ac:dyDescent="0.15">
      <c r="A67" s="860"/>
      <c r="B67" s="861"/>
      <c r="C67" s="861"/>
      <c r="D67" s="861"/>
      <c r="E67" s="861"/>
      <c r="F67" s="862"/>
      <c r="G67" s="991" t="s">
        <v>355</v>
      </c>
      <c r="H67" s="974"/>
      <c r="I67" s="975"/>
      <c r="J67" s="975"/>
      <c r="K67" s="975"/>
      <c r="L67" s="975"/>
      <c r="M67" s="975"/>
      <c r="N67" s="975"/>
      <c r="O67" s="976"/>
      <c r="P67" s="974"/>
      <c r="Q67" s="975"/>
      <c r="R67" s="975"/>
      <c r="S67" s="975"/>
      <c r="T67" s="975"/>
      <c r="U67" s="975"/>
      <c r="V67" s="976"/>
      <c r="W67" s="980"/>
      <c r="X67" s="981"/>
      <c r="Y67" s="961" t="s">
        <v>12</v>
      </c>
      <c r="Z67" s="961"/>
      <c r="AA67" s="962"/>
      <c r="AB67" s="963" t="s">
        <v>488</v>
      </c>
      <c r="AC67" s="963"/>
      <c r="AD67" s="96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488</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489</v>
      </c>
      <c r="AC69" s="987"/>
      <c r="AD69" s="987"/>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15">
      <c r="A70" s="860" t="s">
        <v>473</v>
      </c>
      <c r="B70" s="861"/>
      <c r="C70" s="861"/>
      <c r="D70" s="861"/>
      <c r="E70" s="861"/>
      <c r="F70" s="862"/>
      <c r="G70" s="951" t="s">
        <v>356</v>
      </c>
      <c r="H70" s="952"/>
      <c r="I70" s="952"/>
      <c r="J70" s="952"/>
      <c r="K70" s="952"/>
      <c r="L70" s="952"/>
      <c r="M70" s="952"/>
      <c r="N70" s="952"/>
      <c r="O70" s="952"/>
      <c r="P70" s="952"/>
      <c r="Q70" s="952"/>
      <c r="R70" s="952"/>
      <c r="S70" s="952"/>
      <c r="T70" s="952"/>
      <c r="U70" s="952"/>
      <c r="V70" s="952"/>
      <c r="W70" s="955" t="s">
        <v>487</v>
      </c>
      <c r="X70" s="956"/>
      <c r="Y70" s="961" t="s">
        <v>12</v>
      </c>
      <c r="Z70" s="961"/>
      <c r="AA70" s="962"/>
      <c r="AB70" s="963" t="s">
        <v>488</v>
      </c>
      <c r="AC70" s="963"/>
      <c r="AD70" s="96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488</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489</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6" t="s">
        <v>468</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5" t="s">
        <v>528</v>
      </c>
      <c r="AF73" s="376"/>
      <c r="AG73" s="376"/>
      <c r="AH73" s="377"/>
      <c r="AI73" s="375" t="s">
        <v>525</v>
      </c>
      <c r="AJ73" s="376"/>
      <c r="AK73" s="376"/>
      <c r="AL73" s="377"/>
      <c r="AM73" s="382" t="s">
        <v>520</v>
      </c>
      <c r="AN73" s="382"/>
      <c r="AO73" s="382"/>
      <c r="AP73" s="375"/>
      <c r="AQ73" s="176" t="s">
        <v>353</v>
      </c>
      <c r="AR73" s="169"/>
      <c r="AS73" s="169"/>
      <c r="AT73" s="170"/>
      <c r="AU73" s="276"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9"/>
      <c r="AF74" s="340"/>
      <c r="AG74" s="340"/>
      <c r="AH74" s="341"/>
      <c r="AI74" s="339"/>
      <c r="AJ74" s="340"/>
      <c r="AK74" s="340"/>
      <c r="AL74" s="341"/>
      <c r="AM74" s="383"/>
      <c r="AN74" s="383"/>
      <c r="AO74" s="383"/>
      <c r="AP74" s="339"/>
      <c r="AQ74" s="220"/>
      <c r="AR74" s="136"/>
      <c r="AS74" s="137" t="s">
        <v>354</v>
      </c>
      <c r="AT74" s="172"/>
      <c r="AU74" s="220"/>
      <c r="AV74" s="136"/>
      <c r="AW74" s="137" t="s">
        <v>300</v>
      </c>
      <c r="AX74" s="138"/>
    </row>
    <row r="75" spans="1:50" ht="23.25" hidden="1" customHeight="1" x14ac:dyDescent="0.15">
      <c r="A75" s="849"/>
      <c r="B75" s="850"/>
      <c r="C75" s="850"/>
      <c r="D75" s="850"/>
      <c r="E75" s="850"/>
      <c r="F75" s="851"/>
      <c r="G75" s="790" t="s">
        <v>355</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9"/>
      <c r="B76" s="850"/>
      <c r="C76" s="850"/>
      <c r="D76" s="850"/>
      <c r="E76" s="850"/>
      <c r="F76" s="851"/>
      <c r="G76" s="791"/>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9"/>
      <c r="B77" s="850"/>
      <c r="C77" s="850"/>
      <c r="D77" s="850"/>
      <c r="E77" s="850"/>
      <c r="F77" s="851"/>
      <c r="G77" s="792"/>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3" t="s">
        <v>501</v>
      </c>
      <c r="B78" s="924"/>
      <c r="C78" s="924"/>
      <c r="D78" s="924"/>
      <c r="E78" s="921" t="s">
        <v>445</v>
      </c>
      <c r="F78" s="922"/>
      <c r="G78" s="56" t="s">
        <v>356</v>
      </c>
      <c r="H78" s="801"/>
      <c r="I78" s="247"/>
      <c r="J78" s="247"/>
      <c r="K78" s="247"/>
      <c r="L78" s="247"/>
      <c r="M78" s="247"/>
      <c r="N78" s="247"/>
      <c r="O78" s="802"/>
      <c r="P78" s="264"/>
      <c r="Q78" s="264"/>
      <c r="R78" s="264"/>
      <c r="S78" s="264"/>
      <c r="T78" s="264"/>
      <c r="U78" s="264"/>
      <c r="V78" s="264"/>
      <c r="W78" s="264"/>
      <c r="X78" s="264"/>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462</v>
      </c>
      <c r="AP79" s="149"/>
      <c r="AQ79" s="149"/>
      <c r="AR79" s="80" t="s">
        <v>460</v>
      </c>
      <c r="AS79" s="148"/>
      <c r="AT79" s="149"/>
      <c r="AU79" s="149"/>
      <c r="AV79" s="149"/>
      <c r="AW79" s="149"/>
      <c r="AX79" s="150"/>
    </row>
    <row r="80" spans="1:50" ht="18.75" hidden="1" customHeight="1" x14ac:dyDescent="0.15">
      <c r="A80" s="526" t="s">
        <v>266</v>
      </c>
      <c r="B80" s="855" t="s">
        <v>459</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4"/>
      <c r="AB81" s="5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5" t="s">
        <v>11</v>
      </c>
      <c r="AC85" s="466"/>
      <c r="AD85" s="467"/>
      <c r="AE85" s="375" t="s">
        <v>528</v>
      </c>
      <c r="AF85" s="376"/>
      <c r="AG85" s="376"/>
      <c r="AH85" s="377"/>
      <c r="AI85" s="375" t="s">
        <v>525</v>
      </c>
      <c r="AJ85" s="376"/>
      <c r="AK85" s="376"/>
      <c r="AL85" s="377"/>
      <c r="AM85" s="382" t="s">
        <v>520</v>
      </c>
      <c r="AN85" s="382"/>
      <c r="AO85" s="382"/>
      <c r="AP85" s="375"/>
      <c r="AQ85" s="176" t="s">
        <v>353</v>
      </c>
      <c r="AR85" s="169"/>
      <c r="AS85" s="169"/>
      <c r="AT85" s="170"/>
      <c r="AU85" s="380" t="s">
        <v>253</v>
      </c>
      <c r="AV85" s="380"/>
      <c r="AW85" s="380"/>
      <c r="AX85" s="381"/>
      <c r="AY85" s="10"/>
      <c r="AZ85" s="10"/>
      <c r="BA85" s="10"/>
      <c r="BB85" s="10"/>
      <c r="BC85" s="10"/>
    </row>
    <row r="86" spans="1:60" ht="18.75" hidden="1" customHeight="1" x14ac:dyDescent="0.15">
      <c r="A86" s="527"/>
      <c r="B86" s="559"/>
      <c r="C86" s="559"/>
      <c r="D86" s="559"/>
      <c r="E86" s="559"/>
      <c r="F86" s="560"/>
      <c r="G86" s="573"/>
      <c r="H86" s="386"/>
      <c r="I86" s="386"/>
      <c r="J86" s="386"/>
      <c r="K86" s="386"/>
      <c r="L86" s="386"/>
      <c r="M86" s="386"/>
      <c r="N86" s="386"/>
      <c r="O86" s="574"/>
      <c r="P86" s="586"/>
      <c r="Q86" s="386"/>
      <c r="R86" s="386"/>
      <c r="S86" s="386"/>
      <c r="T86" s="386"/>
      <c r="U86" s="386"/>
      <c r="V86" s="386"/>
      <c r="W86" s="386"/>
      <c r="X86" s="574"/>
      <c r="Y86" s="173"/>
      <c r="Z86" s="174"/>
      <c r="AA86" s="175"/>
      <c r="AB86" s="339"/>
      <c r="AC86" s="340"/>
      <c r="AD86" s="341"/>
      <c r="AE86" s="339"/>
      <c r="AF86" s="340"/>
      <c r="AG86" s="340"/>
      <c r="AH86" s="341"/>
      <c r="AI86" s="339"/>
      <c r="AJ86" s="340"/>
      <c r="AK86" s="340"/>
      <c r="AL86" s="341"/>
      <c r="AM86" s="383"/>
      <c r="AN86" s="383"/>
      <c r="AO86" s="383"/>
      <c r="AP86" s="339"/>
      <c r="AQ86" s="273"/>
      <c r="AR86" s="274"/>
      <c r="AS86" s="137" t="s">
        <v>354</v>
      </c>
      <c r="AT86" s="172"/>
      <c r="AU86" s="274"/>
      <c r="AV86" s="274"/>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3"/>
      <c r="H87" s="161"/>
      <c r="I87" s="161"/>
      <c r="J87" s="161"/>
      <c r="K87" s="161"/>
      <c r="L87" s="161"/>
      <c r="M87" s="161"/>
      <c r="N87" s="161"/>
      <c r="O87" s="234"/>
      <c r="P87" s="161"/>
      <c r="Q87" s="808"/>
      <c r="R87" s="808"/>
      <c r="S87" s="808"/>
      <c r="T87" s="808"/>
      <c r="U87" s="808"/>
      <c r="V87" s="808"/>
      <c r="W87" s="808"/>
      <c r="X87" s="809"/>
      <c r="Y87" s="764" t="s">
        <v>62</v>
      </c>
      <c r="Z87" s="765"/>
      <c r="AA87" s="766"/>
      <c r="AB87" s="558"/>
      <c r="AC87" s="558"/>
      <c r="AD87" s="558"/>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7"/>
      <c r="B88" s="559"/>
      <c r="C88" s="559"/>
      <c r="D88" s="559"/>
      <c r="E88" s="559"/>
      <c r="F88" s="560"/>
      <c r="G88" s="235"/>
      <c r="H88" s="236"/>
      <c r="I88" s="236"/>
      <c r="J88" s="236"/>
      <c r="K88" s="236"/>
      <c r="L88" s="236"/>
      <c r="M88" s="236"/>
      <c r="N88" s="236"/>
      <c r="O88" s="237"/>
      <c r="P88" s="810"/>
      <c r="Q88" s="810"/>
      <c r="R88" s="810"/>
      <c r="S88" s="810"/>
      <c r="T88" s="810"/>
      <c r="U88" s="810"/>
      <c r="V88" s="810"/>
      <c r="W88" s="810"/>
      <c r="X88" s="811"/>
      <c r="Y88" s="738" t="s">
        <v>54</v>
      </c>
      <c r="Z88" s="739"/>
      <c r="AA88" s="740"/>
      <c r="AB88" s="529"/>
      <c r="AC88" s="529"/>
      <c r="AD88" s="529"/>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7"/>
      <c r="B89" s="561"/>
      <c r="C89" s="561"/>
      <c r="D89" s="561"/>
      <c r="E89" s="561"/>
      <c r="F89" s="562"/>
      <c r="G89" s="238"/>
      <c r="H89" s="164"/>
      <c r="I89" s="164"/>
      <c r="J89" s="164"/>
      <c r="K89" s="164"/>
      <c r="L89" s="164"/>
      <c r="M89" s="164"/>
      <c r="N89" s="164"/>
      <c r="O89" s="239"/>
      <c r="P89" s="307"/>
      <c r="Q89" s="307"/>
      <c r="R89" s="307"/>
      <c r="S89" s="307"/>
      <c r="T89" s="307"/>
      <c r="U89" s="307"/>
      <c r="V89" s="307"/>
      <c r="W89" s="307"/>
      <c r="X89" s="812"/>
      <c r="Y89" s="738" t="s">
        <v>13</v>
      </c>
      <c r="Z89" s="739"/>
      <c r="AA89" s="740"/>
      <c r="AB89" s="468" t="s">
        <v>14</v>
      </c>
      <c r="AC89" s="468"/>
      <c r="AD89" s="468"/>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5" t="s">
        <v>11</v>
      </c>
      <c r="AC90" s="466"/>
      <c r="AD90" s="467"/>
      <c r="AE90" s="375" t="s">
        <v>528</v>
      </c>
      <c r="AF90" s="376"/>
      <c r="AG90" s="376"/>
      <c r="AH90" s="377"/>
      <c r="AI90" s="375" t="s">
        <v>525</v>
      </c>
      <c r="AJ90" s="376"/>
      <c r="AK90" s="376"/>
      <c r="AL90" s="377"/>
      <c r="AM90" s="382" t="s">
        <v>520</v>
      </c>
      <c r="AN90" s="382"/>
      <c r="AO90" s="382"/>
      <c r="AP90" s="375"/>
      <c r="AQ90" s="176" t="s">
        <v>353</v>
      </c>
      <c r="AR90" s="169"/>
      <c r="AS90" s="169"/>
      <c r="AT90" s="170"/>
      <c r="AU90" s="380" t="s">
        <v>253</v>
      </c>
      <c r="AV90" s="380"/>
      <c r="AW90" s="380"/>
      <c r="AX90" s="381"/>
    </row>
    <row r="91" spans="1:60" ht="18.75" hidden="1" customHeight="1" x14ac:dyDescent="0.15">
      <c r="A91" s="527"/>
      <c r="B91" s="559"/>
      <c r="C91" s="559"/>
      <c r="D91" s="559"/>
      <c r="E91" s="559"/>
      <c r="F91" s="560"/>
      <c r="G91" s="573"/>
      <c r="H91" s="386"/>
      <c r="I91" s="386"/>
      <c r="J91" s="386"/>
      <c r="K91" s="386"/>
      <c r="L91" s="386"/>
      <c r="M91" s="386"/>
      <c r="N91" s="386"/>
      <c r="O91" s="574"/>
      <c r="P91" s="586"/>
      <c r="Q91" s="386"/>
      <c r="R91" s="386"/>
      <c r="S91" s="386"/>
      <c r="T91" s="386"/>
      <c r="U91" s="386"/>
      <c r="V91" s="386"/>
      <c r="W91" s="386"/>
      <c r="X91" s="574"/>
      <c r="Y91" s="173"/>
      <c r="Z91" s="174"/>
      <c r="AA91" s="175"/>
      <c r="AB91" s="339"/>
      <c r="AC91" s="340"/>
      <c r="AD91" s="341"/>
      <c r="AE91" s="339"/>
      <c r="AF91" s="340"/>
      <c r="AG91" s="340"/>
      <c r="AH91" s="341"/>
      <c r="AI91" s="339"/>
      <c r="AJ91" s="340"/>
      <c r="AK91" s="340"/>
      <c r="AL91" s="341"/>
      <c r="AM91" s="383"/>
      <c r="AN91" s="383"/>
      <c r="AO91" s="383"/>
      <c r="AP91" s="339"/>
      <c r="AQ91" s="273"/>
      <c r="AR91" s="274"/>
      <c r="AS91" s="137" t="s">
        <v>354</v>
      </c>
      <c r="AT91" s="172"/>
      <c r="AU91" s="274"/>
      <c r="AV91" s="274"/>
      <c r="AW91" s="386" t="s">
        <v>300</v>
      </c>
      <c r="AX91" s="387"/>
      <c r="AY91" s="10"/>
      <c r="AZ91" s="10"/>
      <c r="BA91" s="10"/>
      <c r="BB91" s="10"/>
      <c r="BC91" s="10"/>
    </row>
    <row r="92" spans="1:60" ht="23.25" hidden="1" customHeight="1" x14ac:dyDescent="0.15">
      <c r="A92" s="527"/>
      <c r="B92" s="559"/>
      <c r="C92" s="559"/>
      <c r="D92" s="559"/>
      <c r="E92" s="559"/>
      <c r="F92" s="560"/>
      <c r="G92" s="233"/>
      <c r="H92" s="161"/>
      <c r="I92" s="161"/>
      <c r="J92" s="161"/>
      <c r="K92" s="161"/>
      <c r="L92" s="161"/>
      <c r="M92" s="161"/>
      <c r="N92" s="161"/>
      <c r="O92" s="234"/>
      <c r="P92" s="161"/>
      <c r="Q92" s="808"/>
      <c r="R92" s="808"/>
      <c r="S92" s="808"/>
      <c r="T92" s="808"/>
      <c r="U92" s="808"/>
      <c r="V92" s="808"/>
      <c r="W92" s="808"/>
      <c r="X92" s="809"/>
      <c r="Y92" s="764" t="s">
        <v>62</v>
      </c>
      <c r="Z92" s="765"/>
      <c r="AA92" s="766"/>
      <c r="AB92" s="558"/>
      <c r="AC92" s="558"/>
      <c r="AD92" s="558"/>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10"/>
      <c r="Q93" s="810"/>
      <c r="R93" s="810"/>
      <c r="S93" s="810"/>
      <c r="T93" s="810"/>
      <c r="U93" s="810"/>
      <c r="V93" s="810"/>
      <c r="W93" s="810"/>
      <c r="X93" s="811"/>
      <c r="Y93" s="738" t="s">
        <v>54</v>
      </c>
      <c r="Z93" s="739"/>
      <c r="AA93" s="740"/>
      <c r="AB93" s="529"/>
      <c r="AC93" s="529"/>
      <c r="AD93" s="529"/>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7"/>
      <c r="B94" s="561"/>
      <c r="C94" s="561"/>
      <c r="D94" s="561"/>
      <c r="E94" s="561"/>
      <c r="F94" s="562"/>
      <c r="G94" s="238"/>
      <c r="H94" s="164"/>
      <c r="I94" s="164"/>
      <c r="J94" s="164"/>
      <c r="K94" s="164"/>
      <c r="L94" s="164"/>
      <c r="M94" s="164"/>
      <c r="N94" s="164"/>
      <c r="O94" s="239"/>
      <c r="P94" s="307"/>
      <c r="Q94" s="307"/>
      <c r="R94" s="307"/>
      <c r="S94" s="307"/>
      <c r="T94" s="307"/>
      <c r="U94" s="307"/>
      <c r="V94" s="307"/>
      <c r="W94" s="307"/>
      <c r="X94" s="812"/>
      <c r="Y94" s="738" t="s">
        <v>13</v>
      </c>
      <c r="Z94" s="739"/>
      <c r="AA94" s="740"/>
      <c r="AB94" s="468" t="s">
        <v>14</v>
      </c>
      <c r="AC94" s="468"/>
      <c r="AD94" s="468"/>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5" t="s">
        <v>11</v>
      </c>
      <c r="AC95" s="466"/>
      <c r="AD95" s="467"/>
      <c r="AE95" s="375" t="s">
        <v>528</v>
      </c>
      <c r="AF95" s="376"/>
      <c r="AG95" s="376"/>
      <c r="AH95" s="377"/>
      <c r="AI95" s="375" t="s">
        <v>525</v>
      </c>
      <c r="AJ95" s="376"/>
      <c r="AK95" s="376"/>
      <c r="AL95" s="377"/>
      <c r="AM95" s="382" t="s">
        <v>520</v>
      </c>
      <c r="AN95" s="382"/>
      <c r="AO95" s="382"/>
      <c r="AP95" s="375"/>
      <c r="AQ95" s="176" t="s">
        <v>353</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3"/>
      <c r="H96" s="386"/>
      <c r="I96" s="386"/>
      <c r="J96" s="386"/>
      <c r="K96" s="386"/>
      <c r="L96" s="386"/>
      <c r="M96" s="386"/>
      <c r="N96" s="386"/>
      <c r="O96" s="574"/>
      <c r="P96" s="586"/>
      <c r="Q96" s="386"/>
      <c r="R96" s="386"/>
      <c r="S96" s="386"/>
      <c r="T96" s="386"/>
      <c r="U96" s="386"/>
      <c r="V96" s="386"/>
      <c r="W96" s="386"/>
      <c r="X96" s="574"/>
      <c r="Y96" s="173"/>
      <c r="Z96" s="174"/>
      <c r="AA96" s="175"/>
      <c r="AB96" s="339"/>
      <c r="AC96" s="340"/>
      <c r="AD96" s="341"/>
      <c r="AE96" s="339"/>
      <c r="AF96" s="340"/>
      <c r="AG96" s="340"/>
      <c r="AH96" s="341"/>
      <c r="AI96" s="339"/>
      <c r="AJ96" s="340"/>
      <c r="AK96" s="340"/>
      <c r="AL96" s="341"/>
      <c r="AM96" s="383"/>
      <c r="AN96" s="383"/>
      <c r="AO96" s="383"/>
      <c r="AP96" s="339"/>
      <c r="AQ96" s="273"/>
      <c r="AR96" s="274"/>
      <c r="AS96" s="137" t="s">
        <v>354</v>
      </c>
      <c r="AT96" s="172"/>
      <c r="AU96" s="274"/>
      <c r="AV96" s="274"/>
      <c r="AW96" s="386" t="s">
        <v>300</v>
      </c>
      <c r="AX96" s="387"/>
    </row>
    <row r="97" spans="1:60" ht="23.25" hidden="1" customHeight="1" x14ac:dyDescent="0.15">
      <c r="A97" s="527"/>
      <c r="B97" s="559"/>
      <c r="C97" s="559"/>
      <c r="D97" s="559"/>
      <c r="E97" s="559"/>
      <c r="F97" s="560"/>
      <c r="G97" s="233"/>
      <c r="H97" s="161"/>
      <c r="I97" s="161"/>
      <c r="J97" s="161"/>
      <c r="K97" s="161"/>
      <c r="L97" s="161"/>
      <c r="M97" s="161"/>
      <c r="N97" s="161"/>
      <c r="O97" s="234"/>
      <c r="P97" s="161"/>
      <c r="Q97" s="808"/>
      <c r="R97" s="808"/>
      <c r="S97" s="808"/>
      <c r="T97" s="808"/>
      <c r="U97" s="808"/>
      <c r="V97" s="808"/>
      <c r="W97" s="808"/>
      <c r="X97" s="809"/>
      <c r="Y97" s="764" t="s">
        <v>62</v>
      </c>
      <c r="Z97" s="765"/>
      <c r="AA97" s="766"/>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10"/>
      <c r="Q98" s="810"/>
      <c r="R98" s="810"/>
      <c r="S98" s="810"/>
      <c r="T98" s="810"/>
      <c r="U98" s="810"/>
      <c r="V98" s="810"/>
      <c r="W98" s="810"/>
      <c r="X98" s="811"/>
      <c r="Y98" s="738" t="s">
        <v>54</v>
      </c>
      <c r="Z98" s="739"/>
      <c r="AA98" s="740"/>
      <c r="AB98" s="303"/>
      <c r="AC98" s="304"/>
      <c r="AD98" s="305"/>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469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528</v>
      </c>
      <c r="AF100" s="833"/>
      <c r="AG100" s="833"/>
      <c r="AH100" s="834"/>
      <c r="AI100" s="832" t="s">
        <v>525</v>
      </c>
      <c r="AJ100" s="833"/>
      <c r="AK100" s="833"/>
      <c r="AL100" s="834"/>
      <c r="AM100" s="832" t="s">
        <v>521</v>
      </c>
      <c r="AN100" s="833"/>
      <c r="AO100" s="833"/>
      <c r="AP100" s="834"/>
      <c r="AQ100" s="940" t="s">
        <v>514</v>
      </c>
      <c r="AR100" s="941"/>
      <c r="AS100" s="941"/>
      <c r="AT100" s="942"/>
      <c r="AU100" s="940" t="s">
        <v>511</v>
      </c>
      <c r="AV100" s="941"/>
      <c r="AW100" s="941"/>
      <c r="AX100" s="943"/>
    </row>
    <row r="101" spans="1:60" ht="23.25" customHeight="1" x14ac:dyDescent="0.15">
      <c r="A101" s="498"/>
      <c r="B101" s="499"/>
      <c r="C101" s="499"/>
      <c r="D101" s="499"/>
      <c r="E101" s="499"/>
      <c r="F101" s="500"/>
      <c r="G101" s="161" t="s">
        <v>588</v>
      </c>
      <c r="H101" s="161"/>
      <c r="I101" s="161"/>
      <c r="J101" s="161"/>
      <c r="K101" s="161"/>
      <c r="L101" s="161"/>
      <c r="M101" s="161"/>
      <c r="N101" s="161"/>
      <c r="O101" s="161"/>
      <c r="P101" s="161"/>
      <c r="Q101" s="161"/>
      <c r="R101" s="161"/>
      <c r="S101" s="161"/>
      <c r="T101" s="161"/>
      <c r="U101" s="161"/>
      <c r="V101" s="161"/>
      <c r="W101" s="161"/>
      <c r="X101" s="234"/>
      <c r="Y101" s="822" t="s">
        <v>55</v>
      </c>
      <c r="Z101" s="724"/>
      <c r="AA101" s="725"/>
      <c r="AB101" s="558" t="s">
        <v>589</v>
      </c>
      <c r="AC101" s="558"/>
      <c r="AD101" s="558"/>
      <c r="AE101" s="371" t="s">
        <v>569</v>
      </c>
      <c r="AF101" s="372"/>
      <c r="AG101" s="372"/>
      <c r="AH101" s="373"/>
      <c r="AI101" s="371" t="s">
        <v>569</v>
      </c>
      <c r="AJ101" s="372"/>
      <c r="AK101" s="372"/>
      <c r="AL101" s="373"/>
      <c r="AM101" s="371">
        <v>1</v>
      </c>
      <c r="AN101" s="372"/>
      <c r="AO101" s="372"/>
      <c r="AP101" s="373"/>
      <c r="AQ101" s="371" t="s">
        <v>574</v>
      </c>
      <c r="AR101" s="372"/>
      <c r="AS101" s="372"/>
      <c r="AT101" s="373"/>
      <c r="AU101" s="371" t="s">
        <v>574</v>
      </c>
      <c r="AV101" s="372"/>
      <c r="AW101" s="372"/>
      <c r="AX101" s="373"/>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9"/>
      <c r="Y102" s="481" t="s">
        <v>56</v>
      </c>
      <c r="Z102" s="346"/>
      <c r="AA102" s="347"/>
      <c r="AB102" s="558" t="s">
        <v>589</v>
      </c>
      <c r="AC102" s="558"/>
      <c r="AD102" s="558"/>
      <c r="AE102" s="365" t="s">
        <v>569</v>
      </c>
      <c r="AF102" s="365"/>
      <c r="AG102" s="365"/>
      <c r="AH102" s="365"/>
      <c r="AI102" s="365" t="s">
        <v>569</v>
      </c>
      <c r="AJ102" s="365"/>
      <c r="AK102" s="365"/>
      <c r="AL102" s="365"/>
      <c r="AM102" s="365">
        <v>1</v>
      </c>
      <c r="AN102" s="365"/>
      <c r="AO102" s="365"/>
      <c r="AP102" s="365"/>
      <c r="AQ102" s="823">
        <v>1</v>
      </c>
      <c r="AR102" s="824"/>
      <c r="AS102" s="824"/>
      <c r="AT102" s="825"/>
      <c r="AU102" s="823" t="s">
        <v>702</v>
      </c>
      <c r="AV102" s="824"/>
      <c r="AW102" s="824"/>
      <c r="AX102" s="825"/>
    </row>
    <row r="103" spans="1:60" ht="31.5" customHeight="1" x14ac:dyDescent="0.15">
      <c r="A103" s="495" t="s">
        <v>469</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6" t="s">
        <v>11</v>
      </c>
      <c r="AC103" s="301"/>
      <c r="AD103" s="302"/>
      <c r="AE103" s="306" t="s">
        <v>528</v>
      </c>
      <c r="AF103" s="301"/>
      <c r="AG103" s="301"/>
      <c r="AH103" s="302"/>
      <c r="AI103" s="306" t="s">
        <v>525</v>
      </c>
      <c r="AJ103" s="301"/>
      <c r="AK103" s="301"/>
      <c r="AL103" s="302"/>
      <c r="AM103" s="306" t="s">
        <v>521</v>
      </c>
      <c r="AN103" s="301"/>
      <c r="AO103" s="301"/>
      <c r="AP103" s="302"/>
      <c r="AQ103" s="367" t="s">
        <v>514</v>
      </c>
      <c r="AR103" s="368"/>
      <c r="AS103" s="368"/>
      <c r="AT103" s="369"/>
      <c r="AU103" s="367" t="s">
        <v>511</v>
      </c>
      <c r="AV103" s="368"/>
      <c r="AW103" s="368"/>
      <c r="AX103" s="370"/>
    </row>
    <row r="104" spans="1:60" ht="23.25" customHeight="1" x14ac:dyDescent="0.15">
      <c r="A104" s="498"/>
      <c r="B104" s="499"/>
      <c r="C104" s="499"/>
      <c r="D104" s="499"/>
      <c r="E104" s="499"/>
      <c r="F104" s="500"/>
      <c r="G104" s="161" t="s">
        <v>633</v>
      </c>
      <c r="H104" s="161"/>
      <c r="I104" s="161"/>
      <c r="J104" s="161"/>
      <c r="K104" s="161"/>
      <c r="L104" s="161"/>
      <c r="M104" s="161"/>
      <c r="N104" s="161"/>
      <c r="O104" s="161"/>
      <c r="P104" s="161"/>
      <c r="Q104" s="161"/>
      <c r="R104" s="161"/>
      <c r="S104" s="161"/>
      <c r="T104" s="161"/>
      <c r="U104" s="161"/>
      <c r="V104" s="161"/>
      <c r="W104" s="161"/>
      <c r="X104" s="234"/>
      <c r="Y104" s="484" t="s">
        <v>55</v>
      </c>
      <c r="Z104" s="485"/>
      <c r="AA104" s="486"/>
      <c r="AB104" s="478" t="s">
        <v>590</v>
      </c>
      <c r="AC104" s="479"/>
      <c r="AD104" s="480"/>
      <c r="AE104" s="371">
        <v>1</v>
      </c>
      <c r="AF104" s="372"/>
      <c r="AG104" s="372"/>
      <c r="AH104" s="373"/>
      <c r="AI104" s="371">
        <v>0</v>
      </c>
      <c r="AJ104" s="372"/>
      <c r="AK104" s="372"/>
      <c r="AL104" s="373"/>
      <c r="AM104" s="371" t="s">
        <v>636</v>
      </c>
      <c r="AN104" s="372"/>
      <c r="AO104" s="372"/>
      <c r="AP104" s="373"/>
      <c r="AQ104" s="371" t="s">
        <v>591</v>
      </c>
      <c r="AR104" s="372"/>
      <c r="AS104" s="372"/>
      <c r="AT104" s="373"/>
      <c r="AU104" s="371" t="s">
        <v>591</v>
      </c>
      <c r="AV104" s="372"/>
      <c r="AW104" s="372"/>
      <c r="AX104" s="373"/>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9"/>
      <c r="Y105" s="481" t="s">
        <v>56</v>
      </c>
      <c r="Z105" s="482"/>
      <c r="AA105" s="483"/>
      <c r="AB105" s="413" t="s">
        <v>590</v>
      </c>
      <c r="AC105" s="414"/>
      <c r="AD105" s="415"/>
      <c r="AE105" s="365">
        <v>1</v>
      </c>
      <c r="AF105" s="365"/>
      <c r="AG105" s="365"/>
      <c r="AH105" s="365"/>
      <c r="AI105" s="365">
        <v>1</v>
      </c>
      <c r="AJ105" s="365"/>
      <c r="AK105" s="365"/>
      <c r="AL105" s="365"/>
      <c r="AM105" s="365" t="s">
        <v>574</v>
      </c>
      <c r="AN105" s="365"/>
      <c r="AO105" s="365"/>
      <c r="AP105" s="365"/>
      <c r="AQ105" s="371" t="s">
        <v>637</v>
      </c>
      <c r="AR105" s="372"/>
      <c r="AS105" s="372"/>
      <c r="AT105" s="373"/>
      <c r="AU105" s="823" t="s">
        <v>638</v>
      </c>
      <c r="AV105" s="824"/>
      <c r="AW105" s="824"/>
      <c r="AX105" s="825"/>
    </row>
    <row r="106" spans="1:60" ht="31.5" hidden="1" customHeight="1" x14ac:dyDescent="0.15">
      <c r="A106" s="495" t="s">
        <v>469</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6" t="s">
        <v>11</v>
      </c>
      <c r="AC106" s="301"/>
      <c r="AD106" s="302"/>
      <c r="AE106" s="306" t="s">
        <v>528</v>
      </c>
      <c r="AF106" s="301"/>
      <c r="AG106" s="301"/>
      <c r="AH106" s="302"/>
      <c r="AI106" s="306" t="s">
        <v>525</v>
      </c>
      <c r="AJ106" s="301"/>
      <c r="AK106" s="301"/>
      <c r="AL106" s="302"/>
      <c r="AM106" s="306" t="s">
        <v>520</v>
      </c>
      <c r="AN106" s="301"/>
      <c r="AO106" s="301"/>
      <c r="AP106" s="302"/>
      <c r="AQ106" s="367" t="s">
        <v>514</v>
      </c>
      <c r="AR106" s="368"/>
      <c r="AS106" s="368"/>
      <c r="AT106" s="369"/>
      <c r="AU106" s="367" t="s">
        <v>511</v>
      </c>
      <c r="AV106" s="368"/>
      <c r="AW106" s="368"/>
      <c r="AX106" s="370"/>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4"/>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9"/>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3"/>
      <c r="AV108" s="824"/>
      <c r="AW108" s="824"/>
      <c r="AX108" s="825"/>
    </row>
    <row r="109" spans="1:60" ht="31.5" hidden="1" customHeight="1" x14ac:dyDescent="0.15">
      <c r="A109" s="495" t="s">
        <v>469</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6" t="s">
        <v>11</v>
      </c>
      <c r="AC109" s="301"/>
      <c r="AD109" s="302"/>
      <c r="AE109" s="306" t="s">
        <v>528</v>
      </c>
      <c r="AF109" s="301"/>
      <c r="AG109" s="301"/>
      <c r="AH109" s="302"/>
      <c r="AI109" s="306" t="s">
        <v>525</v>
      </c>
      <c r="AJ109" s="301"/>
      <c r="AK109" s="301"/>
      <c r="AL109" s="302"/>
      <c r="AM109" s="306" t="s">
        <v>521</v>
      </c>
      <c r="AN109" s="301"/>
      <c r="AO109" s="301"/>
      <c r="AP109" s="302"/>
      <c r="AQ109" s="367" t="s">
        <v>514</v>
      </c>
      <c r="AR109" s="368"/>
      <c r="AS109" s="368"/>
      <c r="AT109" s="369"/>
      <c r="AU109" s="367" t="s">
        <v>511</v>
      </c>
      <c r="AV109" s="368"/>
      <c r="AW109" s="368"/>
      <c r="AX109" s="370"/>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4"/>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9"/>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15">
      <c r="A112" s="495" t="s">
        <v>469</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6" t="s">
        <v>11</v>
      </c>
      <c r="AC112" s="301"/>
      <c r="AD112" s="302"/>
      <c r="AE112" s="306" t="s">
        <v>528</v>
      </c>
      <c r="AF112" s="301"/>
      <c r="AG112" s="301"/>
      <c r="AH112" s="302"/>
      <c r="AI112" s="306" t="s">
        <v>525</v>
      </c>
      <c r="AJ112" s="301"/>
      <c r="AK112" s="301"/>
      <c r="AL112" s="302"/>
      <c r="AM112" s="306" t="s">
        <v>520</v>
      </c>
      <c r="AN112" s="301"/>
      <c r="AO112" s="301"/>
      <c r="AP112" s="302"/>
      <c r="AQ112" s="367" t="s">
        <v>514</v>
      </c>
      <c r="AR112" s="368"/>
      <c r="AS112" s="368"/>
      <c r="AT112" s="369"/>
      <c r="AU112" s="367" t="s">
        <v>511</v>
      </c>
      <c r="AV112" s="368"/>
      <c r="AW112" s="368"/>
      <c r="AX112" s="370"/>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4"/>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9"/>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0"/>
      <c r="Z115" s="491"/>
      <c r="AA115" s="492"/>
      <c r="AB115" s="306" t="s">
        <v>11</v>
      </c>
      <c r="AC115" s="301"/>
      <c r="AD115" s="302"/>
      <c r="AE115" s="306" t="s">
        <v>528</v>
      </c>
      <c r="AF115" s="301"/>
      <c r="AG115" s="301"/>
      <c r="AH115" s="302"/>
      <c r="AI115" s="306" t="s">
        <v>525</v>
      </c>
      <c r="AJ115" s="301"/>
      <c r="AK115" s="301"/>
      <c r="AL115" s="302"/>
      <c r="AM115" s="306" t="s">
        <v>520</v>
      </c>
      <c r="AN115" s="301"/>
      <c r="AO115" s="301"/>
      <c r="AP115" s="302"/>
      <c r="AQ115" s="342" t="s">
        <v>515</v>
      </c>
      <c r="AR115" s="343"/>
      <c r="AS115" s="343"/>
      <c r="AT115" s="343"/>
      <c r="AU115" s="343"/>
      <c r="AV115" s="343"/>
      <c r="AW115" s="343"/>
      <c r="AX115" s="344"/>
    </row>
    <row r="116" spans="1:50" ht="23.25" customHeight="1" x14ac:dyDescent="0.15">
      <c r="A116" s="295"/>
      <c r="B116" s="296"/>
      <c r="C116" s="296"/>
      <c r="D116" s="296"/>
      <c r="E116" s="296"/>
      <c r="F116" s="297"/>
      <c r="G116" s="358" t="s">
        <v>594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3" t="s">
        <v>592</v>
      </c>
      <c r="AC116" s="304"/>
      <c r="AD116" s="305"/>
      <c r="AE116" s="365">
        <v>2.5</v>
      </c>
      <c r="AF116" s="365"/>
      <c r="AG116" s="365"/>
      <c r="AH116" s="365"/>
      <c r="AI116" s="365">
        <v>4.9000000000000004</v>
      </c>
      <c r="AJ116" s="365"/>
      <c r="AK116" s="365"/>
      <c r="AL116" s="365"/>
      <c r="AM116" s="365">
        <f>9030/1917</f>
        <v>4.7104851330203443</v>
      </c>
      <c r="AN116" s="365"/>
      <c r="AO116" s="365"/>
      <c r="AP116" s="365"/>
      <c r="AQ116" s="371">
        <f>9039/1917</f>
        <v>4.7151799687010953</v>
      </c>
      <c r="AR116" s="372"/>
      <c r="AS116" s="372"/>
      <c r="AT116" s="372"/>
      <c r="AU116" s="372"/>
      <c r="AV116" s="372"/>
      <c r="AW116" s="372"/>
      <c r="AX116" s="374"/>
    </row>
    <row r="117" spans="1:50" ht="46.5" customHeight="1" thickBot="1" x14ac:dyDescent="0.2">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593</v>
      </c>
      <c r="AC117" s="349"/>
      <c r="AD117" s="350"/>
      <c r="AE117" s="464" t="s">
        <v>634</v>
      </c>
      <c r="AF117" s="309"/>
      <c r="AG117" s="309"/>
      <c r="AH117" s="309"/>
      <c r="AI117" s="464" t="s">
        <v>635</v>
      </c>
      <c r="AJ117" s="309"/>
      <c r="AK117" s="309"/>
      <c r="AL117" s="309"/>
      <c r="AM117" s="309" t="s">
        <v>691</v>
      </c>
      <c r="AN117" s="309"/>
      <c r="AO117" s="309"/>
      <c r="AP117" s="309"/>
      <c r="AQ117" s="309" t="s">
        <v>746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0"/>
      <c r="Z118" s="491"/>
      <c r="AA118" s="492"/>
      <c r="AB118" s="306" t="s">
        <v>11</v>
      </c>
      <c r="AC118" s="301"/>
      <c r="AD118" s="302"/>
      <c r="AE118" s="306" t="s">
        <v>528</v>
      </c>
      <c r="AF118" s="301"/>
      <c r="AG118" s="301"/>
      <c r="AH118" s="302"/>
      <c r="AI118" s="306" t="s">
        <v>525</v>
      </c>
      <c r="AJ118" s="301"/>
      <c r="AK118" s="301"/>
      <c r="AL118" s="302"/>
      <c r="AM118" s="306" t="s">
        <v>520</v>
      </c>
      <c r="AN118" s="301"/>
      <c r="AO118" s="301"/>
      <c r="AP118" s="302"/>
      <c r="AQ118" s="342" t="s">
        <v>515</v>
      </c>
      <c r="AR118" s="343"/>
      <c r="AS118" s="343"/>
      <c r="AT118" s="343"/>
      <c r="AU118" s="343"/>
      <c r="AV118" s="343"/>
      <c r="AW118" s="343"/>
      <c r="AX118" s="344"/>
    </row>
    <row r="119" spans="1:50" ht="23.25" hidden="1" customHeight="1" x14ac:dyDescent="0.15">
      <c r="A119" s="295"/>
      <c r="B119" s="296"/>
      <c r="C119" s="296"/>
      <c r="D119" s="296"/>
      <c r="E119" s="296"/>
      <c r="F119" s="297"/>
      <c r="G119" s="358" t="s">
        <v>477</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476</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0"/>
      <c r="Z121" s="491"/>
      <c r="AA121" s="492"/>
      <c r="AB121" s="306" t="s">
        <v>11</v>
      </c>
      <c r="AC121" s="301"/>
      <c r="AD121" s="302"/>
      <c r="AE121" s="306" t="s">
        <v>528</v>
      </c>
      <c r="AF121" s="301"/>
      <c r="AG121" s="301"/>
      <c r="AH121" s="302"/>
      <c r="AI121" s="306" t="s">
        <v>525</v>
      </c>
      <c r="AJ121" s="301"/>
      <c r="AK121" s="301"/>
      <c r="AL121" s="302"/>
      <c r="AM121" s="306" t="s">
        <v>520</v>
      </c>
      <c r="AN121" s="301"/>
      <c r="AO121" s="301"/>
      <c r="AP121" s="302"/>
      <c r="AQ121" s="342" t="s">
        <v>515</v>
      </c>
      <c r="AR121" s="343"/>
      <c r="AS121" s="343"/>
      <c r="AT121" s="343"/>
      <c r="AU121" s="343"/>
      <c r="AV121" s="343"/>
      <c r="AW121" s="343"/>
      <c r="AX121" s="344"/>
    </row>
    <row r="122" spans="1:50" ht="23.25" hidden="1" customHeight="1" x14ac:dyDescent="0.15">
      <c r="A122" s="295"/>
      <c r="B122" s="296"/>
      <c r="C122" s="296"/>
      <c r="D122" s="296"/>
      <c r="E122" s="296"/>
      <c r="F122" s="297"/>
      <c r="G122" s="358" t="s">
        <v>478</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479</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0"/>
      <c r="Z124" s="491"/>
      <c r="AA124" s="492"/>
      <c r="AB124" s="306" t="s">
        <v>11</v>
      </c>
      <c r="AC124" s="301"/>
      <c r="AD124" s="302"/>
      <c r="AE124" s="306" t="s">
        <v>529</v>
      </c>
      <c r="AF124" s="301"/>
      <c r="AG124" s="301"/>
      <c r="AH124" s="302"/>
      <c r="AI124" s="306" t="s">
        <v>525</v>
      </c>
      <c r="AJ124" s="301"/>
      <c r="AK124" s="301"/>
      <c r="AL124" s="302"/>
      <c r="AM124" s="306" t="s">
        <v>520</v>
      </c>
      <c r="AN124" s="301"/>
      <c r="AO124" s="301"/>
      <c r="AP124" s="302"/>
      <c r="AQ124" s="342" t="s">
        <v>515</v>
      </c>
      <c r="AR124" s="343"/>
      <c r="AS124" s="343"/>
      <c r="AT124" s="343"/>
      <c r="AU124" s="343"/>
      <c r="AV124" s="343"/>
      <c r="AW124" s="343"/>
      <c r="AX124" s="344"/>
    </row>
    <row r="125" spans="1:50" ht="23.25" hidden="1" customHeight="1" x14ac:dyDescent="0.15">
      <c r="A125" s="295"/>
      <c r="B125" s="296"/>
      <c r="C125" s="296"/>
      <c r="D125" s="296"/>
      <c r="E125" s="296"/>
      <c r="F125" s="297"/>
      <c r="G125" s="358" t="s">
        <v>478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476</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3"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528</v>
      </c>
      <c r="AF127" s="301"/>
      <c r="AG127" s="301"/>
      <c r="AH127" s="302"/>
      <c r="AI127" s="306" t="s">
        <v>525</v>
      </c>
      <c r="AJ127" s="301"/>
      <c r="AK127" s="301"/>
      <c r="AL127" s="302"/>
      <c r="AM127" s="306" t="s">
        <v>520</v>
      </c>
      <c r="AN127" s="301"/>
      <c r="AO127" s="301"/>
      <c r="AP127" s="302"/>
      <c r="AQ127" s="342" t="s">
        <v>515</v>
      </c>
      <c r="AR127" s="343"/>
      <c r="AS127" s="343"/>
      <c r="AT127" s="343"/>
      <c r="AU127" s="343"/>
      <c r="AV127" s="343"/>
      <c r="AW127" s="343"/>
      <c r="AX127" s="344"/>
    </row>
    <row r="128" spans="1:50" ht="23.25" hidden="1" customHeight="1" x14ac:dyDescent="0.15">
      <c r="A128" s="295"/>
      <c r="B128" s="296"/>
      <c r="C128" s="296"/>
      <c r="D128" s="296"/>
      <c r="E128" s="296"/>
      <c r="F128" s="297"/>
      <c r="G128" s="358" t="s">
        <v>478</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476</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5" t="s">
        <v>558</v>
      </c>
      <c r="B130" s="1003"/>
      <c r="C130" s="1002" t="s">
        <v>357</v>
      </c>
      <c r="D130" s="1003"/>
      <c r="E130" s="311" t="s">
        <v>386</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6"/>
      <c r="B131" s="255"/>
      <c r="C131" s="254"/>
      <c r="D131" s="255"/>
      <c r="E131" s="241" t="s">
        <v>385</v>
      </c>
      <c r="F131" s="242"/>
      <c r="G131" s="238" t="s">
        <v>596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6"/>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528</v>
      </c>
      <c r="AF132" s="268"/>
      <c r="AG132" s="268"/>
      <c r="AH132" s="268"/>
      <c r="AI132" s="268" t="s">
        <v>525</v>
      </c>
      <c r="AJ132" s="268"/>
      <c r="AK132" s="268"/>
      <c r="AL132" s="268"/>
      <c r="AM132" s="268" t="s">
        <v>520</v>
      </c>
      <c r="AN132" s="268"/>
      <c r="AO132" s="268"/>
      <c r="AP132" s="270"/>
      <c r="AQ132" s="270" t="s">
        <v>353</v>
      </c>
      <c r="AR132" s="271"/>
      <c r="AS132" s="271"/>
      <c r="AT132" s="272"/>
      <c r="AU132" s="282" t="s">
        <v>369</v>
      </c>
      <c r="AV132" s="282"/>
      <c r="AW132" s="282"/>
      <c r="AX132" s="283"/>
    </row>
    <row r="133" spans="1:50" ht="18.75" customHeight="1" x14ac:dyDescent="0.15">
      <c r="A133" s="1006"/>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574</v>
      </c>
      <c r="AR133" s="274"/>
      <c r="AS133" s="137" t="s">
        <v>354</v>
      </c>
      <c r="AT133" s="172"/>
      <c r="AU133" s="136">
        <v>31</v>
      </c>
      <c r="AV133" s="136"/>
      <c r="AW133" s="137" t="s">
        <v>300</v>
      </c>
      <c r="AX133" s="138"/>
    </row>
    <row r="134" spans="1:50" ht="39.75" customHeight="1" x14ac:dyDescent="0.15">
      <c r="A134" s="1006"/>
      <c r="B134" s="255"/>
      <c r="C134" s="254"/>
      <c r="D134" s="255"/>
      <c r="E134" s="254"/>
      <c r="F134" s="317"/>
      <c r="G134" s="233" t="s">
        <v>578</v>
      </c>
      <c r="H134" s="161"/>
      <c r="I134" s="161"/>
      <c r="J134" s="161"/>
      <c r="K134" s="161"/>
      <c r="L134" s="161"/>
      <c r="M134" s="161"/>
      <c r="N134" s="161"/>
      <c r="O134" s="161"/>
      <c r="P134" s="161"/>
      <c r="Q134" s="161"/>
      <c r="R134" s="161"/>
      <c r="S134" s="161"/>
      <c r="T134" s="161"/>
      <c r="U134" s="161"/>
      <c r="V134" s="161"/>
      <c r="W134" s="161"/>
      <c r="X134" s="234"/>
      <c r="Y134" s="130" t="s">
        <v>368</v>
      </c>
      <c r="Z134" s="131"/>
      <c r="AA134" s="132"/>
      <c r="AB134" s="284" t="s">
        <v>597</v>
      </c>
      <c r="AC134" s="224"/>
      <c r="AD134" s="224"/>
      <c r="AE134" s="269">
        <v>1814</v>
      </c>
      <c r="AF134" s="112"/>
      <c r="AG134" s="112"/>
      <c r="AH134" s="112"/>
      <c r="AI134" s="269">
        <v>1819</v>
      </c>
      <c r="AJ134" s="112"/>
      <c r="AK134" s="112"/>
      <c r="AL134" s="112"/>
      <c r="AM134" s="269">
        <v>1917</v>
      </c>
      <c r="AN134" s="112"/>
      <c r="AO134" s="112"/>
      <c r="AP134" s="112"/>
      <c r="AQ134" s="269" t="s">
        <v>574</v>
      </c>
      <c r="AR134" s="112"/>
      <c r="AS134" s="112"/>
      <c r="AT134" s="112"/>
      <c r="AU134" s="269" t="s">
        <v>574</v>
      </c>
      <c r="AV134" s="112"/>
      <c r="AW134" s="112"/>
      <c r="AX134" s="225"/>
    </row>
    <row r="135" spans="1:50" ht="39.75" customHeight="1" x14ac:dyDescent="0.15">
      <c r="A135" s="1006"/>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597</v>
      </c>
      <c r="AC135" s="133"/>
      <c r="AD135" s="133"/>
      <c r="AE135" s="269">
        <v>1500</v>
      </c>
      <c r="AF135" s="112"/>
      <c r="AG135" s="112"/>
      <c r="AH135" s="112"/>
      <c r="AI135" s="269">
        <v>1500</v>
      </c>
      <c r="AJ135" s="112"/>
      <c r="AK135" s="112"/>
      <c r="AL135" s="112"/>
      <c r="AM135" s="269">
        <v>1500</v>
      </c>
      <c r="AN135" s="112"/>
      <c r="AO135" s="112"/>
      <c r="AP135" s="112"/>
      <c r="AQ135" s="269" t="s">
        <v>574</v>
      </c>
      <c r="AR135" s="112"/>
      <c r="AS135" s="112"/>
      <c r="AT135" s="112"/>
      <c r="AU135" s="269">
        <v>1500</v>
      </c>
      <c r="AV135" s="112"/>
      <c r="AW135" s="112"/>
      <c r="AX135" s="225"/>
    </row>
    <row r="136" spans="1:50" ht="18.75" hidden="1" customHeight="1" x14ac:dyDescent="0.15">
      <c r="A136" s="1006"/>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528</v>
      </c>
      <c r="AF136" s="268"/>
      <c r="AG136" s="268"/>
      <c r="AH136" s="268"/>
      <c r="AI136" s="268" t="s">
        <v>525</v>
      </c>
      <c r="AJ136" s="268"/>
      <c r="AK136" s="268"/>
      <c r="AL136" s="268"/>
      <c r="AM136" s="268" t="s">
        <v>520</v>
      </c>
      <c r="AN136" s="268"/>
      <c r="AO136" s="268"/>
      <c r="AP136" s="270"/>
      <c r="AQ136" s="270" t="s">
        <v>353</v>
      </c>
      <c r="AR136" s="271"/>
      <c r="AS136" s="271"/>
      <c r="AT136" s="272"/>
      <c r="AU136" s="282" t="s">
        <v>369</v>
      </c>
      <c r="AV136" s="282"/>
      <c r="AW136" s="282"/>
      <c r="AX136" s="283"/>
    </row>
    <row r="137" spans="1:50" ht="18.75" hidden="1" customHeight="1" x14ac:dyDescent="0.15">
      <c r="A137" s="1006"/>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354</v>
      </c>
      <c r="AT137" s="172"/>
      <c r="AU137" s="136"/>
      <c r="AV137" s="136"/>
      <c r="AW137" s="137" t="s">
        <v>300</v>
      </c>
      <c r="AX137" s="138"/>
    </row>
    <row r="138" spans="1:50" ht="39.75" hidden="1" customHeight="1" x14ac:dyDescent="0.15">
      <c r="A138" s="1006"/>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368</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06"/>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6"/>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528</v>
      </c>
      <c r="AF140" s="268"/>
      <c r="AG140" s="268"/>
      <c r="AH140" s="268"/>
      <c r="AI140" s="268" t="s">
        <v>525</v>
      </c>
      <c r="AJ140" s="268"/>
      <c r="AK140" s="268"/>
      <c r="AL140" s="268"/>
      <c r="AM140" s="268" t="s">
        <v>520</v>
      </c>
      <c r="AN140" s="268"/>
      <c r="AO140" s="268"/>
      <c r="AP140" s="270"/>
      <c r="AQ140" s="270" t="s">
        <v>353</v>
      </c>
      <c r="AR140" s="271"/>
      <c r="AS140" s="271"/>
      <c r="AT140" s="272"/>
      <c r="AU140" s="282" t="s">
        <v>369</v>
      </c>
      <c r="AV140" s="282"/>
      <c r="AW140" s="282"/>
      <c r="AX140" s="283"/>
    </row>
    <row r="141" spans="1:50" ht="18.75" hidden="1" customHeight="1" x14ac:dyDescent="0.15">
      <c r="A141" s="1006"/>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354</v>
      </c>
      <c r="AT141" s="172"/>
      <c r="AU141" s="136"/>
      <c r="AV141" s="136"/>
      <c r="AW141" s="137" t="s">
        <v>300</v>
      </c>
      <c r="AX141" s="138"/>
    </row>
    <row r="142" spans="1:50" ht="39.75" hidden="1" customHeight="1" x14ac:dyDescent="0.15">
      <c r="A142" s="1006"/>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368</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6"/>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6"/>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528</v>
      </c>
      <c r="AF144" s="268"/>
      <c r="AG144" s="268"/>
      <c r="AH144" s="268"/>
      <c r="AI144" s="268" t="s">
        <v>525</v>
      </c>
      <c r="AJ144" s="268"/>
      <c r="AK144" s="268"/>
      <c r="AL144" s="268"/>
      <c r="AM144" s="268" t="s">
        <v>520</v>
      </c>
      <c r="AN144" s="268"/>
      <c r="AO144" s="268"/>
      <c r="AP144" s="270"/>
      <c r="AQ144" s="270" t="s">
        <v>353</v>
      </c>
      <c r="AR144" s="271"/>
      <c r="AS144" s="271"/>
      <c r="AT144" s="272"/>
      <c r="AU144" s="282" t="s">
        <v>369</v>
      </c>
      <c r="AV144" s="282"/>
      <c r="AW144" s="282"/>
      <c r="AX144" s="283"/>
    </row>
    <row r="145" spans="1:50" ht="18.75" hidden="1" customHeight="1" x14ac:dyDescent="0.15">
      <c r="A145" s="1006"/>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354</v>
      </c>
      <c r="AT145" s="172"/>
      <c r="AU145" s="136"/>
      <c r="AV145" s="136"/>
      <c r="AW145" s="137" t="s">
        <v>300</v>
      </c>
      <c r="AX145" s="138"/>
    </row>
    <row r="146" spans="1:50" ht="39.75" hidden="1" customHeight="1" x14ac:dyDescent="0.15">
      <c r="A146" s="1006"/>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368</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6"/>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6"/>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528</v>
      </c>
      <c r="AF148" s="268"/>
      <c r="AG148" s="268"/>
      <c r="AH148" s="268"/>
      <c r="AI148" s="268" t="s">
        <v>525</v>
      </c>
      <c r="AJ148" s="268"/>
      <c r="AK148" s="268"/>
      <c r="AL148" s="268"/>
      <c r="AM148" s="268" t="s">
        <v>520</v>
      </c>
      <c r="AN148" s="268"/>
      <c r="AO148" s="268"/>
      <c r="AP148" s="270"/>
      <c r="AQ148" s="270" t="s">
        <v>353</v>
      </c>
      <c r="AR148" s="271"/>
      <c r="AS148" s="271"/>
      <c r="AT148" s="272"/>
      <c r="AU148" s="282" t="s">
        <v>369</v>
      </c>
      <c r="AV148" s="282"/>
      <c r="AW148" s="282"/>
      <c r="AX148" s="283"/>
    </row>
    <row r="149" spans="1:50" ht="18.75" hidden="1" customHeight="1" x14ac:dyDescent="0.15">
      <c r="A149" s="1006"/>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354</v>
      </c>
      <c r="AT149" s="172"/>
      <c r="AU149" s="136"/>
      <c r="AV149" s="136"/>
      <c r="AW149" s="137" t="s">
        <v>300</v>
      </c>
      <c r="AX149" s="138"/>
    </row>
    <row r="150" spans="1:50" ht="39.75" hidden="1" customHeight="1" x14ac:dyDescent="0.15">
      <c r="A150" s="1006"/>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368</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6"/>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customHeight="1" x14ac:dyDescent="0.15">
      <c r="A152" s="1006"/>
      <c r="B152" s="255"/>
      <c r="C152" s="254"/>
      <c r="D152" s="255"/>
      <c r="E152" s="254"/>
      <c r="F152" s="317"/>
      <c r="G152" s="275"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90"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6"/>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5"/>
      <c r="C154" s="254"/>
      <c r="D154" s="255"/>
      <c r="E154" s="254"/>
      <c r="F154" s="317"/>
      <c r="G154" s="233" t="s">
        <v>598</v>
      </c>
      <c r="H154" s="161"/>
      <c r="I154" s="161"/>
      <c r="J154" s="161"/>
      <c r="K154" s="161"/>
      <c r="L154" s="161"/>
      <c r="M154" s="161"/>
      <c r="N154" s="161"/>
      <c r="O154" s="161"/>
      <c r="P154" s="234"/>
      <c r="Q154" s="160" t="s">
        <v>599</v>
      </c>
      <c r="R154" s="161"/>
      <c r="S154" s="161"/>
      <c r="T154" s="161"/>
      <c r="U154" s="161"/>
      <c r="V154" s="161"/>
      <c r="W154" s="161"/>
      <c r="X154" s="161"/>
      <c r="Y154" s="161"/>
      <c r="Z154" s="161"/>
      <c r="AA154" s="935"/>
      <c r="AB154" s="258" t="s">
        <v>574</v>
      </c>
      <c r="AC154" s="259"/>
      <c r="AD154" s="259"/>
      <c r="AE154" s="264" t="s">
        <v>599</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06"/>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06"/>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6"/>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6"/>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6"/>
      <c r="AB157" s="260"/>
      <c r="AC157" s="261"/>
      <c r="AD157" s="261"/>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7"/>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5"/>
      <c r="C159" s="254"/>
      <c r="D159" s="255"/>
      <c r="E159" s="254"/>
      <c r="F159" s="317"/>
      <c r="G159" s="275"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90" t="s">
        <v>454</v>
      </c>
      <c r="AC159" s="169"/>
      <c r="AD159" s="170"/>
      <c r="AE159" s="276"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6"/>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6"/>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6"/>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6"/>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6"/>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7"/>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5"/>
      <c r="C166" s="254"/>
      <c r="D166" s="255"/>
      <c r="E166" s="254"/>
      <c r="F166" s="317"/>
      <c r="G166" s="275"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90" t="s">
        <v>454</v>
      </c>
      <c r="AC166" s="169"/>
      <c r="AD166" s="170"/>
      <c r="AE166" s="276"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6"/>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6"/>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6"/>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6"/>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6"/>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7"/>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5"/>
      <c r="C173" s="254"/>
      <c r="D173" s="255"/>
      <c r="E173" s="254"/>
      <c r="F173" s="317"/>
      <c r="G173" s="275"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90" t="s">
        <v>454</v>
      </c>
      <c r="AC173" s="169"/>
      <c r="AD173" s="170"/>
      <c r="AE173" s="276"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6"/>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6"/>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6"/>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6"/>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6"/>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7"/>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5"/>
      <c r="C180" s="254"/>
      <c r="D180" s="255"/>
      <c r="E180" s="254"/>
      <c r="F180" s="317"/>
      <c r="G180" s="275"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90" t="s">
        <v>454</v>
      </c>
      <c r="AC180" s="169"/>
      <c r="AD180" s="170"/>
      <c r="AE180" s="276"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6"/>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6"/>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6"/>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6"/>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6"/>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6"/>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7"/>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6"/>
      <c r="B187" s="255"/>
      <c r="C187" s="254"/>
      <c r="D187" s="255"/>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6"/>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6"/>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6"/>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6"/>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6"/>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528</v>
      </c>
      <c r="AF192" s="268"/>
      <c r="AG192" s="268"/>
      <c r="AH192" s="268"/>
      <c r="AI192" s="268" t="s">
        <v>525</v>
      </c>
      <c r="AJ192" s="268"/>
      <c r="AK192" s="268"/>
      <c r="AL192" s="268"/>
      <c r="AM192" s="268" t="s">
        <v>520</v>
      </c>
      <c r="AN192" s="268"/>
      <c r="AO192" s="268"/>
      <c r="AP192" s="270"/>
      <c r="AQ192" s="270" t="s">
        <v>353</v>
      </c>
      <c r="AR192" s="271"/>
      <c r="AS192" s="271"/>
      <c r="AT192" s="272"/>
      <c r="AU192" s="282" t="s">
        <v>369</v>
      </c>
      <c r="AV192" s="282"/>
      <c r="AW192" s="282"/>
      <c r="AX192" s="283"/>
    </row>
    <row r="193" spans="1:50" ht="18.75" hidden="1" customHeight="1" x14ac:dyDescent="0.15">
      <c r="A193" s="1006"/>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354</v>
      </c>
      <c r="AT193" s="172"/>
      <c r="AU193" s="136"/>
      <c r="AV193" s="136"/>
      <c r="AW193" s="137" t="s">
        <v>300</v>
      </c>
      <c r="AX193" s="138"/>
    </row>
    <row r="194" spans="1:50" ht="39.75" hidden="1" customHeight="1" x14ac:dyDescent="0.15">
      <c r="A194" s="1006"/>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368</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6"/>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6"/>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529</v>
      </c>
      <c r="AF196" s="268"/>
      <c r="AG196" s="268"/>
      <c r="AH196" s="268"/>
      <c r="AI196" s="268" t="s">
        <v>525</v>
      </c>
      <c r="AJ196" s="268"/>
      <c r="AK196" s="268"/>
      <c r="AL196" s="268"/>
      <c r="AM196" s="268" t="s">
        <v>520</v>
      </c>
      <c r="AN196" s="268"/>
      <c r="AO196" s="268"/>
      <c r="AP196" s="270"/>
      <c r="AQ196" s="270" t="s">
        <v>353</v>
      </c>
      <c r="AR196" s="271"/>
      <c r="AS196" s="271"/>
      <c r="AT196" s="272"/>
      <c r="AU196" s="282" t="s">
        <v>369</v>
      </c>
      <c r="AV196" s="282"/>
      <c r="AW196" s="282"/>
      <c r="AX196" s="283"/>
    </row>
    <row r="197" spans="1:50" ht="18.75" hidden="1" customHeight="1" x14ac:dyDescent="0.15">
      <c r="A197" s="1006"/>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354</v>
      </c>
      <c r="AT197" s="172"/>
      <c r="AU197" s="136"/>
      <c r="AV197" s="136"/>
      <c r="AW197" s="137" t="s">
        <v>300</v>
      </c>
      <c r="AX197" s="138"/>
    </row>
    <row r="198" spans="1:50" ht="39.75" hidden="1" customHeight="1" x14ac:dyDescent="0.15">
      <c r="A198" s="1006"/>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368</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6"/>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6"/>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528</v>
      </c>
      <c r="AF200" s="268"/>
      <c r="AG200" s="268"/>
      <c r="AH200" s="268"/>
      <c r="AI200" s="268" t="s">
        <v>525</v>
      </c>
      <c r="AJ200" s="268"/>
      <c r="AK200" s="268"/>
      <c r="AL200" s="268"/>
      <c r="AM200" s="268" t="s">
        <v>520</v>
      </c>
      <c r="AN200" s="268"/>
      <c r="AO200" s="268"/>
      <c r="AP200" s="270"/>
      <c r="AQ200" s="270" t="s">
        <v>353</v>
      </c>
      <c r="AR200" s="271"/>
      <c r="AS200" s="271"/>
      <c r="AT200" s="272"/>
      <c r="AU200" s="282" t="s">
        <v>369</v>
      </c>
      <c r="AV200" s="282"/>
      <c r="AW200" s="282"/>
      <c r="AX200" s="283"/>
    </row>
    <row r="201" spans="1:50" ht="18.75" hidden="1" customHeight="1" x14ac:dyDescent="0.15">
      <c r="A201" s="1006"/>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354</v>
      </c>
      <c r="AT201" s="172"/>
      <c r="AU201" s="136"/>
      <c r="AV201" s="136"/>
      <c r="AW201" s="137" t="s">
        <v>300</v>
      </c>
      <c r="AX201" s="138"/>
    </row>
    <row r="202" spans="1:50" ht="39.75" hidden="1" customHeight="1" x14ac:dyDescent="0.15">
      <c r="A202" s="1006"/>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368</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6"/>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6"/>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528</v>
      </c>
      <c r="AF204" s="268"/>
      <c r="AG204" s="268"/>
      <c r="AH204" s="268"/>
      <c r="AI204" s="268" t="s">
        <v>525</v>
      </c>
      <c r="AJ204" s="268"/>
      <c r="AK204" s="268"/>
      <c r="AL204" s="268"/>
      <c r="AM204" s="268" t="s">
        <v>520</v>
      </c>
      <c r="AN204" s="268"/>
      <c r="AO204" s="268"/>
      <c r="AP204" s="270"/>
      <c r="AQ204" s="270" t="s">
        <v>353</v>
      </c>
      <c r="AR204" s="271"/>
      <c r="AS204" s="271"/>
      <c r="AT204" s="272"/>
      <c r="AU204" s="282" t="s">
        <v>369</v>
      </c>
      <c r="AV204" s="282"/>
      <c r="AW204" s="282"/>
      <c r="AX204" s="283"/>
    </row>
    <row r="205" spans="1:50" ht="18.75" hidden="1" customHeight="1" x14ac:dyDescent="0.15">
      <c r="A205" s="1006"/>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354</v>
      </c>
      <c r="AT205" s="172"/>
      <c r="AU205" s="136"/>
      <c r="AV205" s="136"/>
      <c r="AW205" s="137" t="s">
        <v>300</v>
      </c>
      <c r="AX205" s="138"/>
    </row>
    <row r="206" spans="1:50" ht="39.75" hidden="1" customHeight="1" x14ac:dyDescent="0.15">
      <c r="A206" s="1006"/>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368</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6"/>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6"/>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528</v>
      </c>
      <c r="AF208" s="268"/>
      <c r="AG208" s="268"/>
      <c r="AH208" s="268"/>
      <c r="AI208" s="268" t="s">
        <v>525</v>
      </c>
      <c r="AJ208" s="268"/>
      <c r="AK208" s="268"/>
      <c r="AL208" s="268"/>
      <c r="AM208" s="268" t="s">
        <v>520</v>
      </c>
      <c r="AN208" s="268"/>
      <c r="AO208" s="268"/>
      <c r="AP208" s="270"/>
      <c r="AQ208" s="270" t="s">
        <v>353</v>
      </c>
      <c r="AR208" s="271"/>
      <c r="AS208" s="271"/>
      <c r="AT208" s="272"/>
      <c r="AU208" s="282" t="s">
        <v>369</v>
      </c>
      <c r="AV208" s="282"/>
      <c r="AW208" s="282"/>
      <c r="AX208" s="283"/>
    </row>
    <row r="209" spans="1:50" ht="18.75" hidden="1" customHeight="1" x14ac:dyDescent="0.15">
      <c r="A209" s="1006"/>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354</v>
      </c>
      <c r="AT209" s="172"/>
      <c r="AU209" s="136"/>
      <c r="AV209" s="136"/>
      <c r="AW209" s="137" t="s">
        <v>300</v>
      </c>
      <c r="AX209" s="138"/>
    </row>
    <row r="210" spans="1:50" ht="39.75" hidden="1" customHeight="1" x14ac:dyDescent="0.15">
      <c r="A210" s="1006"/>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368</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6"/>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06"/>
      <c r="B212" s="255"/>
      <c r="C212" s="254"/>
      <c r="D212" s="255"/>
      <c r="E212" s="254"/>
      <c r="F212" s="317"/>
      <c r="G212" s="275"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90"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6"/>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5"/>
      <c r="C214" s="254"/>
      <c r="D214" s="255"/>
      <c r="E214" s="254"/>
      <c r="F214" s="317"/>
      <c r="G214" s="233"/>
      <c r="H214" s="161"/>
      <c r="I214" s="161"/>
      <c r="J214" s="161"/>
      <c r="K214" s="161"/>
      <c r="L214" s="161"/>
      <c r="M214" s="161"/>
      <c r="N214" s="161"/>
      <c r="O214" s="161"/>
      <c r="P214" s="234"/>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6"/>
      <c r="B215" s="255"/>
      <c r="C215" s="254"/>
      <c r="D215" s="255"/>
      <c r="E215" s="254"/>
      <c r="F215" s="317"/>
      <c r="G215" s="235"/>
      <c r="H215" s="236"/>
      <c r="I215" s="236"/>
      <c r="J215" s="236"/>
      <c r="K215" s="236"/>
      <c r="L215" s="236"/>
      <c r="M215" s="236"/>
      <c r="N215" s="236"/>
      <c r="O215" s="236"/>
      <c r="P215" s="237"/>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6"/>
      <c r="B216" s="255"/>
      <c r="C216" s="254"/>
      <c r="D216" s="255"/>
      <c r="E216" s="254"/>
      <c r="F216" s="317"/>
      <c r="G216" s="235"/>
      <c r="H216" s="236"/>
      <c r="I216" s="236"/>
      <c r="J216" s="236"/>
      <c r="K216" s="236"/>
      <c r="L216" s="236"/>
      <c r="M216" s="236"/>
      <c r="N216" s="236"/>
      <c r="O216" s="236"/>
      <c r="P216" s="237"/>
      <c r="Q216" s="996"/>
      <c r="R216" s="997"/>
      <c r="S216" s="997"/>
      <c r="T216" s="997"/>
      <c r="U216" s="997"/>
      <c r="V216" s="997"/>
      <c r="W216" s="997"/>
      <c r="X216" s="997"/>
      <c r="Y216" s="997"/>
      <c r="Z216" s="997"/>
      <c r="AA216" s="998"/>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5"/>
      <c r="C217" s="254"/>
      <c r="D217" s="255"/>
      <c r="E217" s="254"/>
      <c r="F217" s="317"/>
      <c r="G217" s="235"/>
      <c r="H217" s="236"/>
      <c r="I217" s="236"/>
      <c r="J217" s="236"/>
      <c r="K217" s="236"/>
      <c r="L217" s="236"/>
      <c r="M217" s="236"/>
      <c r="N217" s="236"/>
      <c r="O217" s="236"/>
      <c r="P217" s="237"/>
      <c r="Q217" s="996"/>
      <c r="R217" s="997"/>
      <c r="S217" s="997"/>
      <c r="T217" s="997"/>
      <c r="U217" s="997"/>
      <c r="V217" s="997"/>
      <c r="W217" s="997"/>
      <c r="X217" s="997"/>
      <c r="Y217" s="997"/>
      <c r="Z217" s="997"/>
      <c r="AA217" s="998"/>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5"/>
      <c r="C218" s="254"/>
      <c r="D218" s="255"/>
      <c r="E218" s="254"/>
      <c r="F218" s="317"/>
      <c r="G218" s="238"/>
      <c r="H218" s="164"/>
      <c r="I218" s="164"/>
      <c r="J218" s="164"/>
      <c r="K218" s="164"/>
      <c r="L218" s="164"/>
      <c r="M218" s="164"/>
      <c r="N218" s="164"/>
      <c r="O218" s="164"/>
      <c r="P218" s="239"/>
      <c r="Q218" s="999"/>
      <c r="R218" s="1000"/>
      <c r="S218" s="1000"/>
      <c r="T218" s="1000"/>
      <c r="U218" s="1000"/>
      <c r="V218" s="1000"/>
      <c r="W218" s="1000"/>
      <c r="X218" s="1000"/>
      <c r="Y218" s="1000"/>
      <c r="Z218" s="1000"/>
      <c r="AA218" s="1001"/>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5"/>
      <c r="C219" s="254"/>
      <c r="D219" s="255"/>
      <c r="E219" s="254"/>
      <c r="F219" s="317"/>
      <c r="G219" s="275"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90" t="s">
        <v>454</v>
      </c>
      <c r="AC219" s="169"/>
      <c r="AD219" s="170"/>
      <c r="AE219" s="276"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6"/>
      <c r="B221" s="255"/>
      <c r="C221" s="254"/>
      <c r="D221" s="255"/>
      <c r="E221" s="254"/>
      <c r="F221" s="317"/>
      <c r="G221" s="233"/>
      <c r="H221" s="161"/>
      <c r="I221" s="161"/>
      <c r="J221" s="161"/>
      <c r="K221" s="161"/>
      <c r="L221" s="161"/>
      <c r="M221" s="161"/>
      <c r="N221" s="161"/>
      <c r="O221" s="161"/>
      <c r="P221" s="234"/>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6"/>
      <c r="B222" s="255"/>
      <c r="C222" s="254"/>
      <c r="D222" s="255"/>
      <c r="E222" s="254"/>
      <c r="F222" s="317"/>
      <c r="G222" s="235"/>
      <c r="H222" s="236"/>
      <c r="I222" s="236"/>
      <c r="J222" s="236"/>
      <c r="K222" s="236"/>
      <c r="L222" s="236"/>
      <c r="M222" s="236"/>
      <c r="N222" s="236"/>
      <c r="O222" s="236"/>
      <c r="P222" s="237"/>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6"/>
      <c r="B223" s="255"/>
      <c r="C223" s="254"/>
      <c r="D223" s="255"/>
      <c r="E223" s="254"/>
      <c r="F223" s="317"/>
      <c r="G223" s="235"/>
      <c r="H223" s="236"/>
      <c r="I223" s="236"/>
      <c r="J223" s="236"/>
      <c r="K223" s="236"/>
      <c r="L223" s="236"/>
      <c r="M223" s="236"/>
      <c r="N223" s="236"/>
      <c r="O223" s="236"/>
      <c r="P223" s="237"/>
      <c r="Q223" s="996"/>
      <c r="R223" s="997"/>
      <c r="S223" s="997"/>
      <c r="T223" s="997"/>
      <c r="U223" s="997"/>
      <c r="V223" s="997"/>
      <c r="W223" s="997"/>
      <c r="X223" s="997"/>
      <c r="Y223" s="997"/>
      <c r="Z223" s="997"/>
      <c r="AA223" s="998"/>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5"/>
      <c r="C224" s="254"/>
      <c r="D224" s="255"/>
      <c r="E224" s="254"/>
      <c r="F224" s="317"/>
      <c r="G224" s="235"/>
      <c r="H224" s="236"/>
      <c r="I224" s="236"/>
      <c r="J224" s="236"/>
      <c r="K224" s="236"/>
      <c r="L224" s="236"/>
      <c r="M224" s="236"/>
      <c r="N224" s="236"/>
      <c r="O224" s="236"/>
      <c r="P224" s="237"/>
      <c r="Q224" s="996"/>
      <c r="R224" s="997"/>
      <c r="S224" s="997"/>
      <c r="T224" s="997"/>
      <c r="U224" s="997"/>
      <c r="V224" s="997"/>
      <c r="W224" s="997"/>
      <c r="X224" s="997"/>
      <c r="Y224" s="997"/>
      <c r="Z224" s="997"/>
      <c r="AA224" s="998"/>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5"/>
      <c r="C225" s="254"/>
      <c r="D225" s="255"/>
      <c r="E225" s="254"/>
      <c r="F225" s="317"/>
      <c r="G225" s="238"/>
      <c r="H225" s="164"/>
      <c r="I225" s="164"/>
      <c r="J225" s="164"/>
      <c r="K225" s="164"/>
      <c r="L225" s="164"/>
      <c r="M225" s="164"/>
      <c r="N225" s="164"/>
      <c r="O225" s="164"/>
      <c r="P225" s="239"/>
      <c r="Q225" s="999"/>
      <c r="R225" s="1000"/>
      <c r="S225" s="1000"/>
      <c r="T225" s="1000"/>
      <c r="U225" s="1000"/>
      <c r="V225" s="1000"/>
      <c r="W225" s="1000"/>
      <c r="X225" s="1000"/>
      <c r="Y225" s="1000"/>
      <c r="Z225" s="1000"/>
      <c r="AA225" s="1001"/>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5"/>
      <c r="C226" s="254"/>
      <c r="D226" s="255"/>
      <c r="E226" s="254"/>
      <c r="F226" s="317"/>
      <c r="G226" s="275"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90" t="s">
        <v>454</v>
      </c>
      <c r="AC226" s="169"/>
      <c r="AD226" s="170"/>
      <c r="AE226" s="276"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6"/>
      <c r="B228" s="255"/>
      <c r="C228" s="254"/>
      <c r="D228" s="255"/>
      <c r="E228" s="254"/>
      <c r="F228" s="317"/>
      <c r="G228" s="233"/>
      <c r="H228" s="161"/>
      <c r="I228" s="161"/>
      <c r="J228" s="161"/>
      <c r="K228" s="161"/>
      <c r="L228" s="161"/>
      <c r="M228" s="161"/>
      <c r="N228" s="161"/>
      <c r="O228" s="161"/>
      <c r="P228" s="234"/>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6"/>
      <c r="B229" s="255"/>
      <c r="C229" s="254"/>
      <c r="D229" s="255"/>
      <c r="E229" s="254"/>
      <c r="F229" s="317"/>
      <c r="G229" s="235"/>
      <c r="H229" s="236"/>
      <c r="I229" s="236"/>
      <c r="J229" s="236"/>
      <c r="K229" s="236"/>
      <c r="L229" s="236"/>
      <c r="M229" s="236"/>
      <c r="N229" s="236"/>
      <c r="O229" s="236"/>
      <c r="P229" s="237"/>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6"/>
      <c r="B230" s="255"/>
      <c r="C230" s="254"/>
      <c r="D230" s="255"/>
      <c r="E230" s="254"/>
      <c r="F230" s="317"/>
      <c r="G230" s="235"/>
      <c r="H230" s="236"/>
      <c r="I230" s="236"/>
      <c r="J230" s="236"/>
      <c r="K230" s="236"/>
      <c r="L230" s="236"/>
      <c r="M230" s="236"/>
      <c r="N230" s="236"/>
      <c r="O230" s="236"/>
      <c r="P230" s="237"/>
      <c r="Q230" s="996"/>
      <c r="R230" s="997"/>
      <c r="S230" s="997"/>
      <c r="T230" s="997"/>
      <c r="U230" s="997"/>
      <c r="V230" s="997"/>
      <c r="W230" s="997"/>
      <c r="X230" s="997"/>
      <c r="Y230" s="997"/>
      <c r="Z230" s="997"/>
      <c r="AA230" s="998"/>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5"/>
      <c r="C231" s="254"/>
      <c r="D231" s="255"/>
      <c r="E231" s="254"/>
      <c r="F231" s="317"/>
      <c r="G231" s="235"/>
      <c r="H231" s="236"/>
      <c r="I231" s="236"/>
      <c r="J231" s="236"/>
      <c r="K231" s="236"/>
      <c r="L231" s="236"/>
      <c r="M231" s="236"/>
      <c r="N231" s="236"/>
      <c r="O231" s="236"/>
      <c r="P231" s="237"/>
      <c r="Q231" s="996"/>
      <c r="R231" s="997"/>
      <c r="S231" s="997"/>
      <c r="T231" s="997"/>
      <c r="U231" s="997"/>
      <c r="V231" s="997"/>
      <c r="W231" s="997"/>
      <c r="X231" s="997"/>
      <c r="Y231" s="997"/>
      <c r="Z231" s="997"/>
      <c r="AA231" s="998"/>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5"/>
      <c r="C232" s="254"/>
      <c r="D232" s="255"/>
      <c r="E232" s="254"/>
      <c r="F232" s="317"/>
      <c r="G232" s="238"/>
      <c r="H232" s="164"/>
      <c r="I232" s="164"/>
      <c r="J232" s="164"/>
      <c r="K232" s="164"/>
      <c r="L232" s="164"/>
      <c r="M232" s="164"/>
      <c r="N232" s="164"/>
      <c r="O232" s="164"/>
      <c r="P232" s="239"/>
      <c r="Q232" s="999"/>
      <c r="R232" s="1000"/>
      <c r="S232" s="1000"/>
      <c r="T232" s="1000"/>
      <c r="U232" s="1000"/>
      <c r="V232" s="1000"/>
      <c r="W232" s="1000"/>
      <c r="X232" s="1000"/>
      <c r="Y232" s="1000"/>
      <c r="Z232" s="1000"/>
      <c r="AA232" s="1001"/>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5"/>
      <c r="C233" s="254"/>
      <c r="D233" s="255"/>
      <c r="E233" s="254"/>
      <c r="F233" s="317"/>
      <c r="G233" s="275"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90" t="s">
        <v>454</v>
      </c>
      <c r="AC233" s="169"/>
      <c r="AD233" s="170"/>
      <c r="AE233" s="276"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6"/>
      <c r="B235" s="255"/>
      <c r="C235" s="254"/>
      <c r="D235" s="255"/>
      <c r="E235" s="254"/>
      <c r="F235" s="317"/>
      <c r="G235" s="233"/>
      <c r="H235" s="161"/>
      <c r="I235" s="161"/>
      <c r="J235" s="161"/>
      <c r="K235" s="161"/>
      <c r="L235" s="161"/>
      <c r="M235" s="161"/>
      <c r="N235" s="161"/>
      <c r="O235" s="161"/>
      <c r="P235" s="234"/>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6"/>
      <c r="B236" s="255"/>
      <c r="C236" s="254"/>
      <c r="D236" s="255"/>
      <c r="E236" s="254"/>
      <c r="F236" s="317"/>
      <c r="G236" s="235"/>
      <c r="H236" s="236"/>
      <c r="I236" s="236"/>
      <c r="J236" s="236"/>
      <c r="K236" s="236"/>
      <c r="L236" s="236"/>
      <c r="M236" s="236"/>
      <c r="N236" s="236"/>
      <c r="O236" s="236"/>
      <c r="P236" s="237"/>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6"/>
      <c r="B237" s="255"/>
      <c r="C237" s="254"/>
      <c r="D237" s="255"/>
      <c r="E237" s="254"/>
      <c r="F237" s="317"/>
      <c r="G237" s="235"/>
      <c r="H237" s="236"/>
      <c r="I237" s="236"/>
      <c r="J237" s="236"/>
      <c r="K237" s="236"/>
      <c r="L237" s="236"/>
      <c r="M237" s="236"/>
      <c r="N237" s="236"/>
      <c r="O237" s="236"/>
      <c r="P237" s="237"/>
      <c r="Q237" s="996"/>
      <c r="R237" s="997"/>
      <c r="S237" s="997"/>
      <c r="T237" s="997"/>
      <c r="U237" s="997"/>
      <c r="V237" s="997"/>
      <c r="W237" s="997"/>
      <c r="X237" s="997"/>
      <c r="Y237" s="997"/>
      <c r="Z237" s="997"/>
      <c r="AA237" s="998"/>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5"/>
      <c r="C238" s="254"/>
      <c r="D238" s="255"/>
      <c r="E238" s="254"/>
      <c r="F238" s="317"/>
      <c r="G238" s="235"/>
      <c r="H238" s="236"/>
      <c r="I238" s="236"/>
      <c r="J238" s="236"/>
      <c r="K238" s="236"/>
      <c r="L238" s="236"/>
      <c r="M238" s="236"/>
      <c r="N238" s="236"/>
      <c r="O238" s="236"/>
      <c r="P238" s="237"/>
      <c r="Q238" s="996"/>
      <c r="R238" s="997"/>
      <c r="S238" s="997"/>
      <c r="T238" s="997"/>
      <c r="U238" s="997"/>
      <c r="V238" s="997"/>
      <c r="W238" s="997"/>
      <c r="X238" s="997"/>
      <c r="Y238" s="997"/>
      <c r="Z238" s="997"/>
      <c r="AA238" s="998"/>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5"/>
      <c r="C239" s="254"/>
      <c r="D239" s="255"/>
      <c r="E239" s="254"/>
      <c r="F239" s="317"/>
      <c r="G239" s="238"/>
      <c r="H239" s="164"/>
      <c r="I239" s="164"/>
      <c r="J239" s="164"/>
      <c r="K239" s="164"/>
      <c r="L239" s="164"/>
      <c r="M239" s="164"/>
      <c r="N239" s="164"/>
      <c r="O239" s="164"/>
      <c r="P239" s="239"/>
      <c r="Q239" s="999"/>
      <c r="R239" s="1000"/>
      <c r="S239" s="1000"/>
      <c r="T239" s="1000"/>
      <c r="U239" s="1000"/>
      <c r="V239" s="1000"/>
      <c r="W239" s="1000"/>
      <c r="X239" s="1000"/>
      <c r="Y239" s="1000"/>
      <c r="Z239" s="1000"/>
      <c r="AA239" s="1001"/>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5"/>
      <c r="C240" s="254"/>
      <c r="D240" s="255"/>
      <c r="E240" s="254"/>
      <c r="F240" s="317"/>
      <c r="G240" s="275"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90" t="s">
        <v>454</v>
      </c>
      <c r="AC240" s="169"/>
      <c r="AD240" s="170"/>
      <c r="AE240" s="276"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6"/>
      <c r="B242" s="255"/>
      <c r="C242" s="254"/>
      <c r="D242" s="255"/>
      <c r="E242" s="254"/>
      <c r="F242" s="317"/>
      <c r="G242" s="233"/>
      <c r="H242" s="161"/>
      <c r="I242" s="161"/>
      <c r="J242" s="161"/>
      <c r="K242" s="161"/>
      <c r="L242" s="161"/>
      <c r="M242" s="161"/>
      <c r="N242" s="161"/>
      <c r="O242" s="161"/>
      <c r="P242" s="234"/>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6"/>
      <c r="B243" s="255"/>
      <c r="C243" s="254"/>
      <c r="D243" s="255"/>
      <c r="E243" s="254"/>
      <c r="F243" s="317"/>
      <c r="G243" s="235"/>
      <c r="H243" s="236"/>
      <c r="I243" s="236"/>
      <c r="J243" s="236"/>
      <c r="K243" s="236"/>
      <c r="L243" s="236"/>
      <c r="M243" s="236"/>
      <c r="N243" s="236"/>
      <c r="O243" s="236"/>
      <c r="P243" s="237"/>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6"/>
      <c r="B244" s="255"/>
      <c r="C244" s="254"/>
      <c r="D244" s="255"/>
      <c r="E244" s="254"/>
      <c r="F244" s="317"/>
      <c r="G244" s="235"/>
      <c r="H244" s="236"/>
      <c r="I244" s="236"/>
      <c r="J244" s="236"/>
      <c r="K244" s="236"/>
      <c r="L244" s="236"/>
      <c r="M244" s="236"/>
      <c r="N244" s="236"/>
      <c r="O244" s="236"/>
      <c r="P244" s="237"/>
      <c r="Q244" s="996"/>
      <c r="R244" s="997"/>
      <c r="S244" s="997"/>
      <c r="T244" s="997"/>
      <c r="U244" s="997"/>
      <c r="V244" s="997"/>
      <c r="W244" s="997"/>
      <c r="X244" s="997"/>
      <c r="Y244" s="997"/>
      <c r="Z244" s="997"/>
      <c r="AA244" s="998"/>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6"/>
      <c r="B245" s="255"/>
      <c r="C245" s="254"/>
      <c r="D245" s="255"/>
      <c r="E245" s="254"/>
      <c r="F245" s="317"/>
      <c r="G245" s="235"/>
      <c r="H245" s="236"/>
      <c r="I245" s="236"/>
      <c r="J245" s="236"/>
      <c r="K245" s="236"/>
      <c r="L245" s="236"/>
      <c r="M245" s="236"/>
      <c r="N245" s="236"/>
      <c r="O245" s="236"/>
      <c r="P245" s="237"/>
      <c r="Q245" s="996"/>
      <c r="R245" s="997"/>
      <c r="S245" s="997"/>
      <c r="T245" s="997"/>
      <c r="U245" s="997"/>
      <c r="V245" s="997"/>
      <c r="W245" s="997"/>
      <c r="X245" s="997"/>
      <c r="Y245" s="997"/>
      <c r="Z245" s="997"/>
      <c r="AA245" s="998"/>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5"/>
      <c r="C246" s="254"/>
      <c r="D246" s="255"/>
      <c r="E246" s="318"/>
      <c r="F246" s="319"/>
      <c r="G246" s="238"/>
      <c r="H246" s="164"/>
      <c r="I246" s="164"/>
      <c r="J246" s="164"/>
      <c r="K246" s="164"/>
      <c r="L246" s="164"/>
      <c r="M246" s="164"/>
      <c r="N246" s="164"/>
      <c r="O246" s="164"/>
      <c r="P246" s="239"/>
      <c r="Q246" s="999"/>
      <c r="R246" s="1000"/>
      <c r="S246" s="1000"/>
      <c r="T246" s="1000"/>
      <c r="U246" s="1000"/>
      <c r="V246" s="1000"/>
      <c r="W246" s="1000"/>
      <c r="X246" s="1000"/>
      <c r="Y246" s="1000"/>
      <c r="Z246" s="1000"/>
      <c r="AA246" s="1001"/>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6"/>
      <c r="B247" s="255"/>
      <c r="C247" s="254"/>
      <c r="D247" s="255"/>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6"/>
      <c r="B248" s="255"/>
      <c r="C248" s="254"/>
      <c r="D248" s="255"/>
      <c r="E248" s="160" t="s">
        <v>601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6"/>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6"/>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6"/>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6"/>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528</v>
      </c>
      <c r="AF252" s="268"/>
      <c r="AG252" s="268"/>
      <c r="AH252" s="268"/>
      <c r="AI252" s="268" t="s">
        <v>525</v>
      </c>
      <c r="AJ252" s="268"/>
      <c r="AK252" s="268"/>
      <c r="AL252" s="268"/>
      <c r="AM252" s="268" t="s">
        <v>520</v>
      </c>
      <c r="AN252" s="268"/>
      <c r="AO252" s="268"/>
      <c r="AP252" s="270"/>
      <c r="AQ252" s="270" t="s">
        <v>353</v>
      </c>
      <c r="AR252" s="271"/>
      <c r="AS252" s="271"/>
      <c r="AT252" s="272"/>
      <c r="AU252" s="282" t="s">
        <v>369</v>
      </c>
      <c r="AV252" s="282"/>
      <c r="AW252" s="282"/>
      <c r="AX252" s="283"/>
    </row>
    <row r="253" spans="1:50" ht="18.75" hidden="1" customHeight="1" x14ac:dyDescent="0.15">
      <c r="A253" s="1006"/>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354</v>
      </c>
      <c r="AT253" s="172"/>
      <c r="AU253" s="136"/>
      <c r="AV253" s="136"/>
      <c r="AW253" s="137" t="s">
        <v>300</v>
      </c>
      <c r="AX253" s="138"/>
    </row>
    <row r="254" spans="1:50" ht="39.75" hidden="1" customHeight="1" x14ac:dyDescent="0.15">
      <c r="A254" s="1006"/>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368</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6"/>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6"/>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528</v>
      </c>
      <c r="AF256" s="268"/>
      <c r="AG256" s="268"/>
      <c r="AH256" s="268"/>
      <c r="AI256" s="268" t="s">
        <v>525</v>
      </c>
      <c r="AJ256" s="268"/>
      <c r="AK256" s="268"/>
      <c r="AL256" s="268"/>
      <c r="AM256" s="268" t="s">
        <v>521</v>
      </c>
      <c r="AN256" s="268"/>
      <c r="AO256" s="268"/>
      <c r="AP256" s="270"/>
      <c r="AQ256" s="270" t="s">
        <v>353</v>
      </c>
      <c r="AR256" s="271"/>
      <c r="AS256" s="271"/>
      <c r="AT256" s="272"/>
      <c r="AU256" s="282" t="s">
        <v>369</v>
      </c>
      <c r="AV256" s="282"/>
      <c r="AW256" s="282"/>
      <c r="AX256" s="283"/>
    </row>
    <row r="257" spans="1:50" ht="18.75" hidden="1" customHeight="1" x14ac:dyDescent="0.15">
      <c r="A257" s="1006"/>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354</v>
      </c>
      <c r="AT257" s="172"/>
      <c r="AU257" s="136"/>
      <c r="AV257" s="136"/>
      <c r="AW257" s="137" t="s">
        <v>300</v>
      </c>
      <c r="AX257" s="138"/>
    </row>
    <row r="258" spans="1:50" ht="39.75" hidden="1" customHeight="1" x14ac:dyDescent="0.15">
      <c r="A258" s="1006"/>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368</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6"/>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6"/>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528</v>
      </c>
      <c r="AF260" s="268"/>
      <c r="AG260" s="268"/>
      <c r="AH260" s="268"/>
      <c r="AI260" s="268" t="s">
        <v>525</v>
      </c>
      <c r="AJ260" s="268"/>
      <c r="AK260" s="268"/>
      <c r="AL260" s="268"/>
      <c r="AM260" s="268" t="s">
        <v>521</v>
      </c>
      <c r="AN260" s="268"/>
      <c r="AO260" s="268"/>
      <c r="AP260" s="270"/>
      <c r="AQ260" s="270" t="s">
        <v>353</v>
      </c>
      <c r="AR260" s="271"/>
      <c r="AS260" s="271"/>
      <c r="AT260" s="272"/>
      <c r="AU260" s="282" t="s">
        <v>369</v>
      </c>
      <c r="AV260" s="282"/>
      <c r="AW260" s="282"/>
      <c r="AX260" s="283"/>
    </row>
    <row r="261" spans="1:50" ht="18.75" hidden="1" customHeight="1" x14ac:dyDescent="0.15">
      <c r="A261" s="1006"/>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354</v>
      </c>
      <c r="AT261" s="172"/>
      <c r="AU261" s="136"/>
      <c r="AV261" s="136"/>
      <c r="AW261" s="137" t="s">
        <v>300</v>
      </c>
      <c r="AX261" s="138"/>
    </row>
    <row r="262" spans="1:50" ht="39.75" hidden="1" customHeight="1" x14ac:dyDescent="0.15">
      <c r="A262" s="1006"/>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368</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6"/>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6"/>
      <c r="B264" s="255"/>
      <c r="C264" s="254"/>
      <c r="D264" s="255"/>
      <c r="E264" s="254"/>
      <c r="F264" s="317"/>
      <c r="G264" s="275"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1006"/>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354</v>
      </c>
      <c r="AT265" s="172"/>
      <c r="AU265" s="136"/>
      <c r="AV265" s="136"/>
      <c r="AW265" s="137" t="s">
        <v>300</v>
      </c>
      <c r="AX265" s="138"/>
    </row>
    <row r="266" spans="1:50" ht="39.75" hidden="1" customHeight="1" x14ac:dyDescent="0.15">
      <c r="A266" s="1006"/>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368</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6"/>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6"/>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529</v>
      </c>
      <c r="AF268" s="268"/>
      <c r="AG268" s="268"/>
      <c r="AH268" s="268"/>
      <c r="AI268" s="268" t="s">
        <v>525</v>
      </c>
      <c r="AJ268" s="268"/>
      <c r="AK268" s="268"/>
      <c r="AL268" s="268"/>
      <c r="AM268" s="268" t="s">
        <v>520</v>
      </c>
      <c r="AN268" s="268"/>
      <c r="AO268" s="268"/>
      <c r="AP268" s="270"/>
      <c r="AQ268" s="270" t="s">
        <v>353</v>
      </c>
      <c r="AR268" s="271"/>
      <c r="AS268" s="271"/>
      <c r="AT268" s="272"/>
      <c r="AU268" s="282" t="s">
        <v>369</v>
      </c>
      <c r="AV268" s="282"/>
      <c r="AW268" s="282"/>
      <c r="AX268" s="283"/>
    </row>
    <row r="269" spans="1:50" ht="18.75" hidden="1" customHeight="1" x14ac:dyDescent="0.15">
      <c r="A269" s="1006"/>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354</v>
      </c>
      <c r="AT269" s="172"/>
      <c r="AU269" s="136"/>
      <c r="AV269" s="136"/>
      <c r="AW269" s="137" t="s">
        <v>300</v>
      </c>
      <c r="AX269" s="138"/>
    </row>
    <row r="270" spans="1:50" ht="39.75" hidden="1" customHeight="1" x14ac:dyDescent="0.15">
      <c r="A270" s="1006"/>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368</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6"/>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06"/>
      <c r="B272" s="255"/>
      <c r="C272" s="254"/>
      <c r="D272" s="255"/>
      <c r="E272" s="254"/>
      <c r="F272" s="317"/>
      <c r="G272" s="275"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90"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6"/>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5"/>
      <c r="C274" s="254"/>
      <c r="D274" s="255"/>
      <c r="E274" s="254"/>
      <c r="F274" s="317"/>
      <c r="G274" s="233"/>
      <c r="H274" s="161"/>
      <c r="I274" s="161"/>
      <c r="J274" s="161"/>
      <c r="K274" s="161"/>
      <c r="L274" s="161"/>
      <c r="M274" s="161"/>
      <c r="N274" s="161"/>
      <c r="O274" s="161"/>
      <c r="P274" s="234"/>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6"/>
      <c r="B275" s="255"/>
      <c r="C275" s="254"/>
      <c r="D275" s="255"/>
      <c r="E275" s="254"/>
      <c r="F275" s="317"/>
      <c r="G275" s="235"/>
      <c r="H275" s="236"/>
      <c r="I275" s="236"/>
      <c r="J275" s="236"/>
      <c r="K275" s="236"/>
      <c r="L275" s="236"/>
      <c r="M275" s="236"/>
      <c r="N275" s="236"/>
      <c r="O275" s="236"/>
      <c r="P275" s="237"/>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6"/>
      <c r="B276" s="255"/>
      <c r="C276" s="254"/>
      <c r="D276" s="255"/>
      <c r="E276" s="254"/>
      <c r="F276" s="317"/>
      <c r="G276" s="235"/>
      <c r="H276" s="236"/>
      <c r="I276" s="236"/>
      <c r="J276" s="236"/>
      <c r="K276" s="236"/>
      <c r="L276" s="236"/>
      <c r="M276" s="236"/>
      <c r="N276" s="236"/>
      <c r="O276" s="236"/>
      <c r="P276" s="237"/>
      <c r="Q276" s="996"/>
      <c r="R276" s="997"/>
      <c r="S276" s="997"/>
      <c r="T276" s="997"/>
      <c r="U276" s="997"/>
      <c r="V276" s="997"/>
      <c r="W276" s="997"/>
      <c r="X276" s="997"/>
      <c r="Y276" s="997"/>
      <c r="Z276" s="997"/>
      <c r="AA276" s="998"/>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5"/>
      <c r="C277" s="254"/>
      <c r="D277" s="255"/>
      <c r="E277" s="254"/>
      <c r="F277" s="317"/>
      <c r="G277" s="235"/>
      <c r="H277" s="236"/>
      <c r="I277" s="236"/>
      <c r="J277" s="236"/>
      <c r="K277" s="236"/>
      <c r="L277" s="236"/>
      <c r="M277" s="236"/>
      <c r="N277" s="236"/>
      <c r="O277" s="236"/>
      <c r="P277" s="237"/>
      <c r="Q277" s="996"/>
      <c r="R277" s="997"/>
      <c r="S277" s="997"/>
      <c r="T277" s="997"/>
      <c r="U277" s="997"/>
      <c r="V277" s="997"/>
      <c r="W277" s="997"/>
      <c r="X277" s="997"/>
      <c r="Y277" s="997"/>
      <c r="Z277" s="997"/>
      <c r="AA277" s="998"/>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5"/>
      <c r="C278" s="254"/>
      <c r="D278" s="255"/>
      <c r="E278" s="254"/>
      <c r="F278" s="317"/>
      <c r="G278" s="238"/>
      <c r="H278" s="164"/>
      <c r="I278" s="164"/>
      <c r="J278" s="164"/>
      <c r="K278" s="164"/>
      <c r="L278" s="164"/>
      <c r="M278" s="164"/>
      <c r="N278" s="164"/>
      <c r="O278" s="164"/>
      <c r="P278" s="239"/>
      <c r="Q278" s="999"/>
      <c r="R278" s="1000"/>
      <c r="S278" s="1000"/>
      <c r="T278" s="1000"/>
      <c r="U278" s="1000"/>
      <c r="V278" s="1000"/>
      <c r="W278" s="1000"/>
      <c r="X278" s="1000"/>
      <c r="Y278" s="1000"/>
      <c r="Z278" s="1000"/>
      <c r="AA278" s="1001"/>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5"/>
      <c r="C279" s="254"/>
      <c r="D279" s="255"/>
      <c r="E279" s="254"/>
      <c r="F279" s="317"/>
      <c r="G279" s="275"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90" t="s">
        <v>454</v>
      </c>
      <c r="AC279" s="169"/>
      <c r="AD279" s="170"/>
      <c r="AE279" s="276"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6"/>
      <c r="B281" s="255"/>
      <c r="C281" s="254"/>
      <c r="D281" s="255"/>
      <c r="E281" s="254"/>
      <c r="F281" s="317"/>
      <c r="G281" s="233"/>
      <c r="H281" s="161"/>
      <c r="I281" s="161"/>
      <c r="J281" s="161"/>
      <c r="K281" s="161"/>
      <c r="L281" s="161"/>
      <c r="M281" s="161"/>
      <c r="N281" s="161"/>
      <c r="O281" s="161"/>
      <c r="P281" s="234"/>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6"/>
      <c r="B282" s="255"/>
      <c r="C282" s="254"/>
      <c r="D282" s="255"/>
      <c r="E282" s="254"/>
      <c r="F282" s="317"/>
      <c r="G282" s="235"/>
      <c r="H282" s="236"/>
      <c r="I282" s="236"/>
      <c r="J282" s="236"/>
      <c r="K282" s="236"/>
      <c r="L282" s="236"/>
      <c r="M282" s="236"/>
      <c r="N282" s="236"/>
      <c r="O282" s="236"/>
      <c r="P282" s="237"/>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6"/>
      <c r="B283" s="255"/>
      <c r="C283" s="254"/>
      <c r="D283" s="255"/>
      <c r="E283" s="254"/>
      <c r="F283" s="317"/>
      <c r="G283" s="235"/>
      <c r="H283" s="236"/>
      <c r="I283" s="236"/>
      <c r="J283" s="236"/>
      <c r="K283" s="236"/>
      <c r="L283" s="236"/>
      <c r="M283" s="236"/>
      <c r="N283" s="236"/>
      <c r="O283" s="236"/>
      <c r="P283" s="237"/>
      <c r="Q283" s="996"/>
      <c r="R283" s="997"/>
      <c r="S283" s="997"/>
      <c r="T283" s="997"/>
      <c r="U283" s="997"/>
      <c r="V283" s="997"/>
      <c r="W283" s="997"/>
      <c r="X283" s="997"/>
      <c r="Y283" s="997"/>
      <c r="Z283" s="997"/>
      <c r="AA283" s="998"/>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5"/>
      <c r="C284" s="254"/>
      <c r="D284" s="255"/>
      <c r="E284" s="254"/>
      <c r="F284" s="317"/>
      <c r="G284" s="235"/>
      <c r="H284" s="236"/>
      <c r="I284" s="236"/>
      <c r="J284" s="236"/>
      <c r="K284" s="236"/>
      <c r="L284" s="236"/>
      <c r="M284" s="236"/>
      <c r="N284" s="236"/>
      <c r="O284" s="236"/>
      <c r="P284" s="237"/>
      <c r="Q284" s="996"/>
      <c r="R284" s="997"/>
      <c r="S284" s="997"/>
      <c r="T284" s="997"/>
      <c r="U284" s="997"/>
      <c r="V284" s="997"/>
      <c r="W284" s="997"/>
      <c r="X284" s="997"/>
      <c r="Y284" s="997"/>
      <c r="Z284" s="997"/>
      <c r="AA284" s="998"/>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5"/>
      <c r="C285" s="254"/>
      <c r="D285" s="255"/>
      <c r="E285" s="254"/>
      <c r="F285" s="317"/>
      <c r="G285" s="238"/>
      <c r="H285" s="164"/>
      <c r="I285" s="164"/>
      <c r="J285" s="164"/>
      <c r="K285" s="164"/>
      <c r="L285" s="164"/>
      <c r="M285" s="164"/>
      <c r="N285" s="164"/>
      <c r="O285" s="164"/>
      <c r="P285" s="239"/>
      <c r="Q285" s="999"/>
      <c r="R285" s="1000"/>
      <c r="S285" s="1000"/>
      <c r="T285" s="1000"/>
      <c r="U285" s="1000"/>
      <c r="V285" s="1000"/>
      <c r="W285" s="1000"/>
      <c r="X285" s="1000"/>
      <c r="Y285" s="1000"/>
      <c r="Z285" s="1000"/>
      <c r="AA285" s="1001"/>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5"/>
      <c r="C286" s="254"/>
      <c r="D286" s="255"/>
      <c r="E286" s="254"/>
      <c r="F286" s="317"/>
      <c r="G286" s="275"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90" t="s">
        <v>454</v>
      </c>
      <c r="AC286" s="169"/>
      <c r="AD286" s="170"/>
      <c r="AE286" s="276"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6"/>
      <c r="B288" s="255"/>
      <c r="C288" s="254"/>
      <c r="D288" s="255"/>
      <c r="E288" s="254"/>
      <c r="F288" s="317"/>
      <c r="G288" s="233"/>
      <c r="H288" s="161"/>
      <c r="I288" s="161"/>
      <c r="J288" s="161"/>
      <c r="K288" s="161"/>
      <c r="L288" s="161"/>
      <c r="M288" s="161"/>
      <c r="N288" s="161"/>
      <c r="O288" s="161"/>
      <c r="P288" s="234"/>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6"/>
      <c r="B289" s="255"/>
      <c r="C289" s="254"/>
      <c r="D289" s="255"/>
      <c r="E289" s="254"/>
      <c r="F289" s="317"/>
      <c r="G289" s="235"/>
      <c r="H289" s="236"/>
      <c r="I289" s="236"/>
      <c r="J289" s="236"/>
      <c r="K289" s="236"/>
      <c r="L289" s="236"/>
      <c r="M289" s="236"/>
      <c r="N289" s="236"/>
      <c r="O289" s="236"/>
      <c r="P289" s="237"/>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6"/>
      <c r="B290" s="255"/>
      <c r="C290" s="254"/>
      <c r="D290" s="255"/>
      <c r="E290" s="254"/>
      <c r="F290" s="317"/>
      <c r="G290" s="235"/>
      <c r="H290" s="236"/>
      <c r="I290" s="236"/>
      <c r="J290" s="236"/>
      <c r="K290" s="236"/>
      <c r="L290" s="236"/>
      <c r="M290" s="236"/>
      <c r="N290" s="236"/>
      <c r="O290" s="236"/>
      <c r="P290" s="237"/>
      <c r="Q290" s="996"/>
      <c r="R290" s="997"/>
      <c r="S290" s="997"/>
      <c r="T290" s="997"/>
      <c r="U290" s="997"/>
      <c r="V290" s="997"/>
      <c r="W290" s="997"/>
      <c r="X290" s="997"/>
      <c r="Y290" s="997"/>
      <c r="Z290" s="997"/>
      <c r="AA290" s="998"/>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5"/>
      <c r="C291" s="254"/>
      <c r="D291" s="255"/>
      <c r="E291" s="254"/>
      <c r="F291" s="317"/>
      <c r="G291" s="235"/>
      <c r="H291" s="236"/>
      <c r="I291" s="236"/>
      <c r="J291" s="236"/>
      <c r="K291" s="236"/>
      <c r="L291" s="236"/>
      <c r="M291" s="236"/>
      <c r="N291" s="236"/>
      <c r="O291" s="236"/>
      <c r="P291" s="237"/>
      <c r="Q291" s="996"/>
      <c r="R291" s="997"/>
      <c r="S291" s="997"/>
      <c r="T291" s="997"/>
      <c r="U291" s="997"/>
      <c r="V291" s="997"/>
      <c r="W291" s="997"/>
      <c r="X291" s="997"/>
      <c r="Y291" s="997"/>
      <c r="Z291" s="997"/>
      <c r="AA291" s="998"/>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5"/>
      <c r="C292" s="254"/>
      <c r="D292" s="255"/>
      <c r="E292" s="254"/>
      <c r="F292" s="317"/>
      <c r="G292" s="238"/>
      <c r="H292" s="164"/>
      <c r="I292" s="164"/>
      <c r="J292" s="164"/>
      <c r="K292" s="164"/>
      <c r="L292" s="164"/>
      <c r="M292" s="164"/>
      <c r="N292" s="164"/>
      <c r="O292" s="164"/>
      <c r="P292" s="239"/>
      <c r="Q292" s="999"/>
      <c r="R292" s="1000"/>
      <c r="S292" s="1000"/>
      <c r="T292" s="1000"/>
      <c r="U292" s="1000"/>
      <c r="V292" s="1000"/>
      <c r="W292" s="1000"/>
      <c r="X292" s="1000"/>
      <c r="Y292" s="1000"/>
      <c r="Z292" s="1000"/>
      <c r="AA292" s="1001"/>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5"/>
      <c r="C293" s="254"/>
      <c r="D293" s="255"/>
      <c r="E293" s="254"/>
      <c r="F293" s="317"/>
      <c r="G293" s="275"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90" t="s">
        <v>454</v>
      </c>
      <c r="AC293" s="169"/>
      <c r="AD293" s="170"/>
      <c r="AE293" s="276"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6"/>
      <c r="B295" s="255"/>
      <c r="C295" s="254"/>
      <c r="D295" s="255"/>
      <c r="E295" s="254"/>
      <c r="F295" s="317"/>
      <c r="G295" s="233"/>
      <c r="H295" s="161"/>
      <c r="I295" s="161"/>
      <c r="J295" s="161"/>
      <c r="K295" s="161"/>
      <c r="L295" s="161"/>
      <c r="M295" s="161"/>
      <c r="N295" s="161"/>
      <c r="O295" s="161"/>
      <c r="P295" s="234"/>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6"/>
      <c r="B296" s="255"/>
      <c r="C296" s="254"/>
      <c r="D296" s="255"/>
      <c r="E296" s="254"/>
      <c r="F296" s="317"/>
      <c r="G296" s="235"/>
      <c r="H296" s="236"/>
      <c r="I296" s="236"/>
      <c r="J296" s="236"/>
      <c r="K296" s="236"/>
      <c r="L296" s="236"/>
      <c r="M296" s="236"/>
      <c r="N296" s="236"/>
      <c r="O296" s="236"/>
      <c r="P296" s="237"/>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6"/>
      <c r="B297" s="255"/>
      <c r="C297" s="254"/>
      <c r="D297" s="255"/>
      <c r="E297" s="254"/>
      <c r="F297" s="317"/>
      <c r="G297" s="235"/>
      <c r="H297" s="236"/>
      <c r="I297" s="236"/>
      <c r="J297" s="236"/>
      <c r="K297" s="236"/>
      <c r="L297" s="236"/>
      <c r="M297" s="236"/>
      <c r="N297" s="236"/>
      <c r="O297" s="236"/>
      <c r="P297" s="237"/>
      <c r="Q297" s="996"/>
      <c r="R297" s="997"/>
      <c r="S297" s="997"/>
      <c r="T297" s="997"/>
      <c r="U297" s="997"/>
      <c r="V297" s="997"/>
      <c r="W297" s="997"/>
      <c r="X297" s="997"/>
      <c r="Y297" s="997"/>
      <c r="Z297" s="997"/>
      <c r="AA297" s="998"/>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5"/>
      <c r="C298" s="254"/>
      <c r="D298" s="255"/>
      <c r="E298" s="254"/>
      <c r="F298" s="317"/>
      <c r="G298" s="235"/>
      <c r="H298" s="236"/>
      <c r="I298" s="236"/>
      <c r="J298" s="236"/>
      <c r="K298" s="236"/>
      <c r="L298" s="236"/>
      <c r="M298" s="236"/>
      <c r="N298" s="236"/>
      <c r="O298" s="236"/>
      <c r="P298" s="237"/>
      <c r="Q298" s="996"/>
      <c r="R298" s="997"/>
      <c r="S298" s="997"/>
      <c r="T298" s="997"/>
      <c r="U298" s="997"/>
      <c r="V298" s="997"/>
      <c r="W298" s="997"/>
      <c r="X298" s="997"/>
      <c r="Y298" s="997"/>
      <c r="Z298" s="997"/>
      <c r="AA298" s="998"/>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5"/>
      <c r="C299" s="254"/>
      <c r="D299" s="255"/>
      <c r="E299" s="254"/>
      <c r="F299" s="317"/>
      <c r="G299" s="238"/>
      <c r="H299" s="164"/>
      <c r="I299" s="164"/>
      <c r="J299" s="164"/>
      <c r="K299" s="164"/>
      <c r="L299" s="164"/>
      <c r="M299" s="164"/>
      <c r="N299" s="164"/>
      <c r="O299" s="164"/>
      <c r="P299" s="239"/>
      <c r="Q299" s="999"/>
      <c r="R299" s="1000"/>
      <c r="S299" s="1000"/>
      <c r="T299" s="1000"/>
      <c r="U299" s="1000"/>
      <c r="V299" s="1000"/>
      <c r="W299" s="1000"/>
      <c r="X299" s="1000"/>
      <c r="Y299" s="1000"/>
      <c r="Z299" s="1000"/>
      <c r="AA299" s="1001"/>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5"/>
      <c r="C300" s="254"/>
      <c r="D300" s="255"/>
      <c r="E300" s="254"/>
      <c r="F300" s="317"/>
      <c r="G300" s="275"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90" t="s">
        <v>454</v>
      </c>
      <c r="AC300" s="169"/>
      <c r="AD300" s="170"/>
      <c r="AE300" s="276"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6"/>
      <c r="B302" s="255"/>
      <c r="C302" s="254"/>
      <c r="D302" s="255"/>
      <c r="E302" s="254"/>
      <c r="F302" s="317"/>
      <c r="G302" s="233"/>
      <c r="H302" s="161"/>
      <c r="I302" s="161"/>
      <c r="J302" s="161"/>
      <c r="K302" s="161"/>
      <c r="L302" s="161"/>
      <c r="M302" s="161"/>
      <c r="N302" s="161"/>
      <c r="O302" s="161"/>
      <c r="P302" s="234"/>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6"/>
      <c r="B303" s="255"/>
      <c r="C303" s="254"/>
      <c r="D303" s="255"/>
      <c r="E303" s="254"/>
      <c r="F303" s="317"/>
      <c r="G303" s="235"/>
      <c r="H303" s="236"/>
      <c r="I303" s="236"/>
      <c r="J303" s="236"/>
      <c r="K303" s="236"/>
      <c r="L303" s="236"/>
      <c r="M303" s="236"/>
      <c r="N303" s="236"/>
      <c r="O303" s="236"/>
      <c r="P303" s="237"/>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6"/>
      <c r="B304" s="255"/>
      <c r="C304" s="254"/>
      <c r="D304" s="255"/>
      <c r="E304" s="254"/>
      <c r="F304" s="317"/>
      <c r="G304" s="235"/>
      <c r="H304" s="236"/>
      <c r="I304" s="236"/>
      <c r="J304" s="236"/>
      <c r="K304" s="236"/>
      <c r="L304" s="236"/>
      <c r="M304" s="236"/>
      <c r="N304" s="236"/>
      <c r="O304" s="236"/>
      <c r="P304" s="237"/>
      <c r="Q304" s="996"/>
      <c r="R304" s="997"/>
      <c r="S304" s="997"/>
      <c r="T304" s="997"/>
      <c r="U304" s="997"/>
      <c r="V304" s="997"/>
      <c r="W304" s="997"/>
      <c r="X304" s="997"/>
      <c r="Y304" s="997"/>
      <c r="Z304" s="997"/>
      <c r="AA304" s="998"/>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6"/>
      <c r="B305" s="255"/>
      <c r="C305" s="254"/>
      <c r="D305" s="255"/>
      <c r="E305" s="254"/>
      <c r="F305" s="317"/>
      <c r="G305" s="235"/>
      <c r="H305" s="236"/>
      <c r="I305" s="236"/>
      <c r="J305" s="236"/>
      <c r="K305" s="236"/>
      <c r="L305" s="236"/>
      <c r="M305" s="236"/>
      <c r="N305" s="236"/>
      <c r="O305" s="236"/>
      <c r="P305" s="237"/>
      <c r="Q305" s="996"/>
      <c r="R305" s="997"/>
      <c r="S305" s="997"/>
      <c r="T305" s="997"/>
      <c r="U305" s="997"/>
      <c r="V305" s="997"/>
      <c r="W305" s="997"/>
      <c r="X305" s="997"/>
      <c r="Y305" s="997"/>
      <c r="Z305" s="997"/>
      <c r="AA305" s="998"/>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5"/>
      <c r="C306" s="254"/>
      <c r="D306" s="255"/>
      <c r="E306" s="318"/>
      <c r="F306" s="319"/>
      <c r="G306" s="238"/>
      <c r="H306" s="164"/>
      <c r="I306" s="164"/>
      <c r="J306" s="164"/>
      <c r="K306" s="164"/>
      <c r="L306" s="164"/>
      <c r="M306" s="164"/>
      <c r="N306" s="164"/>
      <c r="O306" s="164"/>
      <c r="P306" s="239"/>
      <c r="Q306" s="999"/>
      <c r="R306" s="1000"/>
      <c r="S306" s="1000"/>
      <c r="T306" s="1000"/>
      <c r="U306" s="1000"/>
      <c r="V306" s="1000"/>
      <c r="W306" s="1000"/>
      <c r="X306" s="1000"/>
      <c r="Y306" s="1000"/>
      <c r="Z306" s="1000"/>
      <c r="AA306" s="1001"/>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5"/>
      <c r="C307" s="254"/>
      <c r="D307" s="255"/>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6"/>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6"/>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6"/>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528</v>
      </c>
      <c r="AF312" s="268"/>
      <c r="AG312" s="268"/>
      <c r="AH312" s="268"/>
      <c r="AI312" s="268" t="s">
        <v>525</v>
      </c>
      <c r="AJ312" s="268"/>
      <c r="AK312" s="268"/>
      <c r="AL312" s="268"/>
      <c r="AM312" s="268" t="s">
        <v>520</v>
      </c>
      <c r="AN312" s="268"/>
      <c r="AO312" s="268"/>
      <c r="AP312" s="270"/>
      <c r="AQ312" s="270" t="s">
        <v>353</v>
      </c>
      <c r="AR312" s="271"/>
      <c r="AS312" s="271"/>
      <c r="AT312" s="272"/>
      <c r="AU312" s="282" t="s">
        <v>369</v>
      </c>
      <c r="AV312" s="282"/>
      <c r="AW312" s="282"/>
      <c r="AX312" s="283"/>
    </row>
    <row r="313" spans="1:50" ht="18.75" hidden="1" customHeight="1" x14ac:dyDescent="0.15">
      <c r="A313" s="1006"/>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354</v>
      </c>
      <c r="AT313" s="172"/>
      <c r="AU313" s="136"/>
      <c r="AV313" s="136"/>
      <c r="AW313" s="137" t="s">
        <v>300</v>
      </c>
      <c r="AX313" s="138"/>
    </row>
    <row r="314" spans="1:50" ht="39.75" hidden="1" customHeight="1" x14ac:dyDescent="0.15">
      <c r="A314" s="1006"/>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368</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6"/>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6"/>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528</v>
      </c>
      <c r="AF316" s="268"/>
      <c r="AG316" s="268"/>
      <c r="AH316" s="268"/>
      <c r="AI316" s="268" t="s">
        <v>525</v>
      </c>
      <c r="AJ316" s="268"/>
      <c r="AK316" s="268"/>
      <c r="AL316" s="268"/>
      <c r="AM316" s="268" t="s">
        <v>520</v>
      </c>
      <c r="AN316" s="268"/>
      <c r="AO316" s="268"/>
      <c r="AP316" s="270"/>
      <c r="AQ316" s="270" t="s">
        <v>353</v>
      </c>
      <c r="AR316" s="271"/>
      <c r="AS316" s="271"/>
      <c r="AT316" s="272"/>
      <c r="AU316" s="282" t="s">
        <v>369</v>
      </c>
      <c r="AV316" s="282"/>
      <c r="AW316" s="282"/>
      <c r="AX316" s="283"/>
    </row>
    <row r="317" spans="1:50" ht="18.75" hidden="1" customHeight="1" x14ac:dyDescent="0.15">
      <c r="A317" s="1006"/>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354</v>
      </c>
      <c r="AT317" s="172"/>
      <c r="AU317" s="136"/>
      <c r="AV317" s="136"/>
      <c r="AW317" s="137" t="s">
        <v>300</v>
      </c>
      <c r="AX317" s="138"/>
    </row>
    <row r="318" spans="1:50" ht="39.75" hidden="1" customHeight="1" x14ac:dyDescent="0.15">
      <c r="A318" s="1006"/>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368</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6"/>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6"/>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528</v>
      </c>
      <c r="AF320" s="268"/>
      <c r="AG320" s="268"/>
      <c r="AH320" s="268"/>
      <c r="AI320" s="268" t="s">
        <v>525</v>
      </c>
      <c r="AJ320" s="268"/>
      <c r="AK320" s="268"/>
      <c r="AL320" s="268"/>
      <c r="AM320" s="268" t="s">
        <v>521</v>
      </c>
      <c r="AN320" s="268"/>
      <c r="AO320" s="268"/>
      <c r="AP320" s="270"/>
      <c r="AQ320" s="270" t="s">
        <v>353</v>
      </c>
      <c r="AR320" s="271"/>
      <c r="AS320" s="271"/>
      <c r="AT320" s="272"/>
      <c r="AU320" s="282" t="s">
        <v>369</v>
      </c>
      <c r="AV320" s="282"/>
      <c r="AW320" s="282"/>
      <c r="AX320" s="283"/>
    </row>
    <row r="321" spans="1:50" ht="18.75" hidden="1" customHeight="1" x14ac:dyDescent="0.15">
      <c r="A321" s="1006"/>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354</v>
      </c>
      <c r="AT321" s="172"/>
      <c r="AU321" s="136"/>
      <c r="AV321" s="136"/>
      <c r="AW321" s="137" t="s">
        <v>300</v>
      </c>
      <c r="AX321" s="138"/>
    </row>
    <row r="322" spans="1:50" ht="39.75" hidden="1" customHeight="1" x14ac:dyDescent="0.15">
      <c r="A322" s="1006"/>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368</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6"/>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6"/>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528</v>
      </c>
      <c r="AF324" s="268"/>
      <c r="AG324" s="268"/>
      <c r="AH324" s="268"/>
      <c r="AI324" s="268" t="s">
        <v>525</v>
      </c>
      <c r="AJ324" s="268"/>
      <c r="AK324" s="268"/>
      <c r="AL324" s="268"/>
      <c r="AM324" s="268" t="s">
        <v>520</v>
      </c>
      <c r="AN324" s="268"/>
      <c r="AO324" s="268"/>
      <c r="AP324" s="270"/>
      <c r="AQ324" s="270" t="s">
        <v>353</v>
      </c>
      <c r="AR324" s="271"/>
      <c r="AS324" s="271"/>
      <c r="AT324" s="272"/>
      <c r="AU324" s="282" t="s">
        <v>369</v>
      </c>
      <c r="AV324" s="282"/>
      <c r="AW324" s="282"/>
      <c r="AX324" s="283"/>
    </row>
    <row r="325" spans="1:50" ht="18.75" hidden="1" customHeight="1" x14ac:dyDescent="0.15">
      <c r="A325" s="1006"/>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354</v>
      </c>
      <c r="AT325" s="172"/>
      <c r="AU325" s="136"/>
      <c r="AV325" s="136"/>
      <c r="AW325" s="137" t="s">
        <v>300</v>
      </c>
      <c r="AX325" s="138"/>
    </row>
    <row r="326" spans="1:50" ht="39.75" hidden="1" customHeight="1" x14ac:dyDescent="0.15">
      <c r="A326" s="1006"/>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368</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6"/>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6"/>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529</v>
      </c>
      <c r="AF328" s="268"/>
      <c r="AG328" s="268"/>
      <c r="AH328" s="268"/>
      <c r="AI328" s="268" t="s">
        <v>525</v>
      </c>
      <c r="AJ328" s="268"/>
      <c r="AK328" s="268"/>
      <c r="AL328" s="268"/>
      <c r="AM328" s="268" t="s">
        <v>521</v>
      </c>
      <c r="AN328" s="268"/>
      <c r="AO328" s="268"/>
      <c r="AP328" s="270"/>
      <c r="AQ328" s="270" t="s">
        <v>353</v>
      </c>
      <c r="AR328" s="271"/>
      <c r="AS328" s="271"/>
      <c r="AT328" s="272"/>
      <c r="AU328" s="282" t="s">
        <v>369</v>
      </c>
      <c r="AV328" s="282"/>
      <c r="AW328" s="282"/>
      <c r="AX328" s="283"/>
    </row>
    <row r="329" spans="1:50" ht="18.75" hidden="1" customHeight="1" x14ac:dyDescent="0.15">
      <c r="A329" s="1006"/>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354</v>
      </c>
      <c r="AT329" s="172"/>
      <c r="AU329" s="136"/>
      <c r="AV329" s="136"/>
      <c r="AW329" s="137" t="s">
        <v>300</v>
      </c>
      <c r="AX329" s="138"/>
    </row>
    <row r="330" spans="1:50" ht="39.75" hidden="1" customHeight="1" x14ac:dyDescent="0.15">
      <c r="A330" s="1006"/>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368</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6"/>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06"/>
      <c r="B332" s="255"/>
      <c r="C332" s="254"/>
      <c r="D332" s="255"/>
      <c r="E332" s="254"/>
      <c r="F332" s="317"/>
      <c r="G332" s="275"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90"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6"/>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5"/>
      <c r="C334" s="254"/>
      <c r="D334" s="255"/>
      <c r="E334" s="254"/>
      <c r="F334" s="317"/>
      <c r="G334" s="233"/>
      <c r="H334" s="161"/>
      <c r="I334" s="161"/>
      <c r="J334" s="161"/>
      <c r="K334" s="161"/>
      <c r="L334" s="161"/>
      <c r="M334" s="161"/>
      <c r="N334" s="161"/>
      <c r="O334" s="161"/>
      <c r="P334" s="234"/>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6"/>
      <c r="B335" s="255"/>
      <c r="C335" s="254"/>
      <c r="D335" s="255"/>
      <c r="E335" s="254"/>
      <c r="F335" s="317"/>
      <c r="G335" s="235"/>
      <c r="H335" s="236"/>
      <c r="I335" s="236"/>
      <c r="J335" s="236"/>
      <c r="K335" s="236"/>
      <c r="L335" s="236"/>
      <c r="M335" s="236"/>
      <c r="N335" s="236"/>
      <c r="O335" s="236"/>
      <c r="P335" s="237"/>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6"/>
      <c r="B336" s="255"/>
      <c r="C336" s="254"/>
      <c r="D336" s="255"/>
      <c r="E336" s="254"/>
      <c r="F336" s="317"/>
      <c r="G336" s="235"/>
      <c r="H336" s="236"/>
      <c r="I336" s="236"/>
      <c r="J336" s="236"/>
      <c r="K336" s="236"/>
      <c r="L336" s="236"/>
      <c r="M336" s="236"/>
      <c r="N336" s="236"/>
      <c r="O336" s="236"/>
      <c r="P336" s="237"/>
      <c r="Q336" s="996"/>
      <c r="R336" s="997"/>
      <c r="S336" s="997"/>
      <c r="T336" s="997"/>
      <c r="U336" s="997"/>
      <c r="V336" s="997"/>
      <c r="W336" s="997"/>
      <c r="X336" s="997"/>
      <c r="Y336" s="997"/>
      <c r="Z336" s="997"/>
      <c r="AA336" s="998"/>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5"/>
      <c r="C337" s="254"/>
      <c r="D337" s="255"/>
      <c r="E337" s="254"/>
      <c r="F337" s="317"/>
      <c r="G337" s="235"/>
      <c r="H337" s="236"/>
      <c r="I337" s="236"/>
      <c r="J337" s="236"/>
      <c r="K337" s="236"/>
      <c r="L337" s="236"/>
      <c r="M337" s="236"/>
      <c r="N337" s="236"/>
      <c r="O337" s="236"/>
      <c r="P337" s="237"/>
      <c r="Q337" s="996"/>
      <c r="R337" s="997"/>
      <c r="S337" s="997"/>
      <c r="T337" s="997"/>
      <c r="U337" s="997"/>
      <c r="V337" s="997"/>
      <c r="W337" s="997"/>
      <c r="X337" s="997"/>
      <c r="Y337" s="997"/>
      <c r="Z337" s="997"/>
      <c r="AA337" s="998"/>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5"/>
      <c r="C338" s="254"/>
      <c r="D338" s="255"/>
      <c r="E338" s="254"/>
      <c r="F338" s="317"/>
      <c r="G338" s="238"/>
      <c r="H338" s="164"/>
      <c r="I338" s="164"/>
      <c r="J338" s="164"/>
      <c r="K338" s="164"/>
      <c r="L338" s="164"/>
      <c r="M338" s="164"/>
      <c r="N338" s="164"/>
      <c r="O338" s="164"/>
      <c r="P338" s="239"/>
      <c r="Q338" s="999"/>
      <c r="R338" s="1000"/>
      <c r="S338" s="1000"/>
      <c r="T338" s="1000"/>
      <c r="U338" s="1000"/>
      <c r="V338" s="1000"/>
      <c r="W338" s="1000"/>
      <c r="X338" s="1000"/>
      <c r="Y338" s="1000"/>
      <c r="Z338" s="1000"/>
      <c r="AA338" s="1001"/>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5"/>
      <c r="C339" s="254"/>
      <c r="D339" s="255"/>
      <c r="E339" s="254"/>
      <c r="F339" s="317"/>
      <c r="G339" s="275"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90" t="s">
        <v>454</v>
      </c>
      <c r="AC339" s="169"/>
      <c r="AD339" s="170"/>
      <c r="AE339" s="276"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6"/>
      <c r="B341" s="255"/>
      <c r="C341" s="254"/>
      <c r="D341" s="255"/>
      <c r="E341" s="254"/>
      <c r="F341" s="317"/>
      <c r="G341" s="233"/>
      <c r="H341" s="161"/>
      <c r="I341" s="161"/>
      <c r="J341" s="161"/>
      <c r="K341" s="161"/>
      <c r="L341" s="161"/>
      <c r="M341" s="161"/>
      <c r="N341" s="161"/>
      <c r="O341" s="161"/>
      <c r="P341" s="234"/>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6"/>
      <c r="B342" s="255"/>
      <c r="C342" s="254"/>
      <c r="D342" s="255"/>
      <c r="E342" s="254"/>
      <c r="F342" s="317"/>
      <c r="G342" s="235"/>
      <c r="H342" s="236"/>
      <c r="I342" s="236"/>
      <c r="J342" s="236"/>
      <c r="K342" s="236"/>
      <c r="L342" s="236"/>
      <c r="M342" s="236"/>
      <c r="N342" s="236"/>
      <c r="O342" s="236"/>
      <c r="P342" s="237"/>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6"/>
      <c r="B343" s="255"/>
      <c r="C343" s="254"/>
      <c r="D343" s="255"/>
      <c r="E343" s="254"/>
      <c r="F343" s="317"/>
      <c r="G343" s="235"/>
      <c r="H343" s="236"/>
      <c r="I343" s="236"/>
      <c r="J343" s="236"/>
      <c r="K343" s="236"/>
      <c r="L343" s="236"/>
      <c r="M343" s="236"/>
      <c r="N343" s="236"/>
      <c r="O343" s="236"/>
      <c r="P343" s="237"/>
      <c r="Q343" s="996"/>
      <c r="R343" s="997"/>
      <c r="S343" s="997"/>
      <c r="T343" s="997"/>
      <c r="U343" s="997"/>
      <c r="V343" s="997"/>
      <c r="W343" s="997"/>
      <c r="X343" s="997"/>
      <c r="Y343" s="997"/>
      <c r="Z343" s="997"/>
      <c r="AA343" s="998"/>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5"/>
      <c r="C344" s="254"/>
      <c r="D344" s="255"/>
      <c r="E344" s="254"/>
      <c r="F344" s="317"/>
      <c r="G344" s="235"/>
      <c r="H344" s="236"/>
      <c r="I344" s="236"/>
      <c r="J344" s="236"/>
      <c r="K344" s="236"/>
      <c r="L344" s="236"/>
      <c r="M344" s="236"/>
      <c r="N344" s="236"/>
      <c r="O344" s="236"/>
      <c r="P344" s="237"/>
      <c r="Q344" s="996"/>
      <c r="R344" s="997"/>
      <c r="S344" s="997"/>
      <c r="T344" s="997"/>
      <c r="U344" s="997"/>
      <c r="V344" s="997"/>
      <c r="W344" s="997"/>
      <c r="X344" s="997"/>
      <c r="Y344" s="997"/>
      <c r="Z344" s="997"/>
      <c r="AA344" s="998"/>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5"/>
      <c r="C345" s="254"/>
      <c r="D345" s="255"/>
      <c r="E345" s="254"/>
      <c r="F345" s="317"/>
      <c r="G345" s="238"/>
      <c r="H345" s="164"/>
      <c r="I345" s="164"/>
      <c r="J345" s="164"/>
      <c r="K345" s="164"/>
      <c r="L345" s="164"/>
      <c r="M345" s="164"/>
      <c r="N345" s="164"/>
      <c r="O345" s="164"/>
      <c r="P345" s="239"/>
      <c r="Q345" s="999"/>
      <c r="R345" s="1000"/>
      <c r="S345" s="1000"/>
      <c r="T345" s="1000"/>
      <c r="U345" s="1000"/>
      <c r="V345" s="1000"/>
      <c r="W345" s="1000"/>
      <c r="X345" s="1000"/>
      <c r="Y345" s="1000"/>
      <c r="Z345" s="1000"/>
      <c r="AA345" s="1001"/>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5"/>
      <c r="C346" s="254"/>
      <c r="D346" s="255"/>
      <c r="E346" s="254"/>
      <c r="F346" s="317"/>
      <c r="G346" s="275"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90" t="s">
        <v>454</v>
      </c>
      <c r="AC346" s="169"/>
      <c r="AD346" s="170"/>
      <c r="AE346" s="276"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6"/>
      <c r="B348" s="255"/>
      <c r="C348" s="254"/>
      <c r="D348" s="255"/>
      <c r="E348" s="254"/>
      <c r="F348" s="317"/>
      <c r="G348" s="233"/>
      <c r="H348" s="161"/>
      <c r="I348" s="161"/>
      <c r="J348" s="161"/>
      <c r="K348" s="161"/>
      <c r="L348" s="161"/>
      <c r="M348" s="161"/>
      <c r="N348" s="161"/>
      <c r="O348" s="161"/>
      <c r="P348" s="234"/>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6"/>
      <c r="B349" s="255"/>
      <c r="C349" s="254"/>
      <c r="D349" s="255"/>
      <c r="E349" s="254"/>
      <c r="F349" s="317"/>
      <c r="G349" s="235"/>
      <c r="H349" s="236"/>
      <c r="I349" s="236"/>
      <c r="J349" s="236"/>
      <c r="K349" s="236"/>
      <c r="L349" s="236"/>
      <c r="M349" s="236"/>
      <c r="N349" s="236"/>
      <c r="O349" s="236"/>
      <c r="P349" s="237"/>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6"/>
      <c r="B350" s="255"/>
      <c r="C350" s="254"/>
      <c r="D350" s="255"/>
      <c r="E350" s="254"/>
      <c r="F350" s="317"/>
      <c r="G350" s="235"/>
      <c r="H350" s="236"/>
      <c r="I350" s="236"/>
      <c r="J350" s="236"/>
      <c r="K350" s="236"/>
      <c r="L350" s="236"/>
      <c r="M350" s="236"/>
      <c r="N350" s="236"/>
      <c r="O350" s="236"/>
      <c r="P350" s="237"/>
      <c r="Q350" s="996"/>
      <c r="R350" s="997"/>
      <c r="S350" s="997"/>
      <c r="T350" s="997"/>
      <c r="U350" s="997"/>
      <c r="V350" s="997"/>
      <c r="W350" s="997"/>
      <c r="X350" s="997"/>
      <c r="Y350" s="997"/>
      <c r="Z350" s="997"/>
      <c r="AA350" s="998"/>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5"/>
      <c r="C351" s="254"/>
      <c r="D351" s="255"/>
      <c r="E351" s="254"/>
      <c r="F351" s="317"/>
      <c r="G351" s="235"/>
      <c r="H351" s="236"/>
      <c r="I351" s="236"/>
      <c r="J351" s="236"/>
      <c r="K351" s="236"/>
      <c r="L351" s="236"/>
      <c r="M351" s="236"/>
      <c r="N351" s="236"/>
      <c r="O351" s="236"/>
      <c r="P351" s="237"/>
      <c r="Q351" s="996"/>
      <c r="R351" s="997"/>
      <c r="S351" s="997"/>
      <c r="T351" s="997"/>
      <c r="U351" s="997"/>
      <c r="V351" s="997"/>
      <c r="W351" s="997"/>
      <c r="X351" s="997"/>
      <c r="Y351" s="997"/>
      <c r="Z351" s="997"/>
      <c r="AA351" s="998"/>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5"/>
      <c r="C352" s="254"/>
      <c r="D352" s="255"/>
      <c r="E352" s="254"/>
      <c r="F352" s="317"/>
      <c r="G352" s="238"/>
      <c r="H352" s="164"/>
      <c r="I352" s="164"/>
      <c r="J352" s="164"/>
      <c r="K352" s="164"/>
      <c r="L352" s="164"/>
      <c r="M352" s="164"/>
      <c r="N352" s="164"/>
      <c r="O352" s="164"/>
      <c r="P352" s="239"/>
      <c r="Q352" s="999"/>
      <c r="R352" s="1000"/>
      <c r="S352" s="1000"/>
      <c r="T352" s="1000"/>
      <c r="U352" s="1000"/>
      <c r="V352" s="1000"/>
      <c r="W352" s="1000"/>
      <c r="X352" s="1000"/>
      <c r="Y352" s="1000"/>
      <c r="Z352" s="1000"/>
      <c r="AA352" s="1001"/>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5"/>
      <c r="C353" s="254"/>
      <c r="D353" s="255"/>
      <c r="E353" s="254"/>
      <c r="F353" s="317"/>
      <c r="G353" s="275"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90" t="s">
        <v>454</v>
      </c>
      <c r="AC353" s="169"/>
      <c r="AD353" s="170"/>
      <c r="AE353" s="276"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6"/>
      <c r="B355" s="255"/>
      <c r="C355" s="254"/>
      <c r="D355" s="255"/>
      <c r="E355" s="254"/>
      <c r="F355" s="317"/>
      <c r="G355" s="233"/>
      <c r="H355" s="161"/>
      <c r="I355" s="161"/>
      <c r="J355" s="161"/>
      <c r="K355" s="161"/>
      <c r="L355" s="161"/>
      <c r="M355" s="161"/>
      <c r="N355" s="161"/>
      <c r="O355" s="161"/>
      <c r="P355" s="234"/>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6"/>
      <c r="B356" s="255"/>
      <c r="C356" s="254"/>
      <c r="D356" s="255"/>
      <c r="E356" s="254"/>
      <c r="F356" s="317"/>
      <c r="G356" s="235"/>
      <c r="H356" s="236"/>
      <c r="I356" s="236"/>
      <c r="J356" s="236"/>
      <c r="K356" s="236"/>
      <c r="L356" s="236"/>
      <c r="M356" s="236"/>
      <c r="N356" s="236"/>
      <c r="O356" s="236"/>
      <c r="P356" s="237"/>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6"/>
      <c r="B357" s="255"/>
      <c r="C357" s="254"/>
      <c r="D357" s="255"/>
      <c r="E357" s="254"/>
      <c r="F357" s="317"/>
      <c r="G357" s="235"/>
      <c r="H357" s="236"/>
      <c r="I357" s="236"/>
      <c r="J357" s="236"/>
      <c r="K357" s="236"/>
      <c r="L357" s="236"/>
      <c r="M357" s="236"/>
      <c r="N357" s="236"/>
      <c r="O357" s="236"/>
      <c r="P357" s="237"/>
      <c r="Q357" s="996"/>
      <c r="R357" s="997"/>
      <c r="S357" s="997"/>
      <c r="T357" s="997"/>
      <c r="U357" s="997"/>
      <c r="V357" s="997"/>
      <c r="W357" s="997"/>
      <c r="X357" s="997"/>
      <c r="Y357" s="997"/>
      <c r="Z357" s="997"/>
      <c r="AA357" s="998"/>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5"/>
      <c r="C358" s="254"/>
      <c r="D358" s="255"/>
      <c r="E358" s="254"/>
      <c r="F358" s="317"/>
      <c r="G358" s="235"/>
      <c r="H358" s="236"/>
      <c r="I358" s="236"/>
      <c r="J358" s="236"/>
      <c r="K358" s="236"/>
      <c r="L358" s="236"/>
      <c r="M358" s="236"/>
      <c r="N358" s="236"/>
      <c r="O358" s="236"/>
      <c r="P358" s="237"/>
      <c r="Q358" s="996"/>
      <c r="R358" s="997"/>
      <c r="S358" s="997"/>
      <c r="T358" s="997"/>
      <c r="U358" s="997"/>
      <c r="V358" s="997"/>
      <c r="W358" s="997"/>
      <c r="X358" s="997"/>
      <c r="Y358" s="997"/>
      <c r="Z358" s="997"/>
      <c r="AA358" s="998"/>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5"/>
      <c r="C359" s="254"/>
      <c r="D359" s="255"/>
      <c r="E359" s="254"/>
      <c r="F359" s="317"/>
      <c r="G359" s="238"/>
      <c r="H359" s="164"/>
      <c r="I359" s="164"/>
      <c r="J359" s="164"/>
      <c r="K359" s="164"/>
      <c r="L359" s="164"/>
      <c r="M359" s="164"/>
      <c r="N359" s="164"/>
      <c r="O359" s="164"/>
      <c r="P359" s="239"/>
      <c r="Q359" s="999"/>
      <c r="R359" s="1000"/>
      <c r="S359" s="1000"/>
      <c r="T359" s="1000"/>
      <c r="U359" s="1000"/>
      <c r="V359" s="1000"/>
      <c r="W359" s="1000"/>
      <c r="X359" s="1000"/>
      <c r="Y359" s="1000"/>
      <c r="Z359" s="1000"/>
      <c r="AA359" s="1001"/>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5"/>
      <c r="C360" s="254"/>
      <c r="D360" s="255"/>
      <c r="E360" s="254"/>
      <c r="F360" s="317"/>
      <c r="G360" s="275"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90" t="s">
        <v>454</v>
      </c>
      <c r="AC360" s="169"/>
      <c r="AD360" s="170"/>
      <c r="AE360" s="276"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6"/>
      <c r="B362" s="255"/>
      <c r="C362" s="254"/>
      <c r="D362" s="255"/>
      <c r="E362" s="254"/>
      <c r="F362" s="317"/>
      <c r="G362" s="233"/>
      <c r="H362" s="161"/>
      <c r="I362" s="161"/>
      <c r="J362" s="161"/>
      <c r="K362" s="161"/>
      <c r="L362" s="161"/>
      <c r="M362" s="161"/>
      <c r="N362" s="161"/>
      <c r="O362" s="161"/>
      <c r="P362" s="234"/>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6"/>
      <c r="B363" s="255"/>
      <c r="C363" s="254"/>
      <c r="D363" s="255"/>
      <c r="E363" s="254"/>
      <c r="F363" s="317"/>
      <c r="G363" s="235"/>
      <c r="H363" s="236"/>
      <c r="I363" s="236"/>
      <c r="J363" s="236"/>
      <c r="K363" s="236"/>
      <c r="L363" s="236"/>
      <c r="M363" s="236"/>
      <c r="N363" s="236"/>
      <c r="O363" s="236"/>
      <c r="P363" s="237"/>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6"/>
      <c r="B364" s="255"/>
      <c r="C364" s="254"/>
      <c r="D364" s="255"/>
      <c r="E364" s="254"/>
      <c r="F364" s="317"/>
      <c r="G364" s="235"/>
      <c r="H364" s="236"/>
      <c r="I364" s="236"/>
      <c r="J364" s="236"/>
      <c r="K364" s="236"/>
      <c r="L364" s="236"/>
      <c r="M364" s="236"/>
      <c r="N364" s="236"/>
      <c r="O364" s="236"/>
      <c r="P364" s="237"/>
      <c r="Q364" s="996"/>
      <c r="R364" s="997"/>
      <c r="S364" s="997"/>
      <c r="T364" s="997"/>
      <c r="U364" s="997"/>
      <c r="V364" s="997"/>
      <c r="W364" s="997"/>
      <c r="X364" s="997"/>
      <c r="Y364" s="997"/>
      <c r="Z364" s="997"/>
      <c r="AA364" s="998"/>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6"/>
      <c r="B365" s="255"/>
      <c r="C365" s="254"/>
      <c r="D365" s="255"/>
      <c r="E365" s="254"/>
      <c r="F365" s="317"/>
      <c r="G365" s="235"/>
      <c r="H365" s="236"/>
      <c r="I365" s="236"/>
      <c r="J365" s="236"/>
      <c r="K365" s="236"/>
      <c r="L365" s="236"/>
      <c r="M365" s="236"/>
      <c r="N365" s="236"/>
      <c r="O365" s="236"/>
      <c r="P365" s="237"/>
      <c r="Q365" s="996"/>
      <c r="R365" s="997"/>
      <c r="S365" s="997"/>
      <c r="T365" s="997"/>
      <c r="U365" s="997"/>
      <c r="V365" s="997"/>
      <c r="W365" s="997"/>
      <c r="X365" s="997"/>
      <c r="Y365" s="997"/>
      <c r="Z365" s="997"/>
      <c r="AA365" s="998"/>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5"/>
      <c r="C366" s="254"/>
      <c r="D366" s="255"/>
      <c r="E366" s="318"/>
      <c r="F366" s="319"/>
      <c r="G366" s="238"/>
      <c r="H366" s="164"/>
      <c r="I366" s="164"/>
      <c r="J366" s="164"/>
      <c r="K366" s="164"/>
      <c r="L366" s="164"/>
      <c r="M366" s="164"/>
      <c r="N366" s="164"/>
      <c r="O366" s="164"/>
      <c r="P366" s="239"/>
      <c r="Q366" s="999"/>
      <c r="R366" s="1000"/>
      <c r="S366" s="1000"/>
      <c r="T366" s="1000"/>
      <c r="U366" s="1000"/>
      <c r="V366" s="1000"/>
      <c r="W366" s="1000"/>
      <c r="X366" s="1000"/>
      <c r="Y366" s="1000"/>
      <c r="Z366" s="1000"/>
      <c r="AA366" s="1001"/>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5"/>
      <c r="C367" s="254"/>
      <c r="D367" s="255"/>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6"/>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6"/>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6"/>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528</v>
      </c>
      <c r="AF372" s="268"/>
      <c r="AG372" s="268"/>
      <c r="AH372" s="268"/>
      <c r="AI372" s="268" t="s">
        <v>525</v>
      </c>
      <c r="AJ372" s="268"/>
      <c r="AK372" s="268"/>
      <c r="AL372" s="268"/>
      <c r="AM372" s="268" t="s">
        <v>520</v>
      </c>
      <c r="AN372" s="268"/>
      <c r="AO372" s="268"/>
      <c r="AP372" s="270"/>
      <c r="AQ372" s="270" t="s">
        <v>353</v>
      </c>
      <c r="AR372" s="271"/>
      <c r="AS372" s="271"/>
      <c r="AT372" s="272"/>
      <c r="AU372" s="282" t="s">
        <v>369</v>
      </c>
      <c r="AV372" s="282"/>
      <c r="AW372" s="282"/>
      <c r="AX372" s="283"/>
    </row>
    <row r="373" spans="1:50" ht="18.75" hidden="1" customHeight="1" x14ac:dyDescent="0.15">
      <c r="A373" s="1006"/>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354</v>
      </c>
      <c r="AT373" s="172"/>
      <c r="AU373" s="136"/>
      <c r="AV373" s="136"/>
      <c r="AW373" s="137" t="s">
        <v>300</v>
      </c>
      <c r="AX373" s="138"/>
    </row>
    <row r="374" spans="1:50" ht="39.75" hidden="1" customHeight="1" x14ac:dyDescent="0.15">
      <c r="A374" s="1006"/>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368</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6"/>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6"/>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528</v>
      </c>
      <c r="AF376" s="268"/>
      <c r="AG376" s="268"/>
      <c r="AH376" s="268"/>
      <c r="AI376" s="268" t="s">
        <v>525</v>
      </c>
      <c r="AJ376" s="268"/>
      <c r="AK376" s="268"/>
      <c r="AL376" s="268"/>
      <c r="AM376" s="268" t="s">
        <v>520</v>
      </c>
      <c r="AN376" s="268"/>
      <c r="AO376" s="268"/>
      <c r="AP376" s="270"/>
      <c r="AQ376" s="270" t="s">
        <v>353</v>
      </c>
      <c r="AR376" s="271"/>
      <c r="AS376" s="271"/>
      <c r="AT376" s="272"/>
      <c r="AU376" s="282" t="s">
        <v>369</v>
      </c>
      <c r="AV376" s="282"/>
      <c r="AW376" s="282"/>
      <c r="AX376" s="283"/>
    </row>
    <row r="377" spans="1:50" ht="18.75" hidden="1" customHeight="1" x14ac:dyDescent="0.15">
      <c r="A377" s="1006"/>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354</v>
      </c>
      <c r="AT377" s="172"/>
      <c r="AU377" s="136"/>
      <c r="AV377" s="136"/>
      <c r="AW377" s="137" t="s">
        <v>300</v>
      </c>
      <c r="AX377" s="138"/>
    </row>
    <row r="378" spans="1:50" ht="39.75" hidden="1" customHeight="1" x14ac:dyDescent="0.15">
      <c r="A378" s="1006"/>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368</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6"/>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6"/>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528</v>
      </c>
      <c r="AF380" s="268"/>
      <c r="AG380" s="268"/>
      <c r="AH380" s="268"/>
      <c r="AI380" s="268" t="s">
        <v>525</v>
      </c>
      <c r="AJ380" s="268"/>
      <c r="AK380" s="268"/>
      <c r="AL380" s="268"/>
      <c r="AM380" s="268" t="s">
        <v>520</v>
      </c>
      <c r="AN380" s="268"/>
      <c r="AO380" s="268"/>
      <c r="AP380" s="270"/>
      <c r="AQ380" s="270" t="s">
        <v>353</v>
      </c>
      <c r="AR380" s="271"/>
      <c r="AS380" s="271"/>
      <c r="AT380" s="272"/>
      <c r="AU380" s="282" t="s">
        <v>369</v>
      </c>
      <c r="AV380" s="282"/>
      <c r="AW380" s="282"/>
      <c r="AX380" s="283"/>
    </row>
    <row r="381" spans="1:50" ht="18.75" hidden="1" customHeight="1" x14ac:dyDescent="0.15">
      <c r="A381" s="1006"/>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354</v>
      </c>
      <c r="AT381" s="172"/>
      <c r="AU381" s="136"/>
      <c r="AV381" s="136"/>
      <c r="AW381" s="137" t="s">
        <v>300</v>
      </c>
      <c r="AX381" s="138"/>
    </row>
    <row r="382" spans="1:50" ht="39.75" hidden="1" customHeight="1" x14ac:dyDescent="0.15">
      <c r="A382" s="1006"/>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368</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6"/>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6"/>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528</v>
      </c>
      <c r="AF384" s="268"/>
      <c r="AG384" s="268"/>
      <c r="AH384" s="268"/>
      <c r="AI384" s="268" t="s">
        <v>525</v>
      </c>
      <c r="AJ384" s="268"/>
      <c r="AK384" s="268"/>
      <c r="AL384" s="268"/>
      <c r="AM384" s="268" t="s">
        <v>520</v>
      </c>
      <c r="AN384" s="268"/>
      <c r="AO384" s="268"/>
      <c r="AP384" s="270"/>
      <c r="AQ384" s="270" t="s">
        <v>353</v>
      </c>
      <c r="AR384" s="271"/>
      <c r="AS384" s="271"/>
      <c r="AT384" s="272"/>
      <c r="AU384" s="282" t="s">
        <v>369</v>
      </c>
      <c r="AV384" s="282"/>
      <c r="AW384" s="282"/>
      <c r="AX384" s="283"/>
    </row>
    <row r="385" spans="1:50" ht="18.75" hidden="1" customHeight="1" x14ac:dyDescent="0.15">
      <c r="A385" s="1006"/>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354</v>
      </c>
      <c r="AT385" s="172"/>
      <c r="AU385" s="136"/>
      <c r="AV385" s="136"/>
      <c r="AW385" s="137" t="s">
        <v>300</v>
      </c>
      <c r="AX385" s="138"/>
    </row>
    <row r="386" spans="1:50" ht="39.75" hidden="1" customHeight="1" x14ac:dyDescent="0.15">
      <c r="A386" s="1006"/>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368</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6"/>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6"/>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528</v>
      </c>
      <c r="AF388" s="268"/>
      <c r="AG388" s="268"/>
      <c r="AH388" s="268"/>
      <c r="AI388" s="268" t="s">
        <v>525</v>
      </c>
      <c r="AJ388" s="268"/>
      <c r="AK388" s="268"/>
      <c r="AL388" s="268"/>
      <c r="AM388" s="268" t="s">
        <v>520</v>
      </c>
      <c r="AN388" s="268"/>
      <c r="AO388" s="268"/>
      <c r="AP388" s="270"/>
      <c r="AQ388" s="270" t="s">
        <v>353</v>
      </c>
      <c r="AR388" s="271"/>
      <c r="AS388" s="271"/>
      <c r="AT388" s="272"/>
      <c r="AU388" s="282" t="s">
        <v>369</v>
      </c>
      <c r="AV388" s="282"/>
      <c r="AW388" s="282"/>
      <c r="AX388" s="283"/>
    </row>
    <row r="389" spans="1:50" ht="18.75" hidden="1" customHeight="1" x14ac:dyDescent="0.15">
      <c r="A389" s="1006"/>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354</v>
      </c>
      <c r="AT389" s="172"/>
      <c r="AU389" s="136"/>
      <c r="AV389" s="136"/>
      <c r="AW389" s="137" t="s">
        <v>300</v>
      </c>
      <c r="AX389" s="138"/>
    </row>
    <row r="390" spans="1:50" ht="39.75" hidden="1" customHeight="1" x14ac:dyDescent="0.15">
      <c r="A390" s="1006"/>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368</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6"/>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06"/>
      <c r="B392" s="255"/>
      <c r="C392" s="254"/>
      <c r="D392" s="255"/>
      <c r="E392" s="254"/>
      <c r="F392" s="317"/>
      <c r="G392" s="275"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90"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6"/>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5"/>
      <c r="C394" s="254"/>
      <c r="D394" s="255"/>
      <c r="E394" s="254"/>
      <c r="F394" s="317"/>
      <c r="G394" s="233"/>
      <c r="H394" s="161"/>
      <c r="I394" s="161"/>
      <c r="J394" s="161"/>
      <c r="K394" s="161"/>
      <c r="L394" s="161"/>
      <c r="M394" s="161"/>
      <c r="N394" s="161"/>
      <c r="O394" s="161"/>
      <c r="P394" s="234"/>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6"/>
      <c r="B395" s="255"/>
      <c r="C395" s="254"/>
      <c r="D395" s="255"/>
      <c r="E395" s="254"/>
      <c r="F395" s="317"/>
      <c r="G395" s="235"/>
      <c r="H395" s="236"/>
      <c r="I395" s="236"/>
      <c r="J395" s="236"/>
      <c r="K395" s="236"/>
      <c r="L395" s="236"/>
      <c r="M395" s="236"/>
      <c r="N395" s="236"/>
      <c r="O395" s="236"/>
      <c r="P395" s="237"/>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6"/>
      <c r="B396" s="255"/>
      <c r="C396" s="254"/>
      <c r="D396" s="255"/>
      <c r="E396" s="254"/>
      <c r="F396" s="317"/>
      <c r="G396" s="235"/>
      <c r="H396" s="236"/>
      <c r="I396" s="236"/>
      <c r="J396" s="236"/>
      <c r="K396" s="236"/>
      <c r="L396" s="236"/>
      <c r="M396" s="236"/>
      <c r="N396" s="236"/>
      <c r="O396" s="236"/>
      <c r="P396" s="237"/>
      <c r="Q396" s="996"/>
      <c r="R396" s="997"/>
      <c r="S396" s="997"/>
      <c r="T396" s="997"/>
      <c r="U396" s="997"/>
      <c r="V396" s="997"/>
      <c r="W396" s="997"/>
      <c r="X396" s="997"/>
      <c r="Y396" s="997"/>
      <c r="Z396" s="997"/>
      <c r="AA396" s="998"/>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5"/>
      <c r="C397" s="254"/>
      <c r="D397" s="255"/>
      <c r="E397" s="254"/>
      <c r="F397" s="317"/>
      <c r="G397" s="235"/>
      <c r="H397" s="236"/>
      <c r="I397" s="236"/>
      <c r="J397" s="236"/>
      <c r="K397" s="236"/>
      <c r="L397" s="236"/>
      <c r="M397" s="236"/>
      <c r="N397" s="236"/>
      <c r="O397" s="236"/>
      <c r="P397" s="237"/>
      <c r="Q397" s="996"/>
      <c r="R397" s="997"/>
      <c r="S397" s="997"/>
      <c r="T397" s="997"/>
      <c r="U397" s="997"/>
      <c r="V397" s="997"/>
      <c r="W397" s="997"/>
      <c r="X397" s="997"/>
      <c r="Y397" s="997"/>
      <c r="Z397" s="997"/>
      <c r="AA397" s="998"/>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5"/>
      <c r="C398" s="254"/>
      <c r="D398" s="255"/>
      <c r="E398" s="254"/>
      <c r="F398" s="317"/>
      <c r="G398" s="238"/>
      <c r="H398" s="164"/>
      <c r="I398" s="164"/>
      <c r="J398" s="164"/>
      <c r="K398" s="164"/>
      <c r="L398" s="164"/>
      <c r="M398" s="164"/>
      <c r="N398" s="164"/>
      <c r="O398" s="164"/>
      <c r="P398" s="239"/>
      <c r="Q398" s="999"/>
      <c r="R398" s="1000"/>
      <c r="S398" s="1000"/>
      <c r="T398" s="1000"/>
      <c r="U398" s="1000"/>
      <c r="V398" s="1000"/>
      <c r="W398" s="1000"/>
      <c r="X398" s="1000"/>
      <c r="Y398" s="1000"/>
      <c r="Z398" s="1000"/>
      <c r="AA398" s="1001"/>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5"/>
      <c r="C399" s="254"/>
      <c r="D399" s="255"/>
      <c r="E399" s="254"/>
      <c r="F399" s="317"/>
      <c r="G399" s="275"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90" t="s">
        <v>454</v>
      </c>
      <c r="AC399" s="169"/>
      <c r="AD399" s="170"/>
      <c r="AE399" s="276"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6"/>
      <c r="B401" s="255"/>
      <c r="C401" s="254"/>
      <c r="D401" s="255"/>
      <c r="E401" s="254"/>
      <c r="F401" s="317"/>
      <c r="G401" s="233"/>
      <c r="H401" s="161"/>
      <c r="I401" s="161"/>
      <c r="J401" s="161"/>
      <c r="K401" s="161"/>
      <c r="L401" s="161"/>
      <c r="M401" s="161"/>
      <c r="N401" s="161"/>
      <c r="O401" s="161"/>
      <c r="P401" s="234"/>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6"/>
      <c r="B402" s="255"/>
      <c r="C402" s="254"/>
      <c r="D402" s="255"/>
      <c r="E402" s="254"/>
      <c r="F402" s="317"/>
      <c r="G402" s="235"/>
      <c r="H402" s="236"/>
      <c r="I402" s="236"/>
      <c r="J402" s="236"/>
      <c r="K402" s="236"/>
      <c r="L402" s="236"/>
      <c r="M402" s="236"/>
      <c r="N402" s="236"/>
      <c r="O402" s="236"/>
      <c r="P402" s="237"/>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6"/>
      <c r="B403" s="255"/>
      <c r="C403" s="254"/>
      <c r="D403" s="255"/>
      <c r="E403" s="254"/>
      <c r="F403" s="317"/>
      <c r="G403" s="235"/>
      <c r="H403" s="236"/>
      <c r="I403" s="236"/>
      <c r="J403" s="236"/>
      <c r="K403" s="236"/>
      <c r="L403" s="236"/>
      <c r="M403" s="236"/>
      <c r="N403" s="236"/>
      <c r="O403" s="236"/>
      <c r="P403" s="237"/>
      <c r="Q403" s="996"/>
      <c r="R403" s="997"/>
      <c r="S403" s="997"/>
      <c r="T403" s="997"/>
      <c r="U403" s="997"/>
      <c r="V403" s="997"/>
      <c r="W403" s="997"/>
      <c r="X403" s="997"/>
      <c r="Y403" s="997"/>
      <c r="Z403" s="997"/>
      <c r="AA403" s="998"/>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5"/>
      <c r="C404" s="254"/>
      <c r="D404" s="255"/>
      <c r="E404" s="254"/>
      <c r="F404" s="317"/>
      <c r="G404" s="235"/>
      <c r="H404" s="236"/>
      <c r="I404" s="236"/>
      <c r="J404" s="236"/>
      <c r="K404" s="236"/>
      <c r="L404" s="236"/>
      <c r="M404" s="236"/>
      <c r="N404" s="236"/>
      <c r="O404" s="236"/>
      <c r="P404" s="237"/>
      <c r="Q404" s="996"/>
      <c r="R404" s="997"/>
      <c r="S404" s="997"/>
      <c r="T404" s="997"/>
      <c r="U404" s="997"/>
      <c r="V404" s="997"/>
      <c r="W404" s="997"/>
      <c r="X404" s="997"/>
      <c r="Y404" s="997"/>
      <c r="Z404" s="997"/>
      <c r="AA404" s="998"/>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5"/>
      <c r="C405" s="254"/>
      <c r="D405" s="255"/>
      <c r="E405" s="254"/>
      <c r="F405" s="317"/>
      <c r="G405" s="238"/>
      <c r="H405" s="164"/>
      <c r="I405" s="164"/>
      <c r="J405" s="164"/>
      <c r="K405" s="164"/>
      <c r="L405" s="164"/>
      <c r="M405" s="164"/>
      <c r="N405" s="164"/>
      <c r="O405" s="164"/>
      <c r="P405" s="239"/>
      <c r="Q405" s="999"/>
      <c r="R405" s="1000"/>
      <c r="S405" s="1000"/>
      <c r="T405" s="1000"/>
      <c r="U405" s="1000"/>
      <c r="V405" s="1000"/>
      <c r="W405" s="1000"/>
      <c r="X405" s="1000"/>
      <c r="Y405" s="1000"/>
      <c r="Z405" s="1000"/>
      <c r="AA405" s="1001"/>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5"/>
      <c r="C406" s="254"/>
      <c r="D406" s="255"/>
      <c r="E406" s="254"/>
      <c r="F406" s="317"/>
      <c r="G406" s="275"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90" t="s">
        <v>454</v>
      </c>
      <c r="AC406" s="169"/>
      <c r="AD406" s="170"/>
      <c r="AE406" s="276"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6"/>
      <c r="B408" s="255"/>
      <c r="C408" s="254"/>
      <c r="D408" s="255"/>
      <c r="E408" s="254"/>
      <c r="F408" s="317"/>
      <c r="G408" s="233"/>
      <c r="H408" s="161"/>
      <c r="I408" s="161"/>
      <c r="J408" s="161"/>
      <c r="K408" s="161"/>
      <c r="L408" s="161"/>
      <c r="M408" s="161"/>
      <c r="N408" s="161"/>
      <c r="O408" s="161"/>
      <c r="P408" s="234"/>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6"/>
      <c r="B409" s="255"/>
      <c r="C409" s="254"/>
      <c r="D409" s="255"/>
      <c r="E409" s="254"/>
      <c r="F409" s="317"/>
      <c r="G409" s="235"/>
      <c r="H409" s="236"/>
      <c r="I409" s="236"/>
      <c r="J409" s="236"/>
      <c r="K409" s="236"/>
      <c r="L409" s="236"/>
      <c r="M409" s="236"/>
      <c r="N409" s="236"/>
      <c r="O409" s="236"/>
      <c r="P409" s="237"/>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6"/>
      <c r="B410" s="255"/>
      <c r="C410" s="254"/>
      <c r="D410" s="255"/>
      <c r="E410" s="254"/>
      <c r="F410" s="317"/>
      <c r="G410" s="235"/>
      <c r="H410" s="236"/>
      <c r="I410" s="236"/>
      <c r="J410" s="236"/>
      <c r="K410" s="236"/>
      <c r="L410" s="236"/>
      <c r="M410" s="236"/>
      <c r="N410" s="236"/>
      <c r="O410" s="236"/>
      <c r="P410" s="237"/>
      <c r="Q410" s="996"/>
      <c r="R410" s="997"/>
      <c r="S410" s="997"/>
      <c r="T410" s="997"/>
      <c r="U410" s="997"/>
      <c r="V410" s="997"/>
      <c r="W410" s="997"/>
      <c r="X410" s="997"/>
      <c r="Y410" s="997"/>
      <c r="Z410" s="997"/>
      <c r="AA410" s="998"/>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5"/>
      <c r="C411" s="254"/>
      <c r="D411" s="255"/>
      <c r="E411" s="254"/>
      <c r="F411" s="317"/>
      <c r="G411" s="235"/>
      <c r="H411" s="236"/>
      <c r="I411" s="236"/>
      <c r="J411" s="236"/>
      <c r="K411" s="236"/>
      <c r="L411" s="236"/>
      <c r="M411" s="236"/>
      <c r="N411" s="236"/>
      <c r="O411" s="236"/>
      <c r="P411" s="237"/>
      <c r="Q411" s="996"/>
      <c r="R411" s="997"/>
      <c r="S411" s="997"/>
      <c r="T411" s="997"/>
      <c r="U411" s="997"/>
      <c r="V411" s="997"/>
      <c r="W411" s="997"/>
      <c r="X411" s="997"/>
      <c r="Y411" s="997"/>
      <c r="Z411" s="997"/>
      <c r="AA411" s="998"/>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5"/>
      <c r="C412" s="254"/>
      <c r="D412" s="255"/>
      <c r="E412" s="254"/>
      <c r="F412" s="317"/>
      <c r="G412" s="238"/>
      <c r="H412" s="164"/>
      <c r="I412" s="164"/>
      <c r="J412" s="164"/>
      <c r="K412" s="164"/>
      <c r="L412" s="164"/>
      <c r="M412" s="164"/>
      <c r="N412" s="164"/>
      <c r="O412" s="164"/>
      <c r="P412" s="239"/>
      <c r="Q412" s="999"/>
      <c r="R412" s="1000"/>
      <c r="S412" s="1000"/>
      <c r="T412" s="1000"/>
      <c r="U412" s="1000"/>
      <c r="V412" s="1000"/>
      <c r="W412" s="1000"/>
      <c r="X412" s="1000"/>
      <c r="Y412" s="1000"/>
      <c r="Z412" s="1000"/>
      <c r="AA412" s="1001"/>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5"/>
      <c r="C413" s="254"/>
      <c r="D413" s="255"/>
      <c r="E413" s="254"/>
      <c r="F413" s="317"/>
      <c r="G413" s="275"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90" t="s">
        <v>454</v>
      </c>
      <c r="AC413" s="169"/>
      <c r="AD413" s="170"/>
      <c r="AE413" s="276"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6"/>
      <c r="B415" s="255"/>
      <c r="C415" s="254"/>
      <c r="D415" s="255"/>
      <c r="E415" s="254"/>
      <c r="F415" s="317"/>
      <c r="G415" s="233"/>
      <c r="H415" s="161"/>
      <c r="I415" s="161"/>
      <c r="J415" s="161"/>
      <c r="K415" s="161"/>
      <c r="L415" s="161"/>
      <c r="M415" s="161"/>
      <c r="N415" s="161"/>
      <c r="O415" s="161"/>
      <c r="P415" s="234"/>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6"/>
      <c r="B416" s="255"/>
      <c r="C416" s="254"/>
      <c r="D416" s="255"/>
      <c r="E416" s="254"/>
      <c r="F416" s="317"/>
      <c r="G416" s="235"/>
      <c r="H416" s="236"/>
      <c r="I416" s="236"/>
      <c r="J416" s="236"/>
      <c r="K416" s="236"/>
      <c r="L416" s="236"/>
      <c r="M416" s="236"/>
      <c r="N416" s="236"/>
      <c r="O416" s="236"/>
      <c r="P416" s="237"/>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6"/>
      <c r="B417" s="255"/>
      <c r="C417" s="254"/>
      <c r="D417" s="255"/>
      <c r="E417" s="254"/>
      <c r="F417" s="317"/>
      <c r="G417" s="235"/>
      <c r="H417" s="236"/>
      <c r="I417" s="236"/>
      <c r="J417" s="236"/>
      <c r="K417" s="236"/>
      <c r="L417" s="236"/>
      <c r="M417" s="236"/>
      <c r="N417" s="236"/>
      <c r="O417" s="236"/>
      <c r="P417" s="237"/>
      <c r="Q417" s="996"/>
      <c r="R417" s="997"/>
      <c r="S417" s="997"/>
      <c r="T417" s="997"/>
      <c r="U417" s="997"/>
      <c r="V417" s="997"/>
      <c r="W417" s="997"/>
      <c r="X417" s="997"/>
      <c r="Y417" s="997"/>
      <c r="Z417" s="997"/>
      <c r="AA417" s="998"/>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5"/>
      <c r="C418" s="254"/>
      <c r="D418" s="255"/>
      <c r="E418" s="254"/>
      <c r="F418" s="317"/>
      <c r="G418" s="235"/>
      <c r="H418" s="236"/>
      <c r="I418" s="236"/>
      <c r="J418" s="236"/>
      <c r="K418" s="236"/>
      <c r="L418" s="236"/>
      <c r="M418" s="236"/>
      <c r="N418" s="236"/>
      <c r="O418" s="236"/>
      <c r="P418" s="237"/>
      <c r="Q418" s="996"/>
      <c r="R418" s="997"/>
      <c r="S418" s="997"/>
      <c r="T418" s="997"/>
      <c r="U418" s="997"/>
      <c r="V418" s="997"/>
      <c r="W418" s="997"/>
      <c r="X418" s="997"/>
      <c r="Y418" s="997"/>
      <c r="Z418" s="997"/>
      <c r="AA418" s="998"/>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5"/>
      <c r="C419" s="254"/>
      <c r="D419" s="255"/>
      <c r="E419" s="254"/>
      <c r="F419" s="317"/>
      <c r="G419" s="238"/>
      <c r="H419" s="164"/>
      <c r="I419" s="164"/>
      <c r="J419" s="164"/>
      <c r="K419" s="164"/>
      <c r="L419" s="164"/>
      <c r="M419" s="164"/>
      <c r="N419" s="164"/>
      <c r="O419" s="164"/>
      <c r="P419" s="239"/>
      <c r="Q419" s="999"/>
      <c r="R419" s="1000"/>
      <c r="S419" s="1000"/>
      <c r="T419" s="1000"/>
      <c r="U419" s="1000"/>
      <c r="V419" s="1000"/>
      <c r="W419" s="1000"/>
      <c r="X419" s="1000"/>
      <c r="Y419" s="1000"/>
      <c r="Z419" s="1000"/>
      <c r="AA419" s="1001"/>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5"/>
      <c r="C420" s="254"/>
      <c r="D420" s="255"/>
      <c r="E420" s="254"/>
      <c r="F420" s="317"/>
      <c r="G420" s="275"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90" t="s">
        <v>454</v>
      </c>
      <c r="AC420" s="169"/>
      <c r="AD420" s="170"/>
      <c r="AE420" s="276"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6"/>
      <c r="B422" s="255"/>
      <c r="C422" s="254"/>
      <c r="D422" s="255"/>
      <c r="E422" s="254"/>
      <c r="F422" s="317"/>
      <c r="G422" s="233"/>
      <c r="H422" s="161"/>
      <c r="I422" s="161"/>
      <c r="J422" s="161"/>
      <c r="K422" s="161"/>
      <c r="L422" s="161"/>
      <c r="M422" s="161"/>
      <c r="N422" s="161"/>
      <c r="O422" s="161"/>
      <c r="P422" s="234"/>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6"/>
      <c r="B423" s="255"/>
      <c r="C423" s="254"/>
      <c r="D423" s="255"/>
      <c r="E423" s="254"/>
      <c r="F423" s="317"/>
      <c r="G423" s="235"/>
      <c r="H423" s="236"/>
      <c r="I423" s="236"/>
      <c r="J423" s="236"/>
      <c r="K423" s="236"/>
      <c r="L423" s="236"/>
      <c r="M423" s="236"/>
      <c r="N423" s="236"/>
      <c r="O423" s="236"/>
      <c r="P423" s="237"/>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6"/>
      <c r="B424" s="255"/>
      <c r="C424" s="254"/>
      <c r="D424" s="255"/>
      <c r="E424" s="254"/>
      <c r="F424" s="317"/>
      <c r="G424" s="235"/>
      <c r="H424" s="236"/>
      <c r="I424" s="236"/>
      <c r="J424" s="236"/>
      <c r="K424" s="236"/>
      <c r="L424" s="236"/>
      <c r="M424" s="236"/>
      <c r="N424" s="236"/>
      <c r="O424" s="236"/>
      <c r="P424" s="237"/>
      <c r="Q424" s="996"/>
      <c r="R424" s="997"/>
      <c r="S424" s="997"/>
      <c r="T424" s="997"/>
      <c r="U424" s="997"/>
      <c r="V424" s="997"/>
      <c r="W424" s="997"/>
      <c r="X424" s="997"/>
      <c r="Y424" s="997"/>
      <c r="Z424" s="997"/>
      <c r="AA424" s="998"/>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6"/>
      <c r="B425" s="255"/>
      <c r="C425" s="254"/>
      <c r="D425" s="255"/>
      <c r="E425" s="254"/>
      <c r="F425" s="317"/>
      <c r="G425" s="235"/>
      <c r="H425" s="236"/>
      <c r="I425" s="236"/>
      <c r="J425" s="236"/>
      <c r="K425" s="236"/>
      <c r="L425" s="236"/>
      <c r="M425" s="236"/>
      <c r="N425" s="236"/>
      <c r="O425" s="236"/>
      <c r="P425" s="237"/>
      <c r="Q425" s="996"/>
      <c r="R425" s="997"/>
      <c r="S425" s="997"/>
      <c r="T425" s="997"/>
      <c r="U425" s="997"/>
      <c r="V425" s="997"/>
      <c r="W425" s="997"/>
      <c r="X425" s="997"/>
      <c r="Y425" s="997"/>
      <c r="Z425" s="997"/>
      <c r="AA425" s="998"/>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5"/>
      <c r="C426" s="254"/>
      <c r="D426" s="255"/>
      <c r="E426" s="318"/>
      <c r="F426" s="319"/>
      <c r="G426" s="238"/>
      <c r="H426" s="164"/>
      <c r="I426" s="164"/>
      <c r="J426" s="164"/>
      <c r="K426" s="164"/>
      <c r="L426" s="164"/>
      <c r="M426" s="164"/>
      <c r="N426" s="164"/>
      <c r="O426" s="164"/>
      <c r="P426" s="239"/>
      <c r="Q426" s="999"/>
      <c r="R426" s="1000"/>
      <c r="S426" s="1000"/>
      <c r="T426" s="1000"/>
      <c r="U426" s="1000"/>
      <c r="V426" s="1000"/>
      <c r="W426" s="1000"/>
      <c r="X426" s="1000"/>
      <c r="Y426" s="1000"/>
      <c r="Z426" s="1000"/>
      <c r="AA426" s="1001"/>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5"/>
      <c r="C427" s="254"/>
      <c r="D427" s="255"/>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5"/>
      <c r="C429" s="318"/>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5"/>
      <c r="C430" s="252" t="s">
        <v>554</v>
      </c>
      <c r="D430" s="253"/>
      <c r="E430" s="241" t="s">
        <v>538</v>
      </c>
      <c r="F430" s="454"/>
      <c r="G430" s="243" t="s">
        <v>373</v>
      </c>
      <c r="H430" s="158"/>
      <c r="I430" s="158"/>
      <c r="J430" s="244" t="s">
        <v>602</v>
      </c>
      <c r="K430" s="245"/>
      <c r="L430" s="245"/>
      <c r="M430" s="245"/>
      <c r="N430" s="245"/>
      <c r="O430" s="245"/>
      <c r="P430" s="245"/>
      <c r="Q430" s="245"/>
      <c r="R430" s="245"/>
      <c r="S430" s="245"/>
      <c r="T430" s="246"/>
      <c r="U430" s="247" t="s">
        <v>602</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6"/>
      <c r="B431" s="255"/>
      <c r="C431" s="254"/>
      <c r="D431" s="255"/>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1006"/>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354</v>
      </c>
      <c r="AH432" s="172"/>
      <c r="AI432" s="182"/>
      <c r="AJ432" s="182"/>
      <c r="AK432" s="182"/>
      <c r="AL432" s="177"/>
      <c r="AM432" s="182"/>
      <c r="AN432" s="182"/>
      <c r="AO432" s="182"/>
      <c r="AP432" s="177"/>
      <c r="AQ432" s="220" t="s">
        <v>574</v>
      </c>
      <c r="AR432" s="136"/>
      <c r="AS432" s="137" t="s">
        <v>354</v>
      </c>
      <c r="AT432" s="172"/>
      <c r="AU432" s="136" t="s">
        <v>604</v>
      </c>
      <c r="AV432" s="136"/>
      <c r="AW432" s="137" t="s">
        <v>300</v>
      </c>
      <c r="AX432" s="138"/>
    </row>
    <row r="433" spans="1:50" ht="23.25" customHeight="1" x14ac:dyDescent="0.15">
      <c r="A433" s="1006"/>
      <c r="B433" s="255"/>
      <c r="C433" s="254"/>
      <c r="D433" s="255"/>
      <c r="E433" s="166"/>
      <c r="F433" s="167"/>
      <c r="G433" s="233" t="s">
        <v>574</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574</v>
      </c>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569</v>
      </c>
      <c r="AV433" s="112"/>
      <c r="AW433" s="112"/>
      <c r="AX433" s="225"/>
    </row>
    <row r="434" spans="1:50" ht="23.25" customHeight="1" x14ac:dyDescent="0.15">
      <c r="A434" s="1006"/>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603</v>
      </c>
      <c r="AC434" s="224"/>
      <c r="AD434" s="224"/>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569</v>
      </c>
      <c r="AV434" s="112"/>
      <c r="AW434" s="112"/>
      <c r="AX434" s="225"/>
    </row>
    <row r="435" spans="1:50" ht="23.25" customHeight="1" x14ac:dyDescent="0.15">
      <c r="A435" s="1006"/>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5"/>
    </row>
    <row r="436" spans="1:50" ht="18.75" hidden="1" customHeight="1" x14ac:dyDescent="0.15">
      <c r="A436" s="1006"/>
      <c r="B436" s="255"/>
      <c r="C436" s="254"/>
      <c r="D436" s="255"/>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1006"/>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20"/>
      <c r="AR437" s="136"/>
      <c r="AS437" s="137" t="s">
        <v>354</v>
      </c>
      <c r="AT437" s="172"/>
      <c r="AU437" s="136"/>
      <c r="AV437" s="136"/>
      <c r="AW437" s="137" t="s">
        <v>300</v>
      </c>
      <c r="AX437" s="138"/>
    </row>
    <row r="438" spans="1:50" ht="23.25" hidden="1" customHeight="1" x14ac:dyDescent="0.15">
      <c r="A438" s="1006"/>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06"/>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06"/>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06"/>
      <c r="B441" s="255"/>
      <c r="C441" s="254"/>
      <c r="D441" s="255"/>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1006"/>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20"/>
      <c r="AR442" s="136"/>
      <c r="AS442" s="137" t="s">
        <v>354</v>
      </c>
      <c r="AT442" s="172"/>
      <c r="AU442" s="136"/>
      <c r="AV442" s="136"/>
      <c r="AW442" s="137" t="s">
        <v>300</v>
      </c>
      <c r="AX442" s="138"/>
    </row>
    <row r="443" spans="1:50" ht="23.25" hidden="1" customHeight="1" x14ac:dyDescent="0.15">
      <c r="A443" s="1006"/>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06"/>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06"/>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06"/>
      <c r="B446" s="255"/>
      <c r="C446" s="254"/>
      <c r="D446" s="255"/>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1006"/>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20"/>
      <c r="AR447" s="136"/>
      <c r="AS447" s="137" t="s">
        <v>354</v>
      </c>
      <c r="AT447" s="172"/>
      <c r="AU447" s="136"/>
      <c r="AV447" s="136"/>
      <c r="AW447" s="137" t="s">
        <v>300</v>
      </c>
      <c r="AX447" s="138"/>
    </row>
    <row r="448" spans="1:50" ht="23.25" hidden="1" customHeight="1" x14ac:dyDescent="0.15">
      <c r="A448" s="1006"/>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06"/>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06"/>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06"/>
      <c r="B451" s="255"/>
      <c r="C451" s="254"/>
      <c r="D451" s="255"/>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1006"/>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20"/>
      <c r="AR452" s="136"/>
      <c r="AS452" s="137" t="s">
        <v>354</v>
      </c>
      <c r="AT452" s="172"/>
      <c r="AU452" s="136"/>
      <c r="AV452" s="136"/>
      <c r="AW452" s="137" t="s">
        <v>300</v>
      </c>
      <c r="AX452" s="138"/>
    </row>
    <row r="453" spans="1:50" ht="23.25" hidden="1" customHeight="1" x14ac:dyDescent="0.15">
      <c r="A453" s="1006"/>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06"/>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06"/>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15">
      <c r="A456" s="1006"/>
      <c r="B456" s="255"/>
      <c r="C456" s="254"/>
      <c r="D456" s="255"/>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1006"/>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354</v>
      </c>
      <c r="AH457" s="172"/>
      <c r="AI457" s="182"/>
      <c r="AJ457" s="182"/>
      <c r="AK457" s="182"/>
      <c r="AL457" s="177"/>
      <c r="AM457" s="182"/>
      <c r="AN457" s="182"/>
      <c r="AO457" s="182"/>
      <c r="AP457" s="177"/>
      <c r="AQ457" s="220" t="s">
        <v>570</v>
      </c>
      <c r="AR457" s="136"/>
      <c r="AS457" s="137" t="s">
        <v>354</v>
      </c>
      <c r="AT457" s="172"/>
      <c r="AU457" s="136" t="s">
        <v>607</v>
      </c>
      <c r="AV457" s="136"/>
      <c r="AW457" s="137" t="s">
        <v>300</v>
      </c>
      <c r="AX457" s="138"/>
    </row>
    <row r="458" spans="1:50" ht="23.25" customHeight="1" x14ac:dyDescent="0.15">
      <c r="A458" s="1006"/>
      <c r="B458" s="255"/>
      <c r="C458" s="254"/>
      <c r="D458" s="255"/>
      <c r="E458" s="166"/>
      <c r="F458" s="167"/>
      <c r="G458" s="233" t="s">
        <v>605</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574</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5"/>
    </row>
    <row r="459" spans="1:50" ht="23.25" customHeight="1" x14ac:dyDescent="0.15">
      <c r="A459" s="1006"/>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t="s">
        <v>606</v>
      </c>
      <c r="AC459" s="224"/>
      <c r="AD459" s="224"/>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5"/>
    </row>
    <row r="460" spans="1:50" ht="23.25" customHeight="1" x14ac:dyDescent="0.15">
      <c r="A460" s="1006"/>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5"/>
    </row>
    <row r="461" spans="1:50" ht="18.75" hidden="1" customHeight="1" x14ac:dyDescent="0.15">
      <c r="A461" s="1006"/>
      <c r="B461" s="255"/>
      <c r="C461" s="254"/>
      <c r="D461" s="255"/>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1006"/>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20"/>
      <c r="AR462" s="136"/>
      <c r="AS462" s="137" t="s">
        <v>354</v>
      </c>
      <c r="AT462" s="172"/>
      <c r="AU462" s="136"/>
      <c r="AV462" s="136"/>
      <c r="AW462" s="137" t="s">
        <v>300</v>
      </c>
      <c r="AX462" s="138"/>
    </row>
    <row r="463" spans="1:50" ht="23.25" hidden="1" customHeight="1" x14ac:dyDescent="0.15">
      <c r="A463" s="1006"/>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06"/>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06"/>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06"/>
      <c r="B466" s="255"/>
      <c r="C466" s="254"/>
      <c r="D466" s="255"/>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1006"/>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20"/>
      <c r="AR467" s="136"/>
      <c r="AS467" s="137" t="s">
        <v>354</v>
      </c>
      <c r="AT467" s="172"/>
      <c r="AU467" s="136"/>
      <c r="AV467" s="136"/>
      <c r="AW467" s="137" t="s">
        <v>300</v>
      </c>
      <c r="AX467" s="138"/>
    </row>
    <row r="468" spans="1:50" ht="23.25" hidden="1" customHeight="1" x14ac:dyDescent="0.15">
      <c r="A468" s="1006"/>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06"/>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06"/>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06"/>
      <c r="B471" s="255"/>
      <c r="C471" s="254"/>
      <c r="D471" s="255"/>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1006"/>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20"/>
      <c r="AR472" s="136"/>
      <c r="AS472" s="137" t="s">
        <v>354</v>
      </c>
      <c r="AT472" s="172"/>
      <c r="AU472" s="136"/>
      <c r="AV472" s="136"/>
      <c r="AW472" s="137" t="s">
        <v>300</v>
      </c>
      <c r="AX472" s="138"/>
    </row>
    <row r="473" spans="1:50" ht="23.25" hidden="1" customHeight="1" x14ac:dyDescent="0.15">
      <c r="A473" s="1006"/>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06"/>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06"/>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06"/>
      <c r="B476" s="255"/>
      <c r="C476" s="254"/>
      <c r="D476" s="255"/>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1006"/>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20"/>
      <c r="AR477" s="136"/>
      <c r="AS477" s="137" t="s">
        <v>354</v>
      </c>
      <c r="AT477" s="172"/>
      <c r="AU477" s="136"/>
      <c r="AV477" s="136"/>
      <c r="AW477" s="137" t="s">
        <v>300</v>
      </c>
      <c r="AX477" s="138"/>
    </row>
    <row r="478" spans="1:50" ht="23.25" hidden="1" customHeight="1" x14ac:dyDescent="0.15">
      <c r="A478" s="1006"/>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06"/>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06"/>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1006"/>
      <c r="B481" s="255"/>
      <c r="C481" s="254"/>
      <c r="D481" s="255"/>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5"/>
      <c r="C484" s="254"/>
      <c r="D484" s="255"/>
      <c r="E484" s="241" t="s">
        <v>555</v>
      </c>
      <c r="F484" s="242"/>
      <c r="G484" s="243" t="s">
        <v>373</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6"/>
      <c r="B485" s="255"/>
      <c r="C485" s="254"/>
      <c r="D485" s="255"/>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1006"/>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20"/>
      <c r="AR486" s="136"/>
      <c r="AS486" s="137" t="s">
        <v>354</v>
      </c>
      <c r="AT486" s="172"/>
      <c r="AU486" s="136"/>
      <c r="AV486" s="136"/>
      <c r="AW486" s="137" t="s">
        <v>300</v>
      </c>
      <c r="AX486" s="138"/>
    </row>
    <row r="487" spans="1:50" ht="23.25" hidden="1" customHeight="1" x14ac:dyDescent="0.15">
      <c r="A487" s="1006"/>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06"/>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06"/>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06"/>
      <c r="B490" s="255"/>
      <c r="C490" s="254"/>
      <c r="D490" s="255"/>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1006"/>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20"/>
      <c r="AR491" s="136"/>
      <c r="AS491" s="137" t="s">
        <v>354</v>
      </c>
      <c r="AT491" s="172"/>
      <c r="AU491" s="136"/>
      <c r="AV491" s="136"/>
      <c r="AW491" s="137" t="s">
        <v>300</v>
      </c>
      <c r="AX491" s="138"/>
    </row>
    <row r="492" spans="1:50" ht="23.25" hidden="1" customHeight="1" x14ac:dyDescent="0.15">
      <c r="A492" s="1006"/>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06"/>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06"/>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06"/>
      <c r="B495" s="255"/>
      <c r="C495" s="254"/>
      <c r="D495" s="255"/>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1006"/>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20"/>
      <c r="AR496" s="136"/>
      <c r="AS496" s="137" t="s">
        <v>354</v>
      </c>
      <c r="AT496" s="172"/>
      <c r="AU496" s="136"/>
      <c r="AV496" s="136"/>
      <c r="AW496" s="137" t="s">
        <v>300</v>
      </c>
      <c r="AX496" s="138"/>
    </row>
    <row r="497" spans="1:50" ht="23.25" hidden="1" customHeight="1" x14ac:dyDescent="0.15">
      <c r="A497" s="1006"/>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06"/>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06"/>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06"/>
      <c r="B500" s="255"/>
      <c r="C500" s="254"/>
      <c r="D500" s="255"/>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1006"/>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20"/>
      <c r="AR501" s="136"/>
      <c r="AS501" s="137" t="s">
        <v>354</v>
      </c>
      <c r="AT501" s="172"/>
      <c r="AU501" s="136"/>
      <c r="AV501" s="136"/>
      <c r="AW501" s="137" t="s">
        <v>300</v>
      </c>
      <c r="AX501" s="138"/>
    </row>
    <row r="502" spans="1:50" ht="23.25" hidden="1" customHeight="1" x14ac:dyDescent="0.15">
      <c r="A502" s="1006"/>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06"/>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06"/>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06"/>
      <c r="B505" s="255"/>
      <c r="C505" s="254"/>
      <c r="D505" s="255"/>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1006"/>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20"/>
      <c r="AR506" s="136"/>
      <c r="AS506" s="137" t="s">
        <v>354</v>
      </c>
      <c r="AT506" s="172"/>
      <c r="AU506" s="136"/>
      <c r="AV506" s="136"/>
      <c r="AW506" s="137" t="s">
        <v>300</v>
      </c>
      <c r="AX506" s="138"/>
    </row>
    <row r="507" spans="1:50" ht="23.25" hidden="1" customHeight="1" x14ac:dyDescent="0.15">
      <c r="A507" s="1006"/>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06"/>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06"/>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06"/>
      <c r="B510" s="255"/>
      <c r="C510" s="254"/>
      <c r="D510" s="255"/>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1006"/>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20"/>
      <c r="AR511" s="136"/>
      <c r="AS511" s="137" t="s">
        <v>354</v>
      </c>
      <c r="AT511" s="172"/>
      <c r="AU511" s="136"/>
      <c r="AV511" s="136"/>
      <c r="AW511" s="137" t="s">
        <v>300</v>
      </c>
      <c r="AX511" s="138"/>
    </row>
    <row r="512" spans="1:50" ht="23.25" hidden="1" customHeight="1" x14ac:dyDescent="0.15">
      <c r="A512" s="1006"/>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06"/>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06"/>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06"/>
      <c r="B515" s="255"/>
      <c r="C515" s="254"/>
      <c r="D515" s="255"/>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1006"/>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20"/>
      <c r="AR516" s="136"/>
      <c r="AS516" s="137" t="s">
        <v>354</v>
      </c>
      <c r="AT516" s="172"/>
      <c r="AU516" s="136"/>
      <c r="AV516" s="136"/>
      <c r="AW516" s="137" t="s">
        <v>300</v>
      </c>
      <c r="AX516" s="138"/>
    </row>
    <row r="517" spans="1:50" ht="23.25" hidden="1" customHeight="1" x14ac:dyDescent="0.15">
      <c r="A517" s="1006"/>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06"/>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06"/>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06"/>
      <c r="B520" s="255"/>
      <c r="C520" s="254"/>
      <c r="D520" s="255"/>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1006"/>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20"/>
      <c r="AR521" s="136"/>
      <c r="AS521" s="137" t="s">
        <v>354</v>
      </c>
      <c r="AT521" s="172"/>
      <c r="AU521" s="136"/>
      <c r="AV521" s="136"/>
      <c r="AW521" s="137" t="s">
        <v>300</v>
      </c>
      <c r="AX521" s="138"/>
    </row>
    <row r="522" spans="1:50" ht="23.25" hidden="1" customHeight="1" x14ac:dyDescent="0.15">
      <c r="A522" s="1006"/>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06"/>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06"/>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06"/>
      <c r="B525" s="255"/>
      <c r="C525" s="254"/>
      <c r="D525" s="255"/>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1006"/>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20"/>
      <c r="AR526" s="136"/>
      <c r="AS526" s="137" t="s">
        <v>354</v>
      </c>
      <c r="AT526" s="172"/>
      <c r="AU526" s="136"/>
      <c r="AV526" s="136"/>
      <c r="AW526" s="137" t="s">
        <v>300</v>
      </c>
      <c r="AX526" s="138"/>
    </row>
    <row r="527" spans="1:50" ht="23.25" hidden="1" customHeight="1" x14ac:dyDescent="0.15">
      <c r="A527" s="1006"/>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06"/>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06"/>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06"/>
      <c r="B530" s="255"/>
      <c r="C530" s="254"/>
      <c r="D530" s="255"/>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1006"/>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20"/>
      <c r="AR531" s="136"/>
      <c r="AS531" s="137" t="s">
        <v>354</v>
      </c>
      <c r="AT531" s="172"/>
      <c r="AU531" s="136"/>
      <c r="AV531" s="136"/>
      <c r="AW531" s="137" t="s">
        <v>300</v>
      </c>
      <c r="AX531" s="138"/>
    </row>
    <row r="532" spans="1:50" ht="23.25" hidden="1" customHeight="1" x14ac:dyDescent="0.15">
      <c r="A532" s="1006"/>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06"/>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06"/>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06"/>
      <c r="B535" s="255"/>
      <c r="C535" s="254"/>
      <c r="D535" s="255"/>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5"/>
      <c r="C538" s="254"/>
      <c r="D538" s="255"/>
      <c r="E538" s="241" t="s">
        <v>556</v>
      </c>
      <c r="F538" s="242"/>
      <c r="G538" s="243" t="s">
        <v>373</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6"/>
      <c r="B539" s="255"/>
      <c r="C539" s="254"/>
      <c r="D539" s="255"/>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1006"/>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20"/>
      <c r="AR540" s="136"/>
      <c r="AS540" s="137" t="s">
        <v>354</v>
      </c>
      <c r="AT540" s="172"/>
      <c r="AU540" s="136"/>
      <c r="AV540" s="136"/>
      <c r="AW540" s="137" t="s">
        <v>300</v>
      </c>
      <c r="AX540" s="138"/>
    </row>
    <row r="541" spans="1:50" ht="23.25" hidden="1" customHeight="1" x14ac:dyDescent="0.15">
      <c r="A541" s="1006"/>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06"/>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06"/>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06"/>
      <c r="B544" s="255"/>
      <c r="C544" s="254"/>
      <c r="D544" s="255"/>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1006"/>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20"/>
      <c r="AR545" s="136"/>
      <c r="AS545" s="137" t="s">
        <v>354</v>
      </c>
      <c r="AT545" s="172"/>
      <c r="AU545" s="136"/>
      <c r="AV545" s="136"/>
      <c r="AW545" s="137" t="s">
        <v>300</v>
      </c>
      <c r="AX545" s="138"/>
    </row>
    <row r="546" spans="1:50" ht="23.25" hidden="1" customHeight="1" x14ac:dyDescent="0.15">
      <c r="A546" s="1006"/>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06"/>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06"/>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06"/>
      <c r="B549" s="255"/>
      <c r="C549" s="254"/>
      <c r="D549" s="255"/>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1006"/>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20"/>
      <c r="AR550" s="136"/>
      <c r="AS550" s="137" t="s">
        <v>354</v>
      </c>
      <c r="AT550" s="172"/>
      <c r="AU550" s="136"/>
      <c r="AV550" s="136"/>
      <c r="AW550" s="137" t="s">
        <v>300</v>
      </c>
      <c r="AX550" s="138"/>
    </row>
    <row r="551" spans="1:50" ht="23.25" hidden="1" customHeight="1" x14ac:dyDescent="0.15">
      <c r="A551" s="1006"/>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06"/>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06"/>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06"/>
      <c r="B554" s="255"/>
      <c r="C554" s="254"/>
      <c r="D554" s="255"/>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1006"/>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20"/>
      <c r="AR555" s="136"/>
      <c r="AS555" s="137" t="s">
        <v>354</v>
      </c>
      <c r="AT555" s="172"/>
      <c r="AU555" s="136"/>
      <c r="AV555" s="136"/>
      <c r="AW555" s="137" t="s">
        <v>300</v>
      </c>
      <c r="AX555" s="138"/>
    </row>
    <row r="556" spans="1:50" ht="23.25" hidden="1" customHeight="1" x14ac:dyDescent="0.15">
      <c r="A556" s="1006"/>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06"/>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06"/>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06"/>
      <c r="B559" s="255"/>
      <c r="C559" s="254"/>
      <c r="D559" s="255"/>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1006"/>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20"/>
      <c r="AR560" s="136"/>
      <c r="AS560" s="137" t="s">
        <v>354</v>
      </c>
      <c r="AT560" s="172"/>
      <c r="AU560" s="136"/>
      <c r="AV560" s="136"/>
      <c r="AW560" s="137" t="s">
        <v>300</v>
      </c>
      <c r="AX560" s="138"/>
    </row>
    <row r="561" spans="1:50" ht="23.25" hidden="1" customHeight="1" x14ac:dyDescent="0.15">
      <c r="A561" s="1006"/>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06"/>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06"/>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06"/>
      <c r="B564" s="255"/>
      <c r="C564" s="254"/>
      <c r="D564" s="255"/>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1006"/>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20"/>
      <c r="AR565" s="136"/>
      <c r="AS565" s="137" t="s">
        <v>354</v>
      </c>
      <c r="AT565" s="172"/>
      <c r="AU565" s="136"/>
      <c r="AV565" s="136"/>
      <c r="AW565" s="137" t="s">
        <v>300</v>
      </c>
      <c r="AX565" s="138"/>
    </row>
    <row r="566" spans="1:50" ht="23.25" hidden="1" customHeight="1" x14ac:dyDescent="0.15">
      <c r="A566" s="1006"/>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06"/>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06"/>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06"/>
      <c r="B569" s="255"/>
      <c r="C569" s="254"/>
      <c r="D569" s="255"/>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1006"/>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20"/>
      <c r="AR570" s="136"/>
      <c r="AS570" s="137" t="s">
        <v>354</v>
      </c>
      <c r="AT570" s="172"/>
      <c r="AU570" s="136"/>
      <c r="AV570" s="136"/>
      <c r="AW570" s="137" t="s">
        <v>300</v>
      </c>
      <c r="AX570" s="138"/>
    </row>
    <row r="571" spans="1:50" ht="23.25" hidden="1" customHeight="1" x14ac:dyDescent="0.15">
      <c r="A571" s="1006"/>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06"/>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06"/>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06"/>
      <c r="B574" s="255"/>
      <c r="C574" s="254"/>
      <c r="D574" s="255"/>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1006"/>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20"/>
      <c r="AR575" s="136"/>
      <c r="AS575" s="137" t="s">
        <v>354</v>
      </c>
      <c r="AT575" s="172"/>
      <c r="AU575" s="136"/>
      <c r="AV575" s="136"/>
      <c r="AW575" s="137" t="s">
        <v>300</v>
      </c>
      <c r="AX575" s="138"/>
    </row>
    <row r="576" spans="1:50" ht="23.25" hidden="1" customHeight="1" x14ac:dyDescent="0.15">
      <c r="A576" s="1006"/>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06"/>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06"/>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06"/>
      <c r="B579" s="255"/>
      <c r="C579" s="254"/>
      <c r="D579" s="255"/>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1006"/>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20"/>
      <c r="AR580" s="136"/>
      <c r="AS580" s="137" t="s">
        <v>354</v>
      </c>
      <c r="AT580" s="172"/>
      <c r="AU580" s="136"/>
      <c r="AV580" s="136"/>
      <c r="AW580" s="137" t="s">
        <v>300</v>
      </c>
      <c r="AX580" s="138"/>
    </row>
    <row r="581" spans="1:50" ht="23.25" hidden="1" customHeight="1" x14ac:dyDescent="0.15">
      <c r="A581" s="1006"/>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06"/>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06"/>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06"/>
      <c r="B584" s="255"/>
      <c r="C584" s="254"/>
      <c r="D584" s="255"/>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1006"/>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20"/>
      <c r="AR585" s="136"/>
      <c r="AS585" s="137" t="s">
        <v>354</v>
      </c>
      <c r="AT585" s="172"/>
      <c r="AU585" s="136"/>
      <c r="AV585" s="136"/>
      <c r="AW585" s="137" t="s">
        <v>300</v>
      </c>
      <c r="AX585" s="138"/>
    </row>
    <row r="586" spans="1:50" ht="23.25" hidden="1" customHeight="1" x14ac:dyDescent="0.15">
      <c r="A586" s="1006"/>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06"/>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06"/>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06"/>
      <c r="B589" s="255"/>
      <c r="C589" s="254"/>
      <c r="D589" s="255"/>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5"/>
      <c r="C592" s="254"/>
      <c r="D592" s="255"/>
      <c r="E592" s="241" t="s">
        <v>555</v>
      </c>
      <c r="F592" s="242"/>
      <c r="G592" s="243" t="s">
        <v>373</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6"/>
      <c r="B593" s="255"/>
      <c r="C593" s="254"/>
      <c r="D593" s="255"/>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1006"/>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20"/>
      <c r="AR594" s="136"/>
      <c r="AS594" s="137" t="s">
        <v>354</v>
      </c>
      <c r="AT594" s="172"/>
      <c r="AU594" s="136"/>
      <c r="AV594" s="136"/>
      <c r="AW594" s="137" t="s">
        <v>300</v>
      </c>
      <c r="AX594" s="138"/>
    </row>
    <row r="595" spans="1:50" ht="23.25" hidden="1" customHeight="1" x14ac:dyDescent="0.15">
      <c r="A595" s="1006"/>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06"/>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06"/>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06"/>
      <c r="B598" s="255"/>
      <c r="C598" s="254"/>
      <c r="D598" s="255"/>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1006"/>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20"/>
      <c r="AR599" s="136"/>
      <c r="AS599" s="137" t="s">
        <v>354</v>
      </c>
      <c r="AT599" s="172"/>
      <c r="AU599" s="136"/>
      <c r="AV599" s="136"/>
      <c r="AW599" s="137" t="s">
        <v>300</v>
      </c>
      <c r="AX599" s="138"/>
    </row>
    <row r="600" spans="1:50" ht="23.25" hidden="1" customHeight="1" x14ac:dyDescent="0.15">
      <c r="A600" s="1006"/>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06"/>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06"/>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06"/>
      <c r="B603" s="255"/>
      <c r="C603" s="254"/>
      <c r="D603" s="255"/>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1006"/>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20"/>
      <c r="AR604" s="136"/>
      <c r="AS604" s="137" t="s">
        <v>354</v>
      </c>
      <c r="AT604" s="172"/>
      <c r="AU604" s="136"/>
      <c r="AV604" s="136"/>
      <c r="AW604" s="137" t="s">
        <v>300</v>
      </c>
      <c r="AX604" s="138"/>
    </row>
    <row r="605" spans="1:50" ht="23.25" hidden="1" customHeight="1" x14ac:dyDescent="0.15">
      <c r="A605" s="1006"/>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06"/>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06"/>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06"/>
      <c r="B608" s="255"/>
      <c r="C608" s="254"/>
      <c r="D608" s="255"/>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1006"/>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20"/>
      <c r="AR609" s="136"/>
      <c r="AS609" s="137" t="s">
        <v>354</v>
      </c>
      <c r="AT609" s="172"/>
      <c r="AU609" s="136"/>
      <c r="AV609" s="136"/>
      <c r="AW609" s="137" t="s">
        <v>300</v>
      </c>
      <c r="AX609" s="138"/>
    </row>
    <row r="610" spans="1:50" ht="23.25" hidden="1" customHeight="1" x14ac:dyDescent="0.15">
      <c r="A610" s="1006"/>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06"/>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06"/>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06"/>
      <c r="B613" s="255"/>
      <c r="C613" s="254"/>
      <c r="D613" s="255"/>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1006"/>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20"/>
      <c r="AR614" s="136"/>
      <c r="AS614" s="137" t="s">
        <v>354</v>
      </c>
      <c r="AT614" s="172"/>
      <c r="AU614" s="136"/>
      <c r="AV614" s="136"/>
      <c r="AW614" s="137" t="s">
        <v>300</v>
      </c>
      <c r="AX614" s="138"/>
    </row>
    <row r="615" spans="1:50" ht="23.25" hidden="1" customHeight="1" x14ac:dyDescent="0.15">
      <c r="A615" s="1006"/>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06"/>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06"/>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06"/>
      <c r="B618" s="255"/>
      <c r="C618" s="254"/>
      <c r="D618" s="255"/>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1006"/>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20"/>
      <c r="AR619" s="136"/>
      <c r="AS619" s="137" t="s">
        <v>354</v>
      </c>
      <c r="AT619" s="172"/>
      <c r="AU619" s="136"/>
      <c r="AV619" s="136"/>
      <c r="AW619" s="137" t="s">
        <v>300</v>
      </c>
      <c r="AX619" s="138"/>
    </row>
    <row r="620" spans="1:50" ht="23.25" hidden="1" customHeight="1" x14ac:dyDescent="0.15">
      <c r="A620" s="1006"/>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06"/>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06"/>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06"/>
      <c r="B623" s="255"/>
      <c r="C623" s="254"/>
      <c r="D623" s="255"/>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1006"/>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20"/>
      <c r="AR624" s="136"/>
      <c r="AS624" s="137" t="s">
        <v>354</v>
      </c>
      <c r="AT624" s="172"/>
      <c r="AU624" s="136"/>
      <c r="AV624" s="136"/>
      <c r="AW624" s="137" t="s">
        <v>300</v>
      </c>
      <c r="AX624" s="138"/>
    </row>
    <row r="625" spans="1:50" ht="23.25" hidden="1" customHeight="1" x14ac:dyDescent="0.15">
      <c r="A625" s="1006"/>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06"/>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06"/>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06"/>
      <c r="B628" s="255"/>
      <c r="C628" s="254"/>
      <c r="D628" s="255"/>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1006"/>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20"/>
      <c r="AR629" s="136"/>
      <c r="AS629" s="137" t="s">
        <v>354</v>
      </c>
      <c r="AT629" s="172"/>
      <c r="AU629" s="136"/>
      <c r="AV629" s="136"/>
      <c r="AW629" s="137" t="s">
        <v>300</v>
      </c>
      <c r="AX629" s="138"/>
    </row>
    <row r="630" spans="1:50" ht="23.25" hidden="1" customHeight="1" x14ac:dyDescent="0.15">
      <c r="A630" s="1006"/>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06"/>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06"/>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06"/>
      <c r="B633" s="255"/>
      <c r="C633" s="254"/>
      <c r="D633" s="255"/>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1006"/>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20"/>
      <c r="AR634" s="136"/>
      <c r="AS634" s="137" t="s">
        <v>354</v>
      </c>
      <c r="AT634" s="172"/>
      <c r="AU634" s="136"/>
      <c r="AV634" s="136"/>
      <c r="AW634" s="137" t="s">
        <v>300</v>
      </c>
      <c r="AX634" s="138"/>
    </row>
    <row r="635" spans="1:50" ht="23.25" hidden="1" customHeight="1" x14ac:dyDescent="0.15">
      <c r="A635" s="1006"/>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06"/>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06"/>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06"/>
      <c r="B638" s="255"/>
      <c r="C638" s="254"/>
      <c r="D638" s="255"/>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1006"/>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20"/>
      <c r="AR639" s="136"/>
      <c r="AS639" s="137" t="s">
        <v>354</v>
      </c>
      <c r="AT639" s="172"/>
      <c r="AU639" s="136"/>
      <c r="AV639" s="136"/>
      <c r="AW639" s="137" t="s">
        <v>300</v>
      </c>
      <c r="AX639" s="138"/>
    </row>
    <row r="640" spans="1:50" ht="23.25" hidden="1" customHeight="1" x14ac:dyDescent="0.15">
      <c r="A640" s="1006"/>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06"/>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06"/>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06"/>
      <c r="B643" s="255"/>
      <c r="C643" s="254"/>
      <c r="D643" s="255"/>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5"/>
      <c r="C646" s="254"/>
      <c r="D646" s="255"/>
      <c r="E646" s="241" t="s">
        <v>556</v>
      </c>
      <c r="F646" s="242"/>
      <c r="G646" s="243" t="s">
        <v>373</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6"/>
      <c r="B647" s="255"/>
      <c r="C647" s="254"/>
      <c r="D647" s="255"/>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1006"/>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20"/>
      <c r="AR648" s="136"/>
      <c r="AS648" s="137" t="s">
        <v>354</v>
      </c>
      <c r="AT648" s="172"/>
      <c r="AU648" s="136"/>
      <c r="AV648" s="136"/>
      <c r="AW648" s="137" t="s">
        <v>300</v>
      </c>
      <c r="AX648" s="138"/>
    </row>
    <row r="649" spans="1:50" ht="23.25" hidden="1" customHeight="1" x14ac:dyDescent="0.15">
      <c r="A649" s="1006"/>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06"/>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06"/>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06"/>
      <c r="B652" s="255"/>
      <c r="C652" s="254"/>
      <c r="D652" s="255"/>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1006"/>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20"/>
      <c r="AR653" s="136"/>
      <c r="AS653" s="137" t="s">
        <v>354</v>
      </c>
      <c r="AT653" s="172"/>
      <c r="AU653" s="136"/>
      <c r="AV653" s="136"/>
      <c r="AW653" s="137" t="s">
        <v>300</v>
      </c>
      <c r="AX653" s="138"/>
    </row>
    <row r="654" spans="1:50" ht="23.25" hidden="1" customHeight="1" x14ac:dyDescent="0.15">
      <c r="A654" s="1006"/>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06"/>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06"/>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06"/>
      <c r="B657" s="255"/>
      <c r="C657" s="254"/>
      <c r="D657" s="255"/>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1006"/>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20"/>
      <c r="AR658" s="136"/>
      <c r="AS658" s="137" t="s">
        <v>354</v>
      </c>
      <c r="AT658" s="172"/>
      <c r="AU658" s="136"/>
      <c r="AV658" s="136"/>
      <c r="AW658" s="137" t="s">
        <v>300</v>
      </c>
      <c r="AX658" s="138"/>
    </row>
    <row r="659" spans="1:50" ht="23.25" hidden="1" customHeight="1" x14ac:dyDescent="0.15">
      <c r="A659" s="1006"/>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06"/>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06"/>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06"/>
      <c r="B662" s="255"/>
      <c r="C662" s="254"/>
      <c r="D662" s="255"/>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1006"/>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20"/>
      <c r="AR663" s="136"/>
      <c r="AS663" s="137" t="s">
        <v>354</v>
      </c>
      <c r="AT663" s="172"/>
      <c r="AU663" s="136"/>
      <c r="AV663" s="136"/>
      <c r="AW663" s="137" t="s">
        <v>300</v>
      </c>
      <c r="AX663" s="138"/>
    </row>
    <row r="664" spans="1:50" ht="23.25" hidden="1" customHeight="1" x14ac:dyDescent="0.15">
      <c r="A664" s="1006"/>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06"/>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06"/>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06"/>
      <c r="B667" s="255"/>
      <c r="C667" s="254"/>
      <c r="D667" s="255"/>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1006"/>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20"/>
      <c r="AR668" s="136"/>
      <c r="AS668" s="137" t="s">
        <v>354</v>
      </c>
      <c r="AT668" s="172"/>
      <c r="AU668" s="136"/>
      <c r="AV668" s="136"/>
      <c r="AW668" s="137" t="s">
        <v>300</v>
      </c>
      <c r="AX668" s="138"/>
    </row>
    <row r="669" spans="1:50" ht="23.25" hidden="1" customHeight="1" x14ac:dyDescent="0.15">
      <c r="A669" s="1006"/>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06"/>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06"/>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06"/>
      <c r="B672" s="255"/>
      <c r="C672" s="254"/>
      <c r="D672" s="255"/>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1006"/>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20"/>
      <c r="AR673" s="136"/>
      <c r="AS673" s="137" t="s">
        <v>354</v>
      </c>
      <c r="AT673" s="172"/>
      <c r="AU673" s="136"/>
      <c r="AV673" s="136"/>
      <c r="AW673" s="137" t="s">
        <v>300</v>
      </c>
      <c r="AX673" s="138"/>
    </row>
    <row r="674" spans="1:50" ht="23.25" hidden="1" customHeight="1" x14ac:dyDescent="0.15">
      <c r="A674" s="1006"/>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06"/>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06"/>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06"/>
      <c r="B677" s="255"/>
      <c r="C677" s="254"/>
      <c r="D677" s="255"/>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1006"/>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20"/>
      <c r="AR678" s="136"/>
      <c r="AS678" s="137" t="s">
        <v>354</v>
      </c>
      <c r="AT678" s="172"/>
      <c r="AU678" s="136"/>
      <c r="AV678" s="136"/>
      <c r="AW678" s="137" t="s">
        <v>300</v>
      </c>
      <c r="AX678" s="138"/>
    </row>
    <row r="679" spans="1:50" ht="23.25" hidden="1" customHeight="1" x14ac:dyDescent="0.15">
      <c r="A679" s="1006"/>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06"/>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06"/>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06"/>
      <c r="B682" s="255"/>
      <c r="C682" s="254"/>
      <c r="D682" s="255"/>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1006"/>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20"/>
      <c r="AR683" s="136"/>
      <c r="AS683" s="137" t="s">
        <v>354</v>
      </c>
      <c r="AT683" s="172"/>
      <c r="AU683" s="136"/>
      <c r="AV683" s="136"/>
      <c r="AW683" s="137" t="s">
        <v>300</v>
      </c>
      <c r="AX683" s="138"/>
    </row>
    <row r="684" spans="1:50" ht="23.25" hidden="1" customHeight="1" x14ac:dyDescent="0.15">
      <c r="A684" s="1006"/>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06"/>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06"/>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06"/>
      <c r="B687" s="255"/>
      <c r="C687" s="254"/>
      <c r="D687" s="255"/>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1006"/>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20"/>
      <c r="AR688" s="136"/>
      <c r="AS688" s="137" t="s">
        <v>354</v>
      </c>
      <c r="AT688" s="172"/>
      <c r="AU688" s="136"/>
      <c r="AV688" s="136"/>
      <c r="AW688" s="137" t="s">
        <v>300</v>
      </c>
      <c r="AX688" s="138"/>
    </row>
    <row r="689" spans="1:50" ht="23.25" hidden="1" customHeight="1" x14ac:dyDescent="0.15">
      <c r="A689" s="1006"/>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06"/>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06"/>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06"/>
      <c r="B692" s="255"/>
      <c r="C692" s="254"/>
      <c r="D692" s="255"/>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1006"/>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20"/>
      <c r="AR693" s="136"/>
      <c r="AS693" s="137" t="s">
        <v>354</v>
      </c>
      <c r="AT693" s="172"/>
      <c r="AU693" s="136"/>
      <c r="AV693" s="136"/>
      <c r="AW693" s="137" t="s">
        <v>300</v>
      </c>
      <c r="AX693" s="138"/>
    </row>
    <row r="694" spans="1:50" ht="23.25" hidden="1" customHeight="1" x14ac:dyDescent="0.15">
      <c r="A694" s="1006"/>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06"/>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06"/>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customHeight="1" x14ac:dyDescent="0.15">
      <c r="A697" s="1006"/>
      <c r="B697" s="255"/>
      <c r="C697" s="254"/>
      <c r="D697" s="255"/>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5"/>
      <c r="C698" s="254"/>
      <c r="D698" s="255"/>
      <c r="E698" s="160" t="s">
        <v>591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0.9"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568</v>
      </c>
      <c r="AE702" s="908"/>
      <c r="AF702" s="908"/>
      <c r="AG702" s="894" t="s">
        <v>610</v>
      </c>
      <c r="AH702" s="895"/>
      <c r="AI702" s="895"/>
      <c r="AJ702" s="895"/>
      <c r="AK702" s="895"/>
      <c r="AL702" s="895"/>
      <c r="AM702" s="895"/>
      <c r="AN702" s="895"/>
      <c r="AO702" s="895"/>
      <c r="AP702" s="895"/>
      <c r="AQ702" s="895"/>
      <c r="AR702" s="895"/>
      <c r="AS702" s="895"/>
      <c r="AT702" s="895"/>
      <c r="AU702" s="895"/>
      <c r="AV702" s="895"/>
      <c r="AW702" s="895"/>
      <c r="AX702" s="896"/>
    </row>
    <row r="703" spans="1:50" ht="40.9"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568</v>
      </c>
      <c r="AE703" s="155"/>
      <c r="AF703" s="155"/>
      <c r="AG703" s="673" t="s">
        <v>611</v>
      </c>
      <c r="AH703" s="674"/>
      <c r="AI703" s="674"/>
      <c r="AJ703" s="674"/>
      <c r="AK703" s="674"/>
      <c r="AL703" s="674"/>
      <c r="AM703" s="674"/>
      <c r="AN703" s="674"/>
      <c r="AO703" s="674"/>
      <c r="AP703" s="674"/>
      <c r="AQ703" s="674"/>
      <c r="AR703" s="674"/>
      <c r="AS703" s="674"/>
      <c r="AT703" s="674"/>
      <c r="AU703" s="674"/>
      <c r="AV703" s="674"/>
      <c r="AW703" s="674"/>
      <c r="AX703" s="675"/>
    </row>
    <row r="704" spans="1:50" ht="40.9" customHeight="1" x14ac:dyDescent="0.15">
      <c r="A704" s="540"/>
      <c r="B704" s="541"/>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568</v>
      </c>
      <c r="AE704" s="595"/>
      <c r="AF704" s="595"/>
      <c r="AG704" s="431" t="s">
        <v>612</v>
      </c>
      <c r="AH704" s="236"/>
      <c r="AI704" s="236"/>
      <c r="AJ704" s="236"/>
      <c r="AK704" s="236"/>
      <c r="AL704" s="236"/>
      <c r="AM704" s="236"/>
      <c r="AN704" s="236"/>
      <c r="AO704" s="236"/>
      <c r="AP704" s="236"/>
      <c r="AQ704" s="236"/>
      <c r="AR704" s="236"/>
      <c r="AS704" s="236"/>
      <c r="AT704" s="236"/>
      <c r="AU704" s="236"/>
      <c r="AV704" s="236"/>
      <c r="AW704" s="236"/>
      <c r="AX704" s="432"/>
    </row>
    <row r="705" spans="1:50" ht="28.9"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568</v>
      </c>
      <c r="AE705" s="742"/>
      <c r="AF705" s="742"/>
      <c r="AG705" s="160" t="s">
        <v>706</v>
      </c>
      <c r="AH705" s="161"/>
      <c r="AI705" s="161"/>
      <c r="AJ705" s="161"/>
      <c r="AK705" s="161"/>
      <c r="AL705" s="161"/>
      <c r="AM705" s="161"/>
      <c r="AN705" s="161"/>
      <c r="AO705" s="161"/>
      <c r="AP705" s="161"/>
      <c r="AQ705" s="161"/>
      <c r="AR705" s="161"/>
      <c r="AS705" s="161"/>
      <c r="AT705" s="161"/>
      <c r="AU705" s="161"/>
      <c r="AV705" s="161"/>
      <c r="AW705" s="161"/>
      <c r="AX705" s="162"/>
    </row>
    <row r="706" spans="1:50" ht="39" customHeight="1" x14ac:dyDescent="0.15">
      <c r="A706" s="664"/>
      <c r="B706" s="779"/>
      <c r="C706" s="623"/>
      <c r="D706" s="624"/>
      <c r="E706" s="692" t="s">
        <v>499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608</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31.15" customHeight="1" x14ac:dyDescent="0.15">
      <c r="A707" s="664"/>
      <c r="B707" s="779"/>
      <c r="C707" s="625"/>
      <c r="D707" s="626"/>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608</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31.1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568</v>
      </c>
      <c r="AE708" s="677"/>
      <c r="AF708" s="677"/>
      <c r="AG708" s="533" t="s">
        <v>613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568</v>
      </c>
      <c r="AE709" s="155"/>
      <c r="AF709" s="155"/>
      <c r="AG709" s="673" t="s">
        <v>614</v>
      </c>
      <c r="AH709" s="674"/>
      <c r="AI709" s="674"/>
      <c r="AJ709" s="674"/>
      <c r="AK709" s="674"/>
      <c r="AL709" s="674"/>
      <c r="AM709" s="674"/>
      <c r="AN709" s="674"/>
      <c r="AO709" s="674"/>
      <c r="AP709" s="674"/>
      <c r="AQ709" s="674"/>
      <c r="AR709" s="674"/>
      <c r="AS709" s="674"/>
      <c r="AT709" s="674"/>
      <c r="AU709" s="674"/>
      <c r="AV709" s="674"/>
      <c r="AW709" s="674"/>
      <c r="AX709" s="675"/>
    </row>
    <row r="710" spans="1:50" ht="30.6"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568</v>
      </c>
      <c r="AE710" s="155"/>
      <c r="AF710" s="155"/>
      <c r="AG710" s="673" t="s">
        <v>615</v>
      </c>
      <c r="AH710" s="674"/>
      <c r="AI710" s="674"/>
      <c r="AJ710" s="674"/>
      <c r="AK710" s="674"/>
      <c r="AL710" s="674"/>
      <c r="AM710" s="674"/>
      <c r="AN710" s="674"/>
      <c r="AO710" s="674"/>
      <c r="AP710" s="674"/>
      <c r="AQ710" s="674"/>
      <c r="AR710" s="674"/>
      <c r="AS710" s="674"/>
      <c r="AT710" s="674"/>
      <c r="AU710" s="674"/>
      <c r="AV710" s="674"/>
      <c r="AW710" s="674"/>
      <c r="AX710" s="675"/>
    </row>
    <row r="711" spans="1:50" ht="27.6"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568</v>
      </c>
      <c r="AE711" s="155"/>
      <c r="AF711" s="155"/>
      <c r="AG711" s="673" t="s">
        <v>616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609</v>
      </c>
      <c r="AE712" s="595"/>
      <c r="AF712" s="595"/>
      <c r="AG712" s="603" t="s">
        <v>569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73" t="s">
        <v>689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609</v>
      </c>
      <c r="AE714" s="601"/>
      <c r="AF714" s="602"/>
      <c r="AG714" s="698" t="s">
        <v>690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568</v>
      </c>
      <c r="AE715" s="677"/>
      <c r="AF715" s="786"/>
      <c r="AG715" s="533" t="s">
        <v>617</v>
      </c>
      <c r="AH715" s="534"/>
      <c r="AI715" s="534"/>
      <c r="AJ715" s="534"/>
      <c r="AK715" s="534"/>
      <c r="AL715" s="534"/>
      <c r="AM715" s="534"/>
      <c r="AN715" s="534"/>
      <c r="AO715" s="534"/>
      <c r="AP715" s="534"/>
      <c r="AQ715" s="534"/>
      <c r="AR715" s="534"/>
      <c r="AS715" s="534"/>
      <c r="AT715" s="534"/>
      <c r="AU715" s="534"/>
      <c r="AV715" s="534"/>
      <c r="AW715" s="534"/>
      <c r="AX715" s="535"/>
    </row>
    <row r="716" spans="1:50" ht="43.1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568</v>
      </c>
      <c r="AE716" s="768"/>
      <c r="AF716" s="768"/>
      <c r="AG716" s="673" t="s">
        <v>618</v>
      </c>
      <c r="AH716" s="674"/>
      <c r="AI716" s="674"/>
      <c r="AJ716" s="674"/>
      <c r="AK716" s="674"/>
      <c r="AL716" s="674"/>
      <c r="AM716" s="674"/>
      <c r="AN716" s="674"/>
      <c r="AO716" s="674"/>
      <c r="AP716" s="674"/>
      <c r="AQ716" s="674"/>
      <c r="AR716" s="674"/>
      <c r="AS716" s="674"/>
      <c r="AT716" s="674"/>
      <c r="AU716" s="674"/>
      <c r="AV716" s="674"/>
      <c r="AW716" s="674"/>
      <c r="AX716" s="675"/>
    </row>
    <row r="717" spans="1:50" ht="28.9" customHeight="1" x14ac:dyDescent="0.15">
      <c r="A717" s="664"/>
      <c r="B717" s="665"/>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568</v>
      </c>
      <c r="AE717" s="155"/>
      <c r="AF717" s="155"/>
      <c r="AG717" s="673" t="s">
        <v>619</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568</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c r="AE719" s="677"/>
      <c r="AF719" s="677"/>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9"/>
      <c r="B720" s="660"/>
      <c r="C720" s="947" t="s">
        <v>457</v>
      </c>
      <c r="D720" s="945"/>
      <c r="E720" s="945"/>
      <c r="F720" s="948"/>
      <c r="G720" s="944" t="s">
        <v>458</v>
      </c>
      <c r="H720" s="945"/>
      <c r="I720" s="945"/>
      <c r="J720" s="945"/>
      <c r="K720" s="945"/>
      <c r="L720" s="945"/>
      <c r="M720" s="945"/>
      <c r="N720" s="944" t="s">
        <v>461</v>
      </c>
      <c r="O720" s="945"/>
      <c r="P720" s="945"/>
      <c r="Q720" s="945"/>
      <c r="R720" s="945"/>
      <c r="S720" s="945"/>
      <c r="T720" s="945"/>
      <c r="U720" s="945"/>
      <c r="V720" s="945"/>
      <c r="W720" s="945"/>
      <c r="X720" s="945"/>
      <c r="Y720" s="945"/>
      <c r="Z720" s="945"/>
      <c r="AA720" s="945"/>
      <c r="AB720" s="945"/>
      <c r="AC720" s="945"/>
      <c r="AD720" s="945"/>
      <c r="AE720" s="945"/>
      <c r="AF720" s="946"/>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9"/>
      <c r="B721" s="660"/>
      <c r="C721" s="929"/>
      <c r="D721" s="930"/>
      <c r="E721" s="930"/>
      <c r="F721" s="931"/>
      <c r="G721" s="949"/>
      <c r="H721" s="950"/>
      <c r="I721" s="82" t="str">
        <f>IF(OR(G721="　", G721=""), "", "-")</f>
        <v/>
      </c>
      <c r="J721" s="928" t="s">
        <v>570</v>
      </c>
      <c r="K721" s="928"/>
      <c r="L721" s="82" t="str">
        <f>IF(M721="","","-")</f>
        <v/>
      </c>
      <c r="M721" s="83"/>
      <c r="N721" s="925" t="s">
        <v>574</v>
      </c>
      <c r="O721" s="926"/>
      <c r="P721" s="926"/>
      <c r="Q721" s="926"/>
      <c r="R721" s="926"/>
      <c r="S721" s="926"/>
      <c r="T721" s="926"/>
      <c r="U721" s="926"/>
      <c r="V721" s="926"/>
      <c r="W721" s="926"/>
      <c r="X721" s="926"/>
      <c r="Y721" s="926"/>
      <c r="Z721" s="926"/>
      <c r="AA721" s="926"/>
      <c r="AB721" s="926"/>
      <c r="AC721" s="926"/>
      <c r="AD721" s="926"/>
      <c r="AE721" s="926"/>
      <c r="AF721" s="927"/>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9"/>
      <c r="B723" s="66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9"/>
      <c r="B724" s="66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61"/>
      <c r="B725" s="66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6" t="s">
        <v>53</v>
      </c>
      <c r="D726" s="590"/>
      <c r="E726" s="590"/>
      <c r="F726" s="591"/>
      <c r="G726" s="806" t="s">
        <v>622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623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624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542</v>
      </c>
      <c r="B737" s="124"/>
      <c r="C737" s="124"/>
      <c r="D737" s="125"/>
      <c r="E737" s="122" t="s">
        <v>625</v>
      </c>
      <c r="F737" s="122"/>
      <c r="G737" s="122"/>
      <c r="H737" s="122"/>
      <c r="I737" s="122"/>
      <c r="J737" s="122"/>
      <c r="K737" s="122"/>
      <c r="L737" s="122"/>
      <c r="M737" s="122"/>
      <c r="N737" s="101" t="s">
        <v>535</v>
      </c>
      <c r="O737" s="101"/>
      <c r="P737" s="101"/>
      <c r="Q737" s="101"/>
      <c r="R737" s="122" t="s">
        <v>626</v>
      </c>
      <c r="S737" s="122"/>
      <c r="T737" s="122"/>
      <c r="U737" s="122"/>
      <c r="V737" s="122"/>
      <c r="W737" s="122"/>
      <c r="X737" s="122"/>
      <c r="Y737" s="122"/>
      <c r="Z737" s="122"/>
      <c r="AA737" s="101" t="s">
        <v>534</v>
      </c>
      <c r="AB737" s="101"/>
      <c r="AC737" s="101"/>
      <c r="AD737" s="101"/>
      <c r="AE737" s="122" t="s">
        <v>627</v>
      </c>
      <c r="AF737" s="122"/>
      <c r="AG737" s="122"/>
      <c r="AH737" s="122"/>
      <c r="AI737" s="122"/>
      <c r="AJ737" s="122"/>
      <c r="AK737" s="122"/>
      <c r="AL737" s="122"/>
      <c r="AM737" s="122"/>
      <c r="AN737" s="101" t="s">
        <v>533</v>
      </c>
      <c r="AO737" s="101"/>
      <c r="AP737" s="101"/>
      <c r="AQ737" s="101"/>
      <c r="AR737" s="102" t="s">
        <v>628</v>
      </c>
      <c r="AS737" s="103"/>
      <c r="AT737" s="103"/>
      <c r="AU737" s="103"/>
      <c r="AV737" s="103"/>
      <c r="AW737" s="103"/>
      <c r="AX737" s="104"/>
      <c r="AY737" s="88"/>
      <c r="AZ737" s="88"/>
    </row>
    <row r="738" spans="1:52" ht="24.75" customHeight="1" x14ac:dyDescent="0.15">
      <c r="A738" s="123" t="s">
        <v>532</v>
      </c>
      <c r="B738" s="124"/>
      <c r="C738" s="124"/>
      <c r="D738" s="125"/>
      <c r="E738" s="122" t="s">
        <v>629</v>
      </c>
      <c r="F738" s="122"/>
      <c r="G738" s="122"/>
      <c r="H738" s="122"/>
      <c r="I738" s="122"/>
      <c r="J738" s="122"/>
      <c r="K738" s="122"/>
      <c r="L738" s="122"/>
      <c r="M738" s="122"/>
      <c r="N738" s="101" t="s">
        <v>531</v>
      </c>
      <c r="O738" s="101"/>
      <c r="P738" s="101"/>
      <c r="Q738" s="101"/>
      <c r="R738" s="122" t="s">
        <v>630</v>
      </c>
      <c r="S738" s="122"/>
      <c r="T738" s="122"/>
      <c r="U738" s="122"/>
      <c r="V738" s="122"/>
      <c r="W738" s="122"/>
      <c r="X738" s="122"/>
      <c r="Y738" s="122"/>
      <c r="Z738" s="122"/>
      <c r="AA738" s="101" t="s">
        <v>530</v>
      </c>
      <c r="AB738" s="101"/>
      <c r="AC738" s="101"/>
      <c r="AD738" s="101"/>
      <c r="AE738" s="122" t="s">
        <v>631</v>
      </c>
      <c r="AF738" s="122"/>
      <c r="AG738" s="122"/>
      <c r="AH738" s="122"/>
      <c r="AI738" s="122"/>
      <c r="AJ738" s="122"/>
      <c r="AK738" s="122"/>
      <c r="AL738" s="122"/>
      <c r="AM738" s="122"/>
      <c r="AN738" s="101" t="s">
        <v>526</v>
      </c>
      <c r="AO738" s="101"/>
      <c r="AP738" s="101"/>
      <c r="AQ738" s="101"/>
      <c r="AR738" s="102" t="s">
        <v>632</v>
      </c>
      <c r="AS738" s="103"/>
      <c r="AT738" s="103"/>
      <c r="AU738" s="103"/>
      <c r="AV738" s="103"/>
      <c r="AW738" s="103"/>
      <c r="AX738" s="104"/>
    </row>
    <row r="739" spans="1:52" ht="24.75" customHeight="1" thickBot="1" x14ac:dyDescent="0.2">
      <c r="A739" s="126" t="s">
        <v>522</v>
      </c>
      <c r="B739" s="127"/>
      <c r="C739" s="127"/>
      <c r="D739" s="128"/>
      <c r="E739" s="129" t="s">
        <v>744</v>
      </c>
      <c r="F739" s="117"/>
      <c r="G739" s="117"/>
      <c r="H739" s="92" t="str">
        <f>IF(E739="", "", "(")</f>
        <v>(</v>
      </c>
      <c r="I739" s="117"/>
      <c r="J739" s="117"/>
      <c r="K739" s="92" t="str">
        <f>IF(OR(I739="　", I739=""), "", "-")</f>
        <v/>
      </c>
      <c r="L739" s="118">
        <v>220</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89"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100"/>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100"/>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100"/>
      <c r="AP775" s="47"/>
      <c r="AQ775" s="47"/>
      <c r="AR775" s="47"/>
      <c r="AS775" s="47"/>
      <c r="AT775" s="47"/>
      <c r="AU775" s="47"/>
      <c r="AV775" s="47"/>
      <c r="AW775" s="47"/>
      <c r="AX775" s="48"/>
    </row>
    <row r="776" spans="1:50" ht="44.4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100"/>
      <c r="AP776" s="100"/>
      <c r="AQ776" s="47"/>
      <c r="AR776" s="100"/>
      <c r="AS776" s="47"/>
      <c r="AT776" s="47"/>
      <c r="AU776" s="47"/>
      <c r="AV776" s="47"/>
      <c r="AW776" s="47"/>
      <c r="AX776" s="48"/>
    </row>
    <row r="777" spans="1:50" ht="44.4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100"/>
      <c r="AP777" s="47"/>
      <c r="AQ777" s="47"/>
      <c r="AR777" s="47"/>
      <c r="AS777" s="47"/>
      <c r="AT777" s="47"/>
      <c r="AU777" s="47"/>
      <c r="AV777" s="47"/>
      <c r="AW777" s="47"/>
      <c r="AX777" s="48"/>
    </row>
    <row r="778" spans="1:50" ht="207" customHeight="1" thickBot="1" x14ac:dyDescent="0.2">
      <c r="A778" s="793"/>
      <c r="B778" s="794"/>
      <c r="C778" s="794"/>
      <c r="D778" s="794"/>
      <c r="E778" s="794"/>
      <c r="F778" s="795"/>
      <c r="G778" s="49"/>
      <c r="H778" s="50"/>
      <c r="I778" s="50"/>
      <c r="J778" s="50"/>
      <c r="K778" s="50"/>
      <c r="L778" s="50"/>
      <c r="M778" s="50"/>
      <c r="N778" s="50"/>
      <c r="O778" s="50"/>
      <c r="P778" s="50"/>
      <c r="Q778" s="50"/>
      <c r="R778" s="50"/>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9" t="s">
        <v>504</v>
      </c>
      <c r="B779" s="770"/>
      <c r="C779" s="770"/>
      <c r="D779" s="770"/>
      <c r="E779" s="770"/>
      <c r="F779" s="771"/>
      <c r="G779" s="442" t="s">
        <v>729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3"/>
      <c r="B781" s="772"/>
      <c r="C781" s="772"/>
      <c r="D781" s="772"/>
      <c r="E781" s="772"/>
      <c r="F781" s="773"/>
      <c r="G781" s="455" t="s">
        <v>730</v>
      </c>
      <c r="H781" s="456"/>
      <c r="I781" s="456"/>
      <c r="J781" s="456"/>
      <c r="K781" s="457"/>
      <c r="L781" s="458" t="s">
        <v>731</v>
      </c>
      <c r="M781" s="459"/>
      <c r="N781" s="459"/>
      <c r="O781" s="459"/>
      <c r="P781" s="459"/>
      <c r="Q781" s="459"/>
      <c r="R781" s="459"/>
      <c r="S781" s="459"/>
      <c r="T781" s="459"/>
      <c r="U781" s="459"/>
      <c r="V781" s="459"/>
      <c r="W781" s="459"/>
      <c r="X781" s="460"/>
      <c r="Y781" s="461">
        <v>4.8</v>
      </c>
      <c r="Z781" s="462"/>
      <c r="AA781" s="462"/>
      <c r="AB781" s="463"/>
      <c r="AC781" s="455" t="s">
        <v>639</v>
      </c>
      <c r="AD781" s="456"/>
      <c r="AE781" s="456"/>
      <c r="AF781" s="456"/>
      <c r="AG781" s="457"/>
      <c r="AH781" s="458" t="s">
        <v>646</v>
      </c>
      <c r="AI781" s="459"/>
      <c r="AJ781" s="459"/>
      <c r="AK781" s="459"/>
      <c r="AL781" s="459"/>
      <c r="AM781" s="459"/>
      <c r="AN781" s="459"/>
      <c r="AO781" s="459"/>
      <c r="AP781" s="459"/>
      <c r="AQ781" s="459"/>
      <c r="AR781" s="459"/>
      <c r="AS781" s="459"/>
      <c r="AT781" s="460"/>
      <c r="AU781" s="461">
        <v>7.1</v>
      </c>
      <c r="AV781" s="462"/>
      <c r="AW781" s="462"/>
      <c r="AX781" s="587"/>
    </row>
    <row r="782" spans="1:50" ht="24.75" customHeight="1" x14ac:dyDescent="0.15">
      <c r="A782" s="563"/>
      <c r="B782" s="772"/>
      <c r="C782" s="772"/>
      <c r="D782" s="772"/>
      <c r="E782" s="772"/>
      <c r="F782" s="77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t="s">
        <v>640</v>
      </c>
      <c r="AD782" s="356"/>
      <c r="AE782" s="356"/>
      <c r="AF782" s="356"/>
      <c r="AG782" s="357"/>
      <c r="AH782" s="458" t="s">
        <v>647</v>
      </c>
      <c r="AI782" s="459"/>
      <c r="AJ782" s="459"/>
      <c r="AK782" s="459"/>
      <c r="AL782" s="459"/>
      <c r="AM782" s="459"/>
      <c r="AN782" s="459"/>
      <c r="AO782" s="459"/>
      <c r="AP782" s="459"/>
      <c r="AQ782" s="459"/>
      <c r="AR782" s="459"/>
      <c r="AS782" s="459"/>
      <c r="AT782" s="460"/>
      <c r="AU782" s="405">
        <v>4.5</v>
      </c>
      <c r="AV782" s="406"/>
      <c r="AW782" s="406"/>
      <c r="AX782" s="407"/>
    </row>
    <row r="783" spans="1:50" ht="24.75" customHeight="1" x14ac:dyDescent="0.15">
      <c r="A783" s="563"/>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700</v>
      </c>
      <c r="AD783" s="356"/>
      <c r="AE783" s="356"/>
      <c r="AF783" s="356"/>
      <c r="AG783" s="357"/>
      <c r="AH783" s="458" t="s">
        <v>701</v>
      </c>
      <c r="AI783" s="459"/>
      <c r="AJ783" s="459"/>
      <c r="AK783" s="459"/>
      <c r="AL783" s="459"/>
      <c r="AM783" s="459"/>
      <c r="AN783" s="459"/>
      <c r="AO783" s="459"/>
      <c r="AP783" s="459"/>
      <c r="AQ783" s="459"/>
      <c r="AR783" s="459"/>
      <c r="AS783" s="459"/>
      <c r="AT783" s="460"/>
      <c r="AU783" s="405">
        <v>2.2000000000000002</v>
      </c>
      <c r="AV783" s="406"/>
      <c r="AW783" s="406"/>
      <c r="AX783" s="407"/>
    </row>
    <row r="784" spans="1:50" ht="24.75" customHeight="1" x14ac:dyDescent="0.15">
      <c r="A784" s="563"/>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t="s">
        <v>641</v>
      </c>
      <c r="AD784" s="356"/>
      <c r="AE784" s="356"/>
      <c r="AF784" s="356"/>
      <c r="AG784" s="357"/>
      <c r="AH784" s="458" t="s">
        <v>648</v>
      </c>
      <c r="AI784" s="459"/>
      <c r="AJ784" s="459"/>
      <c r="AK784" s="459"/>
      <c r="AL784" s="459"/>
      <c r="AM784" s="459"/>
      <c r="AN784" s="459"/>
      <c r="AO784" s="459"/>
      <c r="AP784" s="459"/>
      <c r="AQ784" s="459"/>
      <c r="AR784" s="459"/>
      <c r="AS784" s="459"/>
      <c r="AT784" s="460"/>
      <c r="AU784" s="405">
        <v>2</v>
      </c>
      <c r="AV784" s="406"/>
      <c r="AW784" s="406"/>
      <c r="AX784" s="407"/>
    </row>
    <row r="785" spans="1:50" ht="24.75" customHeight="1" x14ac:dyDescent="0.15">
      <c r="A785" s="563"/>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t="s">
        <v>642</v>
      </c>
      <c r="AD785" s="588"/>
      <c r="AE785" s="588"/>
      <c r="AF785" s="588"/>
      <c r="AG785" s="589"/>
      <c r="AH785" s="458" t="s">
        <v>649</v>
      </c>
      <c r="AI785" s="459"/>
      <c r="AJ785" s="459"/>
      <c r="AK785" s="459"/>
      <c r="AL785" s="459"/>
      <c r="AM785" s="459"/>
      <c r="AN785" s="459"/>
      <c r="AO785" s="459"/>
      <c r="AP785" s="459"/>
      <c r="AQ785" s="459"/>
      <c r="AR785" s="459"/>
      <c r="AS785" s="459"/>
      <c r="AT785" s="460"/>
      <c r="AU785" s="405">
        <v>1.3</v>
      </c>
      <c r="AV785" s="406"/>
      <c r="AW785" s="406"/>
      <c r="AX785" s="407"/>
    </row>
    <row r="786" spans="1:50" ht="24.75" customHeight="1" x14ac:dyDescent="0.15">
      <c r="A786" s="563"/>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t="s">
        <v>643</v>
      </c>
      <c r="AD786" s="588"/>
      <c r="AE786" s="588"/>
      <c r="AF786" s="588"/>
      <c r="AG786" s="589"/>
      <c r="AH786" s="458" t="s">
        <v>650</v>
      </c>
      <c r="AI786" s="459"/>
      <c r="AJ786" s="459"/>
      <c r="AK786" s="459"/>
      <c r="AL786" s="459"/>
      <c r="AM786" s="459"/>
      <c r="AN786" s="459"/>
      <c r="AO786" s="459"/>
      <c r="AP786" s="459"/>
      <c r="AQ786" s="459"/>
      <c r="AR786" s="459"/>
      <c r="AS786" s="459"/>
      <c r="AT786" s="460"/>
      <c r="AU786" s="405">
        <v>0.6</v>
      </c>
      <c r="AV786" s="406"/>
      <c r="AW786" s="406"/>
      <c r="AX786" s="407"/>
    </row>
    <row r="787" spans="1:50" ht="24.75" customHeight="1" x14ac:dyDescent="0.15">
      <c r="A787" s="563"/>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t="s">
        <v>644</v>
      </c>
      <c r="AD787" s="588"/>
      <c r="AE787" s="588"/>
      <c r="AF787" s="588"/>
      <c r="AG787" s="589"/>
      <c r="AH787" s="458" t="s">
        <v>651</v>
      </c>
      <c r="AI787" s="459"/>
      <c r="AJ787" s="459"/>
      <c r="AK787" s="459"/>
      <c r="AL787" s="459"/>
      <c r="AM787" s="459"/>
      <c r="AN787" s="459"/>
      <c r="AO787" s="459"/>
      <c r="AP787" s="459"/>
      <c r="AQ787" s="459"/>
      <c r="AR787" s="459"/>
      <c r="AS787" s="459"/>
      <c r="AT787" s="460"/>
      <c r="AU787" s="405">
        <v>0.6</v>
      </c>
      <c r="AV787" s="406"/>
      <c r="AW787" s="406"/>
      <c r="AX787" s="407"/>
    </row>
    <row r="788" spans="1:50" ht="24.75" customHeight="1" x14ac:dyDescent="0.15">
      <c r="A788" s="563"/>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t="s">
        <v>645</v>
      </c>
      <c r="AD788" s="588"/>
      <c r="AE788" s="588"/>
      <c r="AF788" s="588"/>
      <c r="AG788" s="589"/>
      <c r="AH788" s="458" t="s">
        <v>652</v>
      </c>
      <c r="AI788" s="459"/>
      <c r="AJ788" s="459"/>
      <c r="AK788" s="459"/>
      <c r="AL788" s="459"/>
      <c r="AM788" s="459"/>
      <c r="AN788" s="459"/>
      <c r="AO788" s="459"/>
      <c r="AP788" s="459"/>
      <c r="AQ788" s="459"/>
      <c r="AR788" s="459"/>
      <c r="AS788" s="459"/>
      <c r="AT788" s="460"/>
      <c r="AU788" s="405">
        <v>0.5</v>
      </c>
      <c r="AV788" s="406"/>
      <c r="AW788" s="406"/>
      <c r="AX788" s="407"/>
    </row>
    <row r="789" spans="1:50" ht="30.6" customHeight="1" x14ac:dyDescent="0.15">
      <c r="A789" s="563"/>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t="s">
        <v>654</v>
      </c>
      <c r="AD789" s="588"/>
      <c r="AE789" s="588"/>
      <c r="AF789" s="588"/>
      <c r="AG789" s="589"/>
      <c r="AH789" s="458" t="s">
        <v>653</v>
      </c>
      <c r="AI789" s="459"/>
      <c r="AJ789" s="459"/>
      <c r="AK789" s="459"/>
      <c r="AL789" s="459"/>
      <c r="AM789" s="459"/>
      <c r="AN789" s="459"/>
      <c r="AO789" s="459"/>
      <c r="AP789" s="459"/>
      <c r="AQ789" s="459"/>
      <c r="AR789" s="459"/>
      <c r="AS789" s="459"/>
      <c r="AT789" s="460"/>
      <c r="AU789" s="405">
        <v>0.2</v>
      </c>
      <c r="AV789" s="406"/>
      <c r="AW789" s="406"/>
      <c r="AX789" s="407"/>
    </row>
    <row r="790" spans="1:50" hidden="1" x14ac:dyDescent="0.15">
      <c r="A790" s="563"/>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588"/>
      <c r="AE790" s="588"/>
      <c r="AF790" s="588"/>
      <c r="AG790" s="589"/>
      <c r="AH790" s="458"/>
      <c r="AI790" s="459"/>
      <c r="AJ790" s="459"/>
      <c r="AK790" s="459"/>
      <c r="AL790" s="459"/>
      <c r="AM790" s="459"/>
      <c r="AN790" s="459"/>
      <c r="AO790" s="459"/>
      <c r="AP790" s="459"/>
      <c r="AQ790" s="459"/>
      <c r="AR790" s="459"/>
      <c r="AS790" s="459"/>
      <c r="AT790" s="460"/>
      <c r="AU790" s="405"/>
      <c r="AV790" s="406"/>
      <c r="AW790" s="406"/>
      <c r="AX790" s="407"/>
    </row>
    <row r="791" spans="1:50" ht="24.75" customHeight="1" thickBot="1" x14ac:dyDescent="0.2">
      <c r="A791" s="563"/>
      <c r="B791" s="772"/>
      <c r="C791" s="772"/>
      <c r="D791" s="772"/>
      <c r="E791" s="772"/>
      <c r="F791" s="773"/>
      <c r="G791" s="416" t="s">
        <v>20</v>
      </c>
      <c r="H791" s="417"/>
      <c r="I791" s="417"/>
      <c r="J791" s="417"/>
      <c r="K791" s="417"/>
      <c r="L791" s="418"/>
      <c r="M791" s="419"/>
      <c r="N791" s="419"/>
      <c r="O791" s="419"/>
      <c r="P791" s="419"/>
      <c r="Q791" s="419"/>
      <c r="R791" s="419"/>
      <c r="S791" s="419"/>
      <c r="T791" s="419"/>
      <c r="U791" s="419"/>
      <c r="V791" s="419"/>
      <c r="W791" s="419"/>
      <c r="X791" s="420"/>
      <c r="Y791" s="421">
        <f>SUM(Y781:AB790)</f>
        <v>4.8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19.000000000000004</v>
      </c>
      <c r="AV791" s="422"/>
      <c r="AW791" s="422"/>
      <c r="AX791" s="424"/>
    </row>
    <row r="792" spans="1:50" ht="24.75" customHeight="1" x14ac:dyDescent="0.15">
      <c r="A792" s="563"/>
      <c r="B792" s="772"/>
      <c r="C792" s="772"/>
      <c r="D792" s="772"/>
      <c r="E792" s="772"/>
      <c r="F792" s="773"/>
      <c r="G792" s="442" t="s">
        <v>655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672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3"/>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3"/>
      <c r="B794" s="772"/>
      <c r="C794" s="772"/>
      <c r="D794" s="772"/>
      <c r="E794" s="772"/>
      <c r="F794" s="773"/>
      <c r="G794" s="455" t="s">
        <v>639</v>
      </c>
      <c r="H794" s="456"/>
      <c r="I794" s="456"/>
      <c r="J794" s="456"/>
      <c r="K794" s="457"/>
      <c r="L794" s="458" t="s">
        <v>707</v>
      </c>
      <c r="M794" s="459"/>
      <c r="N794" s="459"/>
      <c r="O794" s="459"/>
      <c r="P794" s="459"/>
      <c r="Q794" s="459"/>
      <c r="R794" s="459"/>
      <c r="S794" s="459"/>
      <c r="T794" s="459"/>
      <c r="U794" s="459"/>
      <c r="V794" s="459"/>
      <c r="W794" s="459"/>
      <c r="X794" s="460"/>
      <c r="Y794" s="461">
        <v>9</v>
      </c>
      <c r="Z794" s="462"/>
      <c r="AA794" s="462"/>
      <c r="AB794" s="463"/>
      <c r="AC794" s="455" t="s">
        <v>639</v>
      </c>
      <c r="AD794" s="456"/>
      <c r="AE794" s="456"/>
      <c r="AF794" s="456"/>
      <c r="AG794" s="457"/>
      <c r="AH794" s="458" t="s">
        <v>656</v>
      </c>
      <c r="AI794" s="459"/>
      <c r="AJ794" s="459"/>
      <c r="AK794" s="459"/>
      <c r="AL794" s="459"/>
      <c r="AM794" s="459"/>
      <c r="AN794" s="459"/>
      <c r="AO794" s="459"/>
      <c r="AP794" s="459"/>
      <c r="AQ794" s="459"/>
      <c r="AR794" s="459"/>
      <c r="AS794" s="459"/>
      <c r="AT794" s="460"/>
      <c r="AU794" s="461">
        <v>21.1</v>
      </c>
      <c r="AV794" s="462"/>
      <c r="AW794" s="462"/>
      <c r="AX794" s="587"/>
    </row>
    <row r="795" spans="1:50" ht="24.75" hidden="1" customHeight="1" x14ac:dyDescent="0.15">
      <c r="A795" s="563"/>
      <c r="B795" s="772"/>
      <c r="C795" s="772"/>
      <c r="D795" s="772"/>
      <c r="E795" s="772"/>
      <c r="F795" s="77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3"/>
      <c r="B804" s="772"/>
      <c r="C804" s="772"/>
      <c r="D804" s="772"/>
      <c r="E804" s="772"/>
      <c r="F804" s="773"/>
      <c r="G804" s="416" t="s">
        <v>20</v>
      </c>
      <c r="H804" s="417"/>
      <c r="I804" s="417"/>
      <c r="J804" s="417"/>
      <c r="K804" s="417"/>
      <c r="L804" s="418"/>
      <c r="M804" s="419"/>
      <c r="N804" s="419"/>
      <c r="O804" s="419"/>
      <c r="P804" s="419"/>
      <c r="Q804" s="419"/>
      <c r="R804" s="419"/>
      <c r="S804" s="419"/>
      <c r="T804" s="419"/>
      <c r="U804" s="419"/>
      <c r="V804" s="419"/>
      <c r="W804" s="419"/>
      <c r="X804" s="420"/>
      <c r="Y804" s="421">
        <f>SUM(Y794:AB803)</f>
        <v>9</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21.1</v>
      </c>
      <c r="AV804" s="422"/>
      <c r="AW804" s="422"/>
      <c r="AX804" s="424"/>
    </row>
    <row r="805" spans="1:50" ht="24.75" customHeight="1" x14ac:dyDescent="0.15">
      <c r="A805" s="563"/>
      <c r="B805" s="772"/>
      <c r="C805" s="772"/>
      <c r="D805" s="772"/>
      <c r="E805" s="772"/>
      <c r="F805" s="773"/>
      <c r="G805" s="442" t="s">
        <v>683</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675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3"/>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9.45" customHeight="1" x14ac:dyDescent="0.15">
      <c r="A807" s="563"/>
      <c r="B807" s="772"/>
      <c r="C807" s="772"/>
      <c r="D807" s="772"/>
      <c r="E807" s="772"/>
      <c r="F807" s="773"/>
      <c r="G807" s="455" t="s">
        <v>639</v>
      </c>
      <c r="H807" s="456"/>
      <c r="I807" s="456"/>
      <c r="J807" s="456"/>
      <c r="K807" s="457"/>
      <c r="L807" s="458" t="s">
        <v>708</v>
      </c>
      <c r="M807" s="459"/>
      <c r="N807" s="459"/>
      <c r="O807" s="459"/>
      <c r="P807" s="459"/>
      <c r="Q807" s="459"/>
      <c r="R807" s="459"/>
      <c r="S807" s="459"/>
      <c r="T807" s="459"/>
      <c r="U807" s="459"/>
      <c r="V807" s="459"/>
      <c r="W807" s="459"/>
      <c r="X807" s="460"/>
      <c r="Y807" s="461">
        <v>7.4</v>
      </c>
      <c r="Z807" s="462"/>
      <c r="AA807" s="462"/>
      <c r="AB807" s="463"/>
      <c r="AC807" s="455" t="s">
        <v>639</v>
      </c>
      <c r="AD807" s="456"/>
      <c r="AE807" s="456"/>
      <c r="AF807" s="456"/>
      <c r="AG807" s="457"/>
      <c r="AH807" s="458" t="s">
        <v>657</v>
      </c>
      <c r="AI807" s="459"/>
      <c r="AJ807" s="459"/>
      <c r="AK807" s="459"/>
      <c r="AL807" s="459"/>
      <c r="AM807" s="459"/>
      <c r="AN807" s="459"/>
      <c r="AO807" s="459"/>
      <c r="AP807" s="459"/>
      <c r="AQ807" s="459"/>
      <c r="AR807" s="459"/>
      <c r="AS807" s="459"/>
      <c r="AT807" s="460"/>
      <c r="AU807" s="461">
        <v>19.899999999999999</v>
      </c>
      <c r="AV807" s="462"/>
      <c r="AW807" s="462"/>
      <c r="AX807" s="587"/>
    </row>
    <row r="808" spans="1:50" ht="24.75" hidden="1" customHeight="1" x14ac:dyDescent="0.15">
      <c r="A808" s="563"/>
      <c r="B808" s="772"/>
      <c r="C808" s="772"/>
      <c r="D808" s="772"/>
      <c r="E808" s="772"/>
      <c r="F808" s="77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7" hidden="1" customHeight="1" x14ac:dyDescent="0.15">
      <c r="A816" s="563"/>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x14ac:dyDescent="0.2">
      <c r="A817" s="563"/>
      <c r="B817" s="772"/>
      <c r="C817" s="772"/>
      <c r="D817" s="772"/>
      <c r="E817" s="772"/>
      <c r="F817" s="773"/>
      <c r="G817" s="416" t="s">
        <v>20</v>
      </c>
      <c r="H817" s="417"/>
      <c r="I817" s="417"/>
      <c r="J817" s="417"/>
      <c r="K817" s="417"/>
      <c r="L817" s="418"/>
      <c r="M817" s="419"/>
      <c r="N817" s="419"/>
      <c r="O817" s="419"/>
      <c r="P817" s="419"/>
      <c r="Q817" s="419"/>
      <c r="R817" s="419"/>
      <c r="S817" s="419"/>
      <c r="T817" s="419"/>
      <c r="U817" s="419"/>
      <c r="V817" s="419"/>
      <c r="W817" s="419"/>
      <c r="X817" s="420"/>
      <c r="Y817" s="421">
        <f>SUM(Y807:AB816)</f>
        <v>7.4</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19.899999999999999</v>
      </c>
      <c r="AV817" s="422"/>
      <c r="AW817" s="422"/>
      <c r="AX817" s="424"/>
    </row>
    <row r="818" spans="1:50" ht="24.75" customHeight="1" x14ac:dyDescent="0.15">
      <c r="A818" s="563"/>
      <c r="B818" s="772"/>
      <c r="C818" s="772"/>
      <c r="D818" s="772"/>
      <c r="E818" s="772"/>
      <c r="F818" s="773"/>
      <c r="G818" s="442" t="s">
        <v>684</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703</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3"/>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9.45" customHeight="1" x14ac:dyDescent="0.15">
      <c r="A820" s="563"/>
      <c r="B820" s="772"/>
      <c r="C820" s="772"/>
      <c r="D820" s="772"/>
      <c r="E820" s="772"/>
      <c r="F820" s="773"/>
      <c r="G820" s="455" t="s">
        <v>639</v>
      </c>
      <c r="H820" s="456"/>
      <c r="I820" s="456"/>
      <c r="J820" s="456"/>
      <c r="K820" s="457"/>
      <c r="L820" s="458" t="s">
        <v>709</v>
      </c>
      <c r="M820" s="459"/>
      <c r="N820" s="459"/>
      <c r="O820" s="459"/>
      <c r="P820" s="459"/>
      <c r="Q820" s="459"/>
      <c r="R820" s="459"/>
      <c r="S820" s="459"/>
      <c r="T820" s="459"/>
      <c r="U820" s="459"/>
      <c r="V820" s="459"/>
      <c r="W820" s="459"/>
      <c r="X820" s="460"/>
      <c r="Y820" s="461">
        <v>9.5</v>
      </c>
      <c r="Z820" s="462"/>
      <c r="AA820" s="462"/>
      <c r="AB820" s="463"/>
      <c r="AC820" s="455" t="s">
        <v>696</v>
      </c>
      <c r="AD820" s="456"/>
      <c r="AE820" s="456"/>
      <c r="AF820" s="456"/>
      <c r="AG820" s="457"/>
      <c r="AH820" s="458" t="s">
        <v>692</v>
      </c>
      <c r="AI820" s="459"/>
      <c r="AJ820" s="459"/>
      <c r="AK820" s="459"/>
      <c r="AL820" s="459"/>
      <c r="AM820" s="459"/>
      <c r="AN820" s="459"/>
      <c r="AO820" s="459"/>
      <c r="AP820" s="459"/>
      <c r="AQ820" s="459"/>
      <c r="AR820" s="459"/>
      <c r="AS820" s="459"/>
      <c r="AT820" s="460"/>
      <c r="AU820" s="461">
        <v>5.8</v>
      </c>
      <c r="AV820" s="462"/>
      <c r="AW820" s="462"/>
      <c r="AX820" s="463"/>
    </row>
    <row r="821" spans="1:50" ht="29.45" customHeight="1" x14ac:dyDescent="0.15">
      <c r="A821" s="563"/>
      <c r="B821" s="772"/>
      <c r="C821" s="772"/>
      <c r="D821" s="772"/>
      <c r="E821" s="772"/>
      <c r="F821" s="77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t="s">
        <v>697</v>
      </c>
      <c r="AD821" s="356"/>
      <c r="AE821" s="356"/>
      <c r="AF821" s="356"/>
      <c r="AG821" s="357"/>
      <c r="AH821" s="408" t="s">
        <v>693</v>
      </c>
      <c r="AI821" s="409"/>
      <c r="AJ821" s="409"/>
      <c r="AK821" s="409"/>
      <c r="AL821" s="409"/>
      <c r="AM821" s="409"/>
      <c r="AN821" s="409"/>
      <c r="AO821" s="409"/>
      <c r="AP821" s="409"/>
      <c r="AQ821" s="409"/>
      <c r="AR821" s="409"/>
      <c r="AS821" s="409"/>
      <c r="AT821" s="410"/>
      <c r="AU821" s="405">
        <v>0.6</v>
      </c>
      <c r="AV821" s="406"/>
      <c r="AW821" s="406"/>
      <c r="AX821" s="412"/>
    </row>
    <row r="822" spans="1:50" ht="29.45" customHeight="1" x14ac:dyDescent="0.15">
      <c r="A822" s="563"/>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t="s">
        <v>698</v>
      </c>
      <c r="AD822" s="356"/>
      <c r="AE822" s="356"/>
      <c r="AF822" s="356"/>
      <c r="AG822" s="357"/>
      <c r="AH822" s="408" t="s">
        <v>694</v>
      </c>
      <c r="AI822" s="409"/>
      <c r="AJ822" s="409"/>
      <c r="AK822" s="409"/>
      <c r="AL822" s="409"/>
      <c r="AM822" s="409"/>
      <c r="AN822" s="409"/>
      <c r="AO822" s="409"/>
      <c r="AP822" s="409"/>
      <c r="AQ822" s="409"/>
      <c r="AR822" s="409"/>
      <c r="AS822" s="409"/>
      <c r="AT822" s="410"/>
      <c r="AU822" s="405">
        <v>0</v>
      </c>
      <c r="AV822" s="406"/>
      <c r="AW822" s="406"/>
      <c r="AX822" s="412"/>
    </row>
    <row r="823" spans="1:50" ht="29.45" customHeight="1" x14ac:dyDescent="0.15">
      <c r="A823" s="563"/>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t="s">
        <v>699</v>
      </c>
      <c r="AD823" s="356"/>
      <c r="AE823" s="356"/>
      <c r="AF823" s="356"/>
      <c r="AG823" s="357"/>
      <c r="AH823" s="408" t="s">
        <v>695</v>
      </c>
      <c r="AI823" s="409"/>
      <c r="AJ823" s="409"/>
      <c r="AK823" s="409"/>
      <c r="AL823" s="409"/>
      <c r="AM823" s="409"/>
      <c r="AN823" s="409"/>
      <c r="AO823" s="409"/>
      <c r="AP823" s="409"/>
      <c r="AQ823" s="409"/>
      <c r="AR823" s="409"/>
      <c r="AS823" s="409"/>
      <c r="AT823" s="410"/>
      <c r="AU823" s="405">
        <v>0</v>
      </c>
      <c r="AV823" s="406"/>
      <c r="AW823" s="406"/>
      <c r="AX823" s="412"/>
    </row>
    <row r="824" spans="1:50" hidden="1" x14ac:dyDescent="0.15">
      <c r="A824" s="563"/>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idden="1" x14ac:dyDescent="0.15">
      <c r="A825" s="563"/>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idden="1" x14ac:dyDescent="0.15">
      <c r="A826" s="563"/>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idden="1" x14ac:dyDescent="0.15">
      <c r="A827" s="563"/>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idden="1" x14ac:dyDescent="0.15">
      <c r="A828" s="563"/>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idden="1" x14ac:dyDescent="0.15">
      <c r="A829" s="563"/>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9.45" customHeight="1" x14ac:dyDescent="0.15">
      <c r="A830" s="563"/>
      <c r="B830" s="772"/>
      <c r="C830" s="772"/>
      <c r="D830" s="772"/>
      <c r="E830" s="772"/>
      <c r="F830" s="773"/>
      <c r="G830" s="416" t="s">
        <v>20</v>
      </c>
      <c r="H830" s="417"/>
      <c r="I830" s="417"/>
      <c r="J830" s="417"/>
      <c r="K830" s="417"/>
      <c r="L830" s="418"/>
      <c r="M830" s="419"/>
      <c r="N830" s="419"/>
      <c r="O830" s="419"/>
      <c r="P830" s="419"/>
      <c r="Q830" s="419"/>
      <c r="R830" s="419"/>
      <c r="S830" s="419"/>
      <c r="T830" s="419"/>
      <c r="U830" s="419"/>
      <c r="V830" s="419"/>
      <c r="W830" s="419"/>
      <c r="X830" s="420"/>
      <c r="Y830" s="421">
        <f>SUM(Y820:AB829)</f>
        <v>9.5</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6.3999999999999995</v>
      </c>
      <c r="AV830" s="422"/>
      <c r="AW830" s="422"/>
      <c r="AX830" s="424"/>
    </row>
    <row r="831" spans="1:50" ht="25.9"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462</v>
      </c>
      <c r="AM831" s="968"/>
      <c r="AN831" s="968"/>
      <c r="AO831" s="81" t="s">
        <v>717</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0" t="s">
        <v>417</v>
      </c>
      <c r="K836" s="101"/>
      <c r="L836" s="101"/>
      <c r="M836" s="101"/>
      <c r="N836" s="101"/>
      <c r="O836" s="101"/>
      <c r="P836" s="354" t="s">
        <v>365</v>
      </c>
      <c r="Q836" s="354"/>
      <c r="R836" s="354"/>
      <c r="S836" s="354"/>
      <c r="T836" s="354"/>
      <c r="U836" s="354"/>
      <c r="V836" s="354"/>
      <c r="W836" s="354"/>
      <c r="X836" s="354"/>
      <c r="Y836" s="351" t="s">
        <v>415</v>
      </c>
      <c r="Z836" s="352"/>
      <c r="AA836" s="352"/>
      <c r="AB836" s="352"/>
      <c r="AC836" s="280" t="s">
        <v>456</v>
      </c>
      <c r="AD836" s="280"/>
      <c r="AE836" s="280"/>
      <c r="AF836" s="280"/>
      <c r="AG836" s="280"/>
      <c r="AH836" s="351" t="s">
        <v>485</v>
      </c>
      <c r="AI836" s="353"/>
      <c r="AJ836" s="353"/>
      <c r="AK836" s="353"/>
      <c r="AL836" s="353" t="s">
        <v>21</v>
      </c>
      <c r="AM836" s="353"/>
      <c r="AN836" s="353"/>
      <c r="AO836" s="429"/>
      <c r="AP836" s="430" t="s">
        <v>418</v>
      </c>
      <c r="AQ836" s="430"/>
      <c r="AR836" s="430"/>
      <c r="AS836" s="430"/>
      <c r="AT836" s="430"/>
      <c r="AU836" s="430"/>
      <c r="AV836" s="430"/>
      <c r="AW836" s="430"/>
      <c r="AX836" s="430"/>
    </row>
    <row r="837" spans="1:50" ht="30" customHeight="1" x14ac:dyDescent="0.15">
      <c r="A837" s="411">
        <v>1</v>
      </c>
      <c r="B837" s="411">
        <v>1</v>
      </c>
      <c r="C837" s="428" t="s">
        <v>661</v>
      </c>
      <c r="D837" s="425"/>
      <c r="E837" s="425"/>
      <c r="F837" s="425"/>
      <c r="G837" s="425"/>
      <c r="H837" s="425"/>
      <c r="I837" s="425"/>
      <c r="J837" s="426">
        <v>1010001112577</v>
      </c>
      <c r="K837" s="427"/>
      <c r="L837" s="427"/>
      <c r="M837" s="427"/>
      <c r="N837" s="427"/>
      <c r="O837" s="427"/>
      <c r="P837" s="320" t="s">
        <v>733</v>
      </c>
      <c r="Q837" s="321"/>
      <c r="R837" s="321"/>
      <c r="S837" s="321"/>
      <c r="T837" s="321"/>
      <c r="U837" s="321"/>
      <c r="V837" s="321"/>
      <c r="W837" s="321"/>
      <c r="X837" s="321"/>
      <c r="Y837" s="322">
        <v>4.8</v>
      </c>
      <c r="Z837" s="323"/>
      <c r="AA837" s="323"/>
      <c r="AB837" s="324"/>
      <c r="AC837" s="332" t="s">
        <v>196</v>
      </c>
      <c r="AD837" s="333"/>
      <c r="AE837" s="333"/>
      <c r="AF837" s="333"/>
      <c r="AG837" s="333"/>
      <c r="AH837" s="334" t="s">
        <v>659</v>
      </c>
      <c r="AI837" s="335"/>
      <c r="AJ837" s="335"/>
      <c r="AK837" s="335"/>
      <c r="AL837" s="329" t="s">
        <v>660</v>
      </c>
      <c r="AM837" s="330"/>
      <c r="AN837" s="330"/>
      <c r="AO837" s="331"/>
      <c r="AP837" s="325" t="s">
        <v>660</v>
      </c>
      <c r="AQ837" s="325"/>
      <c r="AR837" s="325"/>
      <c r="AS837" s="325"/>
      <c r="AT837" s="325"/>
      <c r="AU837" s="325"/>
      <c r="AV837" s="325"/>
      <c r="AW837" s="325"/>
      <c r="AX837" s="325"/>
    </row>
    <row r="838" spans="1:50" ht="30" customHeight="1" x14ac:dyDescent="0.15">
      <c r="A838" s="411">
        <v>2</v>
      </c>
      <c r="B838" s="411">
        <v>1</v>
      </c>
      <c r="C838" s="904" t="s">
        <v>658</v>
      </c>
      <c r="D838" s="905"/>
      <c r="E838" s="905"/>
      <c r="F838" s="905"/>
      <c r="G838" s="905"/>
      <c r="H838" s="905"/>
      <c r="I838" s="906"/>
      <c r="J838" s="451">
        <v>3010002049767</v>
      </c>
      <c r="K838" s="452"/>
      <c r="L838" s="452"/>
      <c r="M838" s="452"/>
      <c r="N838" s="452"/>
      <c r="O838" s="453"/>
      <c r="P838" s="320" t="s">
        <v>732</v>
      </c>
      <c r="Q838" s="321"/>
      <c r="R838" s="321"/>
      <c r="S838" s="321"/>
      <c r="T838" s="321"/>
      <c r="U838" s="321"/>
      <c r="V838" s="321"/>
      <c r="W838" s="321"/>
      <c r="X838" s="321"/>
      <c r="Y838" s="322">
        <v>4.8</v>
      </c>
      <c r="Z838" s="323"/>
      <c r="AA838" s="323"/>
      <c r="AB838" s="324"/>
      <c r="AC838" s="332" t="s">
        <v>496</v>
      </c>
      <c r="AD838" s="333"/>
      <c r="AE838" s="333"/>
      <c r="AF838" s="333"/>
      <c r="AG838" s="333"/>
      <c r="AH838" s="334" t="s">
        <v>659</v>
      </c>
      <c r="AI838" s="335"/>
      <c r="AJ838" s="335"/>
      <c r="AK838" s="335"/>
      <c r="AL838" s="329">
        <v>100</v>
      </c>
      <c r="AM838" s="330"/>
      <c r="AN838" s="330"/>
      <c r="AO838" s="331"/>
      <c r="AP838" s="325" t="s">
        <v>660</v>
      </c>
      <c r="AQ838" s="325"/>
      <c r="AR838" s="325"/>
      <c r="AS838" s="325"/>
      <c r="AT838" s="325"/>
      <c r="AU838" s="325"/>
      <c r="AV838" s="325"/>
      <c r="AW838" s="325"/>
      <c r="AX838" s="325"/>
    </row>
    <row r="839" spans="1:50" ht="30" customHeight="1" x14ac:dyDescent="0.15">
      <c r="A839" s="411">
        <v>3</v>
      </c>
      <c r="B839" s="411">
        <v>1</v>
      </c>
      <c r="C839" s="428" t="s">
        <v>734</v>
      </c>
      <c r="D839" s="425"/>
      <c r="E839" s="425"/>
      <c r="F839" s="425"/>
      <c r="G839" s="425"/>
      <c r="H839" s="425"/>
      <c r="I839" s="425"/>
      <c r="J839" s="426" t="s">
        <v>735</v>
      </c>
      <c r="K839" s="427"/>
      <c r="L839" s="427"/>
      <c r="M839" s="427"/>
      <c r="N839" s="427"/>
      <c r="O839" s="427"/>
      <c r="P839" s="320" t="s">
        <v>664</v>
      </c>
      <c r="Q839" s="321"/>
      <c r="R839" s="321"/>
      <c r="S839" s="321"/>
      <c r="T839" s="321"/>
      <c r="U839" s="321"/>
      <c r="V839" s="321"/>
      <c r="W839" s="321"/>
      <c r="X839" s="321"/>
      <c r="Y839" s="322">
        <v>4.4000000000000004</v>
      </c>
      <c r="Z839" s="323"/>
      <c r="AA839" s="323"/>
      <c r="AB839" s="324"/>
      <c r="AC839" s="332" t="s">
        <v>196</v>
      </c>
      <c r="AD839" s="333"/>
      <c r="AE839" s="333"/>
      <c r="AF839" s="333"/>
      <c r="AG839" s="333"/>
      <c r="AH839" s="334" t="s">
        <v>659</v>
      </c>
      <c r="AI839" s="335"/>
      <c r="AJ839" s="335"/>
      <c r="AK839" s="335"/>
      <c r="AL839" s="329" t="s">
        <v>660</v>
      </c>
      <c r="AM839" s="330"/>
      <c r="AN839" s="330"/>
      <c r="AO839" s="331"/>
      <c r="AP839" s="325" t="s">
        <v>660</v>
      </c>
      <c r="AQ839" s="325"/>
      <c r="AR839" s="325"/>
      <c r="AS839" s="325"/>
      <c r="AT839" s="325"/>
      <c r="AU839" s="325"/>
      <c r="AV839" s="325"/>
      <c r="AW839" s="325"/>
      <c r="AX839" s="325"/>
    </row>
    <row r="840" spans="1:50" ht="30" customHeight="1" x14ac:dyDescent="0.15">
      <c r="A840" s="411">
        <v>4</v>
      </c>
      <c r="B840" s="411">
        <v>1</v>
      </c>
      <c r="C840" s="428" t="s">
        <v>736</v>
      </c>
      <c r="D840" s="425"/>
      <c r="E840" s="425"/>
      <c r="F840" s="425"/>
      <c r="G840" s="425"/>
      <c r="H840" s="425"/>
      <c r="I840" s="425"/>
      <c r="J840" s="426">
        <v>6010405003434</v>
      </c>
      <c r="K840" s="427"/>
      <c r="L840" s="427"/>
      <c r="M840" s="427"/>
      <c r="N840" s="427"/>
      <c r="O840" s="427"/>
      <c r="P840" s="320" t="s">
        <v>662</v>
      </c>
      <c r="Q840" s="321"/>
      <c r="R840" s="321"/>
      <c r="S840" s="321"/>
      <c r="T840" s="321"/>
      <c r="U840" s="321"/>
      <c r="V840" s="321"/>
      <c r="W840" s="321"/>
      <c r="X840" s="321"/>
      <c r="Y840" s="322">
        <v>4</v>
      </c>
      <c r="Z840" s="323"/>
      <c r="AA840" s="323"/>
      <c r="AB840" s="324"/>
      <c r="AC840" s="332" t="s">
        <v>496</v>
      </c>
      <c r="AD840" s="333"/>
      <c r="AE840" s="333"/>
      <c r="AF840" s="333"/>
      <c r="AG840" s="333"/>
      <c r="AH840" s="334" t="s">
        <v>659</v>
      </c>
      <c r="AI840" s="335"/>
      <c r="AJ840" s="335"/>
      <c r="AK840" s="335"/>
      <c r="AL840" s="329">
        <v>100</v>
      </c>
      <c r="AM840" s="330"/>
      <c r="AN840" s="330"/>
      <c r="AO840" s="331"/>
      <c r="AP840" s="325" t="s">
        <v>660</v>
      </c>
      <c r="AQ840" s="325"/>
      <c r="AR840" s="325"/>
      <c r="AS840" s="325"/>
      <c r="AT840" s="325"/>
      <c r="AU840" s="325"/>
      <c r="AV840" s="325"/>
      <c r="AW840" s="325"/>
      <c r="AX840" s="325"/>
    </row>
    <row r="841" spans="1:50" ht="30" customHeight="1" x14ac:dyDescent="0.15">
      <c r="A841" s="411">
        <v>5</v>
      </c>
      <c r="B841" s="411">
        <v>1</v>
      </c>
      <c r="C841" s="428" t="s">
        <v>737</v>
      </c>
      <c r="D841" s="425"/>
      <c r="E841" s="425"/>
      <c r="F841" s="425"/>
      <c r="G841" s="425"/>
      <c r="H841" s="425"/>
      <c r="I841" s="425"/>
      <c r="J841" s="426">
        <v>4011101005131</v>
      </c>
      <c r="K841" s="427"/>
      <c r="L841" s="427"/>
      <c r="M841" s="427"/>
      <c r="N841" s="427"/>
      <c r="O841" s="427"/>
      <c r="P841" s="320" t="s">
        <v>663</v>
      </c>
      <c r="Q841" s="321"/>
      <c r="R841" s="321"/>
      <c r="S841" s="321"/>
      <c r="T841" s="321"/>
      <c r="U841" s="321"/>
      <c r="V841" s="321"/>
      <c r="W841" s="321"/>
      <c r="X841" s="321"/>
      <c r="Y841" s="322">
        <v>3.2</v>
      </c>
      <c r="Z841" s="323"/>
      <c r="AA841" s="323"/>
      <c r="AB841" s="324"/>
      <c r="AC841" s="332" t="s">
        <v>496</v>
      </c>
      <c r="AD841" s="333"/>
      <c r="AE841" s="333"/>
      <c r="AF841" s="333"/>
      <c r="AG841" s="333"/>
      <c r="AH841" s="334" t="s">
        <v>659</v>
      </c>
      <c r="AI841" s="335"/>
      <c r="AJ841" s="335"/>
      <c r="AK841" s="335"/>
      <c r="AL841" s="329">
        <v>100</v>
      </c>
      <c r="AM841" s="330"/>
      <c r="AN841" s="330"/>
      <c r="AO841" s="331"/>
      <c r="AP841" s="325" t="s">
        <v>660</v>
      </c>
      <c r="AQ841" s="325"/>
      <c r="AR841" s="325"/>
      <c r="AS841" s="325"/>
      <c r="AT841" s="325"/>
      <c r="AU841" s="325"/>
      <c r="AV841" s="325"/>
      <c r="AW841" s="325"/>
      <c r="AX841" s="325"/>
    </row>
    <row r="842" spans="1:50" ht="30" customHeight="1" x14ac:dyDescent="0.15">
      <c r="A842" s="411">
        <v>6</v>
      </c>
      <c r="B842" s="411">
        <v>1</v>
      </c>
      <c r="C842" s="428" t="s">
        <v>739</v>
      </c>
      <c r="D842" s="425"/>
      <c r="E842" s="425"/>
      <c r="F842" s="425"/>
      <c r="G842" s="425"/>
      <c r="H842" s="425"/>
      <c r="I842" s="425"/>
      <c r="J842" s="426">
        <v>6011602005677</v>
      </c>
      <c r="K842" s="427"/>
      <c r="L842" s="427"/>
      <c r="M842" s="427"/>
      <c r="N842" s="427"/>
      <c r="O842" s="427"/>
      <c r="P842" s="320" t="s">
        <v>662</v>
      </c>
      <c r="Q842" s="321"/>
      <c r="R842" s="321"/>
      <c r="S842" s="321"/>
      <c r="T842" s="321"/>
      <c r="U842" s="321"/>
      <c r="V842" s="321"/>
      <c r="W842" s="321"/>
      <c r="X842" s="321"/>
      <c r="Y842" s="322">
        <v>3</v>
      </c>
      <c r="Z842" s="323"/>
      <c r="AA842" s="323"/>
      <c r="AB842" s="324"/>
      <c r="AC842" s="332" t="s">
        <v>496</v>
      </c>
      <c r="AD842" s="333"/>
      <c r="AE842" s="333"/>
      <c r="AF842" s="333"/>
      <c r="AG842" s="333"/>
      <c r="AH842" s="334" t="s">
        <v>659</v>
      </c>
      <c r="AI842" s="335"/>
      <c r="AJ842" s="335"/>
      <c r="AK842" s="335"/>
      <c r="AL842" s="329">
        <v>100</v>
      </c>
      <c r="AM842" s="330"/>
      <c r="AN842" s="330"/>
      <c r="AO842" s="331"/>
      <c r="AP842" s="325" t="s">
        <v>660</v>
      </c>
      <c r="AQ842" s="325"/>
      <c r="AR842" s="325"/>
      <c r="AS842" s="325"/>
      <c r="AT842" s="325"/>
      <c r="AU842" s="325"/>
      <c r="AV842" s="325"/>
      <c r="AW842" s="325"/>
      <c r="AX842" s="325"/>
    </row>
    <row r="843" spans="1:50" ht="30" customHeight="1" x14ac:dyDescent="0.15">
      <c r="A843" s="411">
        <v>7</v>
      </c>
      <c r="B843" s="411">
        <v>1</v>
      </c>
      <c r="C843" s="428" t="s">
        <v>738</v>
      </c>
      <c r="D843" s="425"/>
      <c r="E843" s="425"/>
      <c r="F843" s="425"/>
      <c r="G843" s="425"/>
      <c r="H843" s="425"/>
      <c r="I843" s="425"/>
      <c r="J843" s="426">
        <v>2010401030329</v>
      </c>
      <c r="K843" s="427"/>
      <c r="L843" s="427"/>
      <c r="M843" s="427"/>
      <c r="N843" s="427"/>
      <c r="O843" s="427"/>
      <c r="P843" s="320" t="s">
        <v>663</v>
      </c>
      <c r="Q843" s="321"/>
      <c r="R843" s="321"/>
      <c r="S843" s="321"/>
      <c r="T843" s="321"/>
      <c r="U843" s="321"/>
      <c r="V843" s="321"/>
      <c r="W843" s="321"/>
      <c r="X843" s="321"/>
      <c r="Y843" s="322">
        <v>2</v>
      </c>
      <c r="Z843" s="323"/>
      <c r="AA843" s="323"/>
      <c r="AB843" s="324"/>
      <c r="AC843" s="332" t="s">
        <v>496</v>
      </c>
      <c r="AD843" s="333"/>
      <c r="AE843" s="333"/>
      <c r="AF843" s="333"/>
      <c r="AG843" s="333"/>
      <c r="AH843" s="334" t="s">
        <v>659</v>
      </c>
      <c r="AI843" s="335"/>
      <c r="AJ843" s="335"/>
      <c r="AK843" s="335"/>
      <c r="AL843" s="329">
        <v>100</v>
      </c>
      <c r="AM843" s="330"/>
      <c r="AN843" s="330"/>
      <c r="AO843" s="331"/>
      <c r="AP843" s="325" t="s">
        <v>660</v>
      </c>
      <c r="AQ843" s="325"/>
      <c r="AR843" s="325"/>
      <c r="AS843" s="325"/>
      <c r="AT843" s="325"/>
      <c r="AU843" s="325"/>
      <c r="AV843" s="325"/>
      <c r="AW843" s="325"/>
      <c r="AX843" s="325"/>
    </row>
    <row r="844" spans="1:50" ht="30" customHeight="1" x14ac:dyDescent="0.15">
      <c r="A844" s="411">
        <v>8</v>
      </c>
      <c r="B844" s="411">
        <v>1</v>
      </c>
      <c r="C844" s="428" t="s">
        <v>740</v>
      </c>
      <c r="D844" s="425"/>
      <c r="E844" s="425"/>
      <c r="F844" s="425"/>
      <c r="G844" s="425"/>
      <c r="H844" s="425"/>
      <c r="I844" s="425"/>
      <c r="J844" s="426">
        <v>1010001092605</v>
      </c>
      <c r="K844" s="427"/>
      <c r="L844" s="427"/>
      <c r="M844" s="427"/>
      <c r="N844" s="427"/>
      <c r="O844" s="427"/>
      <c r="P844" s="320" t="s">
        <v>733</v>
      </c>
      <c r="Q844" s="321"/>
      <c r="R844" s="321"/>
      <c r="S844" s="321"/>
      <c r="T844" s="321"/>
      <c r="U844" s="321"/>
      <c r="V844" s="321"/>
      <c r="W844" s="321"/>
      <c r="X844" s="321"/>
      <c r="Y844" s="322">
        <v>1.8</v>
      </c>
      <c r="Z844" s="323"/>
      <c r="AA844" s="323"/>
      <c r="AB844" s="324"/>
      <c r="AC844" s="332" t="s">
        <v>196</v>
      </c>
      <c r="AD844" s="333"/>
      <c r="AE844" s="333"/>
      <c r="AF844" s="333"/>
      <c r="AG844" s="333"/>
      <c r="AH844" s="334" t="s">
        <v>659</v>
      </c>
      <c r="AI844" s="335"/>
      <c r="AJ844" s="335"/>
      <c r="AK844" s="335"/>
      <c r="AL844" s="329" t="s">
        <v>660</v>
      </c>
      <c r="AM844" s="330"/>
      <c r="AN844" s="330"/>
      <c r="AO844" s="331"/>
      <c r="AP844" s="325" t="s">
        <v>660</v>
      </c>
      <c r="AQ844" s="325"/>
      <c r="AR844" s="325"/>
      <c r="AS844" s="325"/>
      <c r="AT844" s="325"/>
      <c r="AU844" s="325"/>
      <c r="AV844" s="325"/>
      <c r="AW844" s="325"/>
      <c r="AX844" s="325"/>
    </row>
    <row r="845" spans="1:50" ht="30" customHeight="1" x14ac:dyDescent="0.15">
      <c r="A845" s="411">
        <v>9</v>
      </c>
      <c r="B845" s="411">
        <v>1</v>
      </c>
      <c r="C845" s="428" t="s">
        <v>741</v>
      </c>
      <c r="D845" s="425"/>
      <c r="E845" s="425"/>
      <c r="F845" s="425"/>
      <c r="G845" s="425"/>
      <c r="H845" s="425"/>
      <c r="I845" s="425"/>
      <c r="J845" s="426">
        <v>2010001034952</v>
      </c>
      <c r="K845" s="427"/>
      <c r="L845" s="427"/>
      <c r="M845" s="427"/>
      <c r="N845" s="427"/>
      <c r="O845" s="427"/>
      <c r="P845" s="320" t="s">
        <v>663</v>
      </c>
      <c r="Q845" s="321"/>
      <c r="R845" s="321"/>
      <c r="S845" s="321"/>
      <c r="T845" s="321"/>
      <c r="U845" s="321"/>
      <c r="V845" s="321"/>
      <c r="W845" s="321"/>
      <c r="X845" s="321"/>
      <c r="Y845" s="322">
        <v>1.7</v>
      </c>
      <c r="Z845" s="323"/>
      <c r="AA845" s="323"/>
      <c r="AB845" s="324"/>
      <c r="AC845" s="332" t="s">
        <v>495</v>
      </c>
      <c r="AD845" s="333"/>
      <c r="AE845" s="333"/>
      <c r="AF845" s="333"/>
      <c r="AG845" s="333"/>
      <c r="AH845" s="334">
        <v>1</v>
      </c>
      <c r="AI845" s="335"/>
      <c r="AJ845" s="335"/>
      <c r="AK845" s="335"/>
      <c r="AL845" s="329">
        <v>100</v>
      </c>
      <c r="AM845" s="330"/>
      <c r="AN845" s="330"/>
      <c r="AO845" s="331"/>
      <c r="AP845" s="325" t="s">
        <v>660</v>
      </c>
      <c r="AQ845" s="325"/>
      <c r="AR845" s="325"/>
      <c r="AS845" s="325"/>
      <c r="AT845" s="325"/>
      <c r="AU845" s="325"/>
      <c r="AV845" s="325"/>
      <c r="AW845" s="325"/>
      <c r="AX845" s="325"/>
    </row>
    <row r="846" spans="1:50" ht="30" customHeight="1" x14ac:dyDescent="0.15">
      <c r="A846" s="411">
        <v>10</v>
      </c>
      <c r="B846" s="411">
        <v>1</v>
      </c>
      <c r="C846" s="428" t="s">
        <v>742</v>
      </c>
      <c r="D846" s="425"/>
      <c r="E846" s="425"/>
      <c r="F846" s="425"/>
      <c r="G846" s="425"/>
      <c r="H846" s="425"/>
      <c r="I846" s="425"/>
      <c r="J846" s="426" t="s">
        <v>743</v>
      </c>
      <c r="K846" s="427"/>
      <c r="L846" s="427"/>
      <c r="M846" s="427"/>
      <c r="N846" s="427"/>
      <c r="O846" s="427"/>
      <c r="P846" s="320" t="s">
        <v>664</v>
      </c>
      <c r="Q846" s="321"/>
      <c r="R846" s="321"/>
      <c r="S846" s="321"/>
      <c r="T846" s="321"/>
      <c r="U846" s="321"/>
      <c r="V846" s="321"/>
      <c r="W846" s="321"/>
      <c r="X846" s="321"/>
      <c r="Y846" s="322">
        <v>1.3</v>
      </c>
      <c r="Z846" s="323"/>
      <c r="AA846" s="323"/>
      <c r="AB846" s="324"/>
      <c r="AC846" s="332" t="s">
        <v>196</v>
      </c>
      <c r="AD846" s="333"/>
      <c r="AE846" s="333"/>
      <c r="AF846" s="333"/>
      <c r="AG846" s="333"/>
      <c r="AH846" s="334" t="s">
        <v>659</v>
      </c>
      <c r="AI846" s="335"/>
      <c r="AJ846" s="335"/>
      <c r="AK846" s="335"/>
      <c r="AL846" s="329" t="s">
        <v>660</v>
      </c>
      <c r="AM846" s="330"/>
      <c r="AN846" s="330"/>
      <c r="AO846" s="331"/>
      <c r="AP846" s="325" t="s">
        <v>660</v>
      </c>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3"/>
      <c r="B869" s="353"/>
      <c r="C869" s="353" t="s">
        <v>26</v>
      </c>
      <c r="D869" s="353"/>
      <c r="E869" s="353"/>
      <c r="F869" s="353"/>
      <c r="G869" s="353"/>
      <c r="H869" s="353"/>
      <c r="I869" s="353"/>
      <c r="J869" s="280" t="s">
        <v>417</v>
      </c>
      <c r="K869" s="101"/>
      <c r="L869" s="101"/>
      <c r="M869" s="101"/>
      <c r="N869" s="101"/>
      <c r="O869" s="101"/>
      <c r="P869" s="354" t="s">
        <v>365</v>
      </c>
      <c r="Q869" s="354"/>
      <c r="R869" s="354"/>
      <c r="S869" s="354"/>
      <c r="T869" s="354"/>
      <c r="U869" s="354"/>
      <c r="V869" s="354"/>
      <c r="W869" s="354"/>
      <c r="X869" s="354"/>
      <c r="Y869" s="351" t="s">
        <v>415</v>
      </c>
      <c r="Z869" s="352"/>
      <c r="AA869" s="352"/>
      <c r="AB869" s="352"/>
      <c r="AC869" s="280" t="s">
        <v>456</v>
      </c>
      <c r="AD869" s="280"/>
      <c r="AE869" s="280"/>
      <c r="AF869" s="280"/>
      <c r="AG869" s="280"/>
      <c r="AH869" s="351" t="s">
        <v>485</v>
      </c>
      <c r="AI869" s="353"/>
      <c r="AJ869" s="353"/>
      <c r="AK869" s="353"/>
      <c r="AL869" s="353" t="s">
        <v>21</v>
      </c>
      <c r="AM869" s="353"/>
      <c r="AN869" s="353"/>
      <c r="AO869" s="429"/>
      <c r="AP869" s="430" t="s">
        <v>418</v>
      </c>
      <c r="AQ869" s="430"/>
      <c r="AR869" s="430"/>
      <c r="AS869" s="430"/>
      <c r="AT869" s="430"/>
      <c r="AU869" s="430"/>
      <c r="AV869" s="430"/>
      <c r="AW869" s="430"/>
      <c r="AX869" s="430"/>
    </row>
    <row r="870" spans="1:50" ht="42" customHeight="1" x14ac:dyDescent="0.15">
      <c r="A870" s="411">
        <v>1</v>
      </c>
      <c r="B870" s="411">
        <v>1</v>
      </c>
      <c r="C870" s="428" t="s">
        <v>666</v>
      </c>
      <c r="D870" s="425"/>
      <c r="E870" s="425"/>
      <c r="F870" s="425"/>
      <c r="G870" s="425"/>
      <c r="H870" s="425"/>
      <c r="I870" s="425"/>
      <c r="J870" s="426">
        <v>6000012070001</v>
      </c>
      <c r="K870" s="427"/>
      <c r="L870" s="427"/>
      <c r="M870" s="427"/>
      <c r="N870" s="427"/>
      <c r="O870" s="427"/>
      <c r="P870" s="320" t="s">
        <v>710</v>
      </c>
      <c r="Q870" s="321"/>
      <c r="R870" s="321"/>
      <c r="S870" s="321"/>
      <c r="T870" s="321"/>
      <c r="U870" s="321"/>
      <c r="V870" s="321"/>
      <c r="W870" s="321"/>
      <c r="X870" s="321"/>
      <c r="Y870" s="322">
        <v>19</v>
      </c>
      <c r="Z870" s="323"/>
      <c r="AA870" s="323"/>
      <c r="AB870" s="324"/>
      <c r="AC870" s="332" t="s">
        <v>196</v>
      </c>
      <c r="AD870" s="333"/>
      <c r="AE870" s="333"/>
      <c r="AF870" s="333"/>
      <c r="AG870" s="333"/>
      <c r="AH870" s="334" t="s">
        <v>667</v>
      </c>
      <c r="AI870" s="335"/>
      <c r="AJ870" s="335"/>
      <c r="AK870" s="335"/>
      <c r="AL870" s="329" t="s">
        <v>659</v>
      </c>
      <c r="AM870" s="330"/>
      <c r="AN870" s="330"/>
      <c r="AO870" s="331"/>
      <c r="AP870" s="325" t="s">
        <v>668</v>
      </c>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438</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3"/>
      <c r="B902" s="353"/>
      <c r="C902" s="353" t="s">
        <v>26</v>
      </c>
      <c r="D902" s="353"/>
      <c r="E902" s="353"/>
      <c r="F902" s="353"/>
      <c r="G902" s="353"/>
      <c r="H902" s="353"/>
      <c r="I902" s="353"/>
      <c r="J902" s="280" t="s">
        <v>417</v>
      </c>
      <c r="K902" s="101"/>
      <c r="L902" s="101"/>
      <c r="M902" s="101"/>
      <c r="N902" s="101"/>
      <c r="O902" s="101"/>
      <c r="P902" s="354" t="s">
        <v>365</v>
      </c>
      <c r="Q902" s="354"/>
      <c r="R902" s="354"/>
      <c r="S902" s="354"/>
      <c r="T902" s="354"/>
      <c r="U902" s="354"/>
      <c r="V902" s="354"/>
      <c r="W902" s="354"/>
      <c r="X902" s="354"/>
      <c r="Y902" s="351" t="s">
        <v>415</v>
      </c>
      <c r="Z902" s="352"/>
      <c r="AA902" s="352"/>
      <c r="AB902" s="352"/>
      <c r="AC902" s="280" t="s">
        <v>456</v>
      </c>
      <c r="AD902" s="280"/>
      <c r="AE902" s="280"/>
      <c r="AF902" s="280"/>
      <c r="AG902" s="280"/>
      <c r="AH902" s="351" t="s">
        <v>485</v>
      </c>
      <c r="AI902" s="353"/>
      <c r="AJ902" s="353"/>
      <c r="AK902" s="353"/>
      <c r="AL902" s="353" t="s">
        <v>21</v>
      </c>
      <c r="AM902" s="353"/>
      <c r="AN902" s="353"/>
      <c r="AO902" s="429"/>
      <c r="AP902" s="430" t="s">
        <v>418</v>
      </c>
      <c r="AQ902" s="430"/>
      <c r="AR902" s="430"/>
      <c r="AS902" s="430"/>
      <c r="AT902" s="430"/>
      <c r="AU902" s="430"/>
      <c r="AV902" s="430"/>
      <c r="AW902" s="430"/>
      <c r="AX902" s="430"/>
    </row>
    <row r="903" spans="1:50" ht="30" customHeight="1" x14ac:dyDescent="0.15">
      <c r="A903" s="411">
        <v>1</v>
      </c>
      <c r="B903" s="411">
        <v>1</v>
      </c>
      <c r="C903" s="428" t="s">
        <v>669</v>
      </c>
      <c r="D903" s="425"/>
      <c r="E903" s="425"/>
      <c r="F903" s="425"/>
      <c r="G903" s="425"/>
      <c r="H903" s="425"/>
      <c r="I903" s="425"/>
      <c r="J903" s="426">
        <v>6010905002126</v>
      </c>
      <c r="K903" s="427"/>
      <c r="L903" s="427"/>
      <c r="M903" s="427"/>
      <c r="N903" s="427"/>
      <c r="O903" s="427"/>
      <c r="P903" s="320" t="s">
        <v>670</v>
      </c>
      <c r="Q903" s="321"/>
      <c r="R903" s="321"/>
      <c r="S903" s="321"/>
      <c r="T903" s="321"/>
      <c r="U903" s="321"/>
      <c r="V903" s="321"/>
      <c r="W903" s="321"/>
      <c r="X903" s="321"/>
      <c r="Y903" s="322">
        <v>9</v>
      </c>
      <c r="Z903" s="323"/>
      <c r="AA903" s="323"/>
      <c r="AB903" s="324"/>
      <c r="AC903" s="332" t="s">
        <v>497</v>
      </c>
      <c r="AD903" s="333"/>
      <c r="AE903" s="333"/>
      <c r="AF903" s="333"/>
      <c r="AG903" s="333"/>
      <c r="AH903" s="334" t="s">
        <v>745</v>
      </c>
      <c r="AI903" s="335"/>
      <c r="AJ903" s="335"/>
      <c r="AK903" s="335"/>
      <c r="AL903" s="329">
        <v>100</v>
      </c>
      <c r="AM903" s="330"/>
      <c r="AN903" s="330"/>
      <c r="AO903" s="331"/>
      <c r="AP903" s="325" t="s">
        <v>671</v>
      </c>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3"/>
      <c r="B935" s="353"/>
      <c r="C935" s="353" t="s">
        <v>26</v>
      </c>
      <c r="D935" s="353"/>
      <c r="E935" s="353"/>
      <c r="F935" s="353"/>
      <c r="G935" s="353"/>
      <c r="H935" s="353"/>
      <c r="I935" s="353"/>
      <c r="J935" s="280" t="s">
        <v>417</v>
      </c>
      <c r="K935" s="101"/>
      <c r="L935" s="101"/>
      <c r="M935" s="101"/>
      <c r="N935" s="101"/>
      <c r="O935" s="101"/>
      <c r="P935" s="354" t="s">
        <v>365</v>
      </c>
      <c r="Q935" s="354"/>
      <c r="R935" s="354"/>
      <c r="S935" s="354"/>
      <c r="T935" s="354"/>
      <c r="U935" s="354"/>
      <c r="V935" s="354"/>
      <c r="W935" s="354"/>
      <c r="X935" s="354"/>
      <c r="Y935" s="351" t="s">
        <v>415</v>
      </c>
      <c r="Z935" s="352"/>
      <c r="AA935" s="352"/>
      <c r="AB935" s="352"/>
      <c r="AC935" s="280" t="s">
        <v>456</v>
      </c>
      <c r="AD935" s="280"/>
      <c r="AE935" s="280"/>
      <c r="AF935" s="280"/>
      <c r="AG935" s="280"/>
      <c r="AH935" s="351" t="s">
        <v>485</v>
      </c>
      <c r="AI935" s="353"/>
      <c r="AJ935" s="353"/>
      <c r="AK935" s="353"/>
      <c r="AL935" s="353" t="s">
        <v>21</v>
      </c>
      <c r="AM935" s="353"/>
      <c r="AN935" s="353"/>
      <c r="AO935" s="429"/>
      <c r="AP935" s="430" t="s">
        <v>418</v>
      </c>
      <c r="AQ935" s="430"/>
      <c r="AR935" s="430"/>
      <c r="AS935" s="430"/>
      <c r="AT935" s="430"/>
      <c r="AU935" s="430"/>
      <c r="AV935" s="430"/>
      <c r="AW935" s="430"/>
      <c r="AX935" s="430"/>
    </row>
    <row r="936" spans="1:50" ht="30" customHeight="1" x14ac:dyDescent="0.15">
      <c r="A936" s="411">
        <v>1</v>
      </c>
      <c r="B936" s="411">
        <v>1</v>
      </c>
      <c r="C936" s="428" t="s">
        <v>673</v>
      </c>
      <c r="D936" s="425"/>
      <c r="E936" s="425"/>
      <c r="F936" s="425"/>
      <c r="G936" s="425"/>
      <c r="H936" s="425"/>
      <c r="I936" s="425"/>
      <c r="J936" s="426">
        <v>3010005005511</v>
      </c>
      <c r="K936" s="427"/>
      <c r="L936" s="427"/>
      <c r="M936" s="427"/>
      <c r="N936" s="427"/>
      <c r="O936" s="427"/>
      <c r="P936" s="320" t="s">
        <v>711</v>
      </c>
      <c r="Q936" s="321"/>
      <c r="R936" s="321"/>
      <c r="S936" s="321"/>
      <c r="T936" s="321"/>
      <c r="U936" s="321"/>
      <c r="V936" s="321"/>
      <c r="W936" s="321"/>
      <c r="X936" s="321"/>
      <c r="Y936" s="322">
        <v>21.1</v>
      </c>
      <c r="Z936" s="323"/>
      <c r="AA936" s="323"/>
      <c r="AB936" s="324"/>
      <c r="AC936" s="332" t="s">
        <v>497</v>
      </c>
      <c r="AD936" s="333"/>
      <c r="AE936" s="333"/>
      <c r="AF936" s="333"/>
      <c r="AG936" s="333"/>
      <c r="AH936" s="334" t="s">
        <v>677</v>
      </c>
      <c r="AI936" s="335"/>
      <c r="AJ936" s="335"/>
      <c r="AK936" s="335"/>
      <c r="AL936" s="329">
        <v>100</v>
      </c>
      <c r="AM936" s="330"/>
      <c r="AN936" s="330"/>
      <c r="AO936" s="331"/>
      <c r="AP936" s="325" t="s">
        <v>678</v>
      </c>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3"/>
      <c r="B968" s="353"/>
      <c r="C968" s="353" t="s">
        <v>26</v>
      </c>
      <c r="D968" s="353"/>
      <c r="E968" s="353"/>
      <c r="F968" s="353"/>
      <c r="G968" s="353"/>
      <c r="H968" s="353"/>
      <c r="I968" s="353"/>
      <c r="J968" s="280" t="s">
        <v>417</v>
      </c>
      <c r="K968" s="101"/>
      <c r="L968" s="101"/>
      <c r="M968" s="101"/>
      <c r="N968" s="101"/>
      <c r="O968" s="101"/>
      <c r="P968" s="354" t="s">
        <v>365</v>
      </c>
      <c r="Q968" s="354"/>
      <c r="R968" s="354"/>
      <c r="S968" s="354"/>
      <c r="T968" s="354"/>
      <c r="U968" s="354"/>
      <c r="V968" s="354"/>
      <c r="W968" s="354"/>
      <c r="X968" s="354"/>
      <c r="Y968" s="351" t="s">
        <v>415</v>
      </c>
      <c r="Z968" s="352"/>
      <c r="AA968" s="352"/>
      <c r="AB968" s="352"/>
      <c r="AC968" s="280" t="s">
        <v>456</v>
      </c>
      <c r="AD968" s="280"/>
      <c r="AE968" s="280"/>
      <c r="AF968" s="280"/>
      <c r="AG968" s="280"/>
      <c r="AH968" s="351" t="s">
        <v>485</v>
      </c>
      <c r="AI968" s="353"/>
      <c r="AJ968" s="353"/>
      <c r="AK968" s="353"/>
      <c r="AL968" s="353" t="s">
        <v>21</v>
      </c>
      <c r="AM968" s="353"/>
      <c r="AN968" s="353"/>
      <c r="AO968" s="429"/>
      <c r="AP968" s="430" t="s">
        <v>418</v>
      </c>
      <c r="AQ968" s="430"/>
      <c r="AR968" s="430"/>
      <c r="AS968" s="430"/>
      <c r="AT968" s="430"/>
      <c r="AU968" s="430"/>
      <c r="AV968" s="430"/>
      <c r="AW968" s="430"/>
      <c r="AX968" s="430"/>
    </row>
    <row r="969" spans="1:50" ht="30" customHeight="1" x14ac:dyDescent="0.15">
      <c r="A969" s="411">
        <v>1</v>
      </c>
      <c r="B969" s="411">
        <v>1</v>
      </c>
      <c r="C969" s="428" t="s">
        <v>674</v>
      </c>
      <c r="D969" s="425"/>
      <c r="E969" s="425"/>
      <c r="F969" s="425"/>
      <c r="G969" s="425"/>
      <c r="H969" s="425"/>
      <c r="I969" s="425"/>
      <c r="J969" s="426">
        <v>6011005003469</v>
      </c>
      <c r="K969" s="427"/>
      <c r="L969" s="427"/>
      <c r="M969" s="427"/>
      <c r="N969" s="427"/>
      <c r="O969" s="427"/>
      <c r="P969" s="320" t="s">
        <v>712</v>
      </c>
      <c r="Q969" s="321"/>
      <c r="R969" s="321"/>
      <c r="S969" s="321"/>
      <c r="T969" s="321"/>
      <c r="U969" s="321"/>
      <c r="V969" s="321"/>
      <c r="W969" s="321"/>
      <c r="X969" s="321"/>
      <c r="Y969" s="322">
        <v>7.4</v>
      </c>
      <c r="Z969" s="323"/>
      <c r="AA969" s="323"/>
      <c r="AB969" s="324"/>
      <c r="AC969" s="332" t="s">
        <v>495</v>
      </c>
      <c r="AD969" s="333"/>
      <c r="AE969" s="333"/>
      <c r="AF969" s="333"/>
      <c r="AG969" s="333"/>
      <c r="AH969" s="334">
        <v>1</v>
      </c>
      <c r="AI969" s="335"/>
      <c r="AJ969" s="335"/>
      <c r="AK969" s="335"/>
      <c r="AL969" s="329">
        <v>100</v>
      </c>
      <c r="AM969" s="330"/>
      <c r="AN969" s="330"/>
      <c r="AO969" s="331"/>
      <c r="AP969" s="325" t="s">
        <v>679</v>
      </c>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3"/>
      <c r="B1001" s="353"/>
      <c r="C1001" s="353" t="s">
        <v>26</v>
      </c>
      <c r="D1001" s="353"/>
      <c r="E1001" s="353"/>
      <c r="F1001" s="353"/>
      <c r="G1001" s="353"/>
      <c r="H1001" s="353"/>
      <c r="I1001" s="353"/>
      <c r="J1001" s="280" t="s">
        <v>417</v>
      </c>
      <c r="K1001" s="101"/>
      <c r="L1001" s="101"/>
      <c r="M1001" s="101"/>
      <c r="N1001" s="101"/>
      <c r="O1001" s="101"/>
      <c r="P1001" s="354" t="s">
        <v>365</v>
      </c>
      <c r="Q1001" s="354"/>
      <c r="R1001" s="354"/>
      <c r="S1001" s="354"/>
      <c r="T1001" s="354"/>
      <c r="U1001" s="354"/>
      <c r="V1001" s="354"/>
      <c r="W1001" s="354"/>
      <c r="X1001" s="354"/>
      <c r="Y1001" s="351" t="s">
        <v>415</v>
      </c>
      <c r="Z1001" s="352"/>
      <c r="AA1001" s="352"/>
      <c r="AB1001" s="352"/>
      <c r="AC1001" s="280" t="s">
        <v>456</v>
      </c>
      <c r="AD1001" s="280"/>
      <c r="AE1001" s="280"/>
      <c r="AF1001" s="280"/>
      <c r="AG1001" s="280"/>
      <c r="AH1001" s="351" t="s">
        <v>485</v>
      </c>
      <c r="AI1001" s="353"/>
      <c r="AJ1001" s="353"/>
      <c r="AK1001" s="353"/>
      <c r="AL1001" s="353" t="s">
        <v>21</v>
      </c>
      <c r="AM1001" s="353"/>
      <c r="AN1001" s="353"/>
      <c r="AO1001" s="429"/>
      <c r="AP1001" s="430" t="s">
        <v>418</v>
      </c>
      <c r="AQ1001" s="430"/>
      <c r="AR1001" s="430"/>
      <c r="AS1001" s="430"/>
      <c r="AT1001" s="430"/>
      <c r="AU1001" s="430"/>
      <c r="AV1001" s="430"/>
      <c r="AW1001" s="430"/>
      <c r="AX1001" s="430"/>
    </row>
    <row r="1002" spans="1:50" ht="30" customHeight="1" x14ac:dyDescent="0.15">
      <c r="A1002" s="411">
        <v>1</v>
      </c>
      <c r="B1002" s="411">
        <v>1</v>
      </c>
      <c r="C1002" s="428" t="s">
        <v>676</v>
      </c>
      <c r="D1002" s="425"/>
      <c r="E1002" s="425"/>
      <c r="F1002" s="425"/>
      <c r="G1002" s="425"/>
      <c r="H1002" s="425"/>
      <c r="I1002" s="425"/>
      <c r="J1002" s="426">
        <v>6010905002126</v>
      </c>
      <c r="K1002" s="427"/>
      <c r="L1002" s="427"/>
      <c r="M1002" s="427"/>
      <c r="N1002" s="427"/>
      <c r="O1002" s="427"/>
      <c r="P1002" s="320" t="s">
        <v>680</v>
      </c>
      <c r="Q1002" s="321"/>
      <c r="R1002" s="321"/>
      <c r="S1002" s="321"/>
      <c r="T1002" s="321"/>
      <c r="U1002" s="321"/>
      <c r="V1002" s="321"/>
      <c r="W1002" s="321"/>
      <c r="X1002" s="321"/>
      <c r="Y1002" s="322">
        <v>19.899999999999999</v>
      </c>
      <c r="Z1002" s="323"/>
      <c r="AA1002" s="323"/>
      <c r="AB1002" s="324"/>
      <c r="AC1002" s="332" t="s">
        <v>497</v>
      </c>
      <c r="AD1002" s="333"/>
      <c r="AE1002" s="333"/>
      <c r="AF1002" s="333"/>
      <c r="AG1002" s="333"/>
      <c r="AH1002" s="334" t="s">
        <v>745</v>
      </c>
      <c r="AI1002" s="335"/>
      <c r="AJ1002" s="335"/>
      <c r="AK1002" s="335"/>
      <c r="AL1002" s="329">
        <v>100</v>
      </c>
      <c r="AM1002" s="330"/>
      <c r="AN1002" s="330"/>
      <c r="AO1002" s="331"/>
      <c r="AP1002" s="325" t="s">
        <v>681</v>
      </c>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13.15"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8.9" customHeight="1" x14ac:dyDescent="0.15">
      <c r="A1034" s="353"/>
      <c r="B1034" s="353"/>
      <c r="C1034" s="353" t="s">
        <v>26</v>
      </c>
      <c r="D1034" s="353"/>
      <c r="E1034" s="353"/>
      <c r="F1034" s="353"/>
      <c r="G1034" s="353"/>
      <c r="H1034" s="353"/>
      <c r="I1034" s="353"/>
      <c r="J1034" s="280" t="s">
        <v>417</v>
      </c>
      <c r="K1034" s="101"/>
      <c r="L1034" s="101"/>
      <c r="M1034" s="101"/>
      <c r="N1034" s="101"/>
      <c r="O1034" s="101"/>
      <c r="P1034" s="354" t="s">
        <v>365</v>
      </c>
      <c r="Q1034" s="354"/>
      <c r="R1034" s="354"/>
      <c r="S1034" s="354"/>
      <c r="T1034" s="354"/>
      <c r="U1034" s="354"/>
      <c r="V1034" s="354"/>
      <c r="W1034" s="354"/>
      <c r="X1034" s="354"/>
      <c r="Y1034" s="351" t="s">
        <v>415</v>
      </c>
      <c r="Z1034" s="352"/>
      <c r="AA1034" s="352"/>
      <c r="AB1034" s="352"/>
      <c r="AC1034" s="280" t="s">
        <v>456</v>
      </c>
      <c r="AD1034" s="280"/>
      <c r="AE1034" s="280"/>
      <c r="AF1034" s="280"/>
      <c r="AG1034" s="280"/>
      <c r="AH1034" s="351" t="s">
        <v>485</v>
      </c>
      <c r="AI1034" s="353"/>
      <c r="AJ1034" s="353"/>
      <c r="AK1034" s="353"/>
      <c r="AL1034" s="353" t="s">
        <v>21</v>
      </c>
      <c r="AM1034" s="353"/>
      <c r="AN1034" s="353"/>
      <c r="AO1034" s="429"/>
      <c r="AP1034" s="430" t="s">
        <v>418</v>
      </c>
      <c r="AQ1034" s="430"/>
      <c r="AR1034" s="430"/>
      <c r="AS1034" s="430"/>
      <c r="AT1034" s="430"/>
      <c r="AU1034" s="430"/>
      <c r="AV1034" s="430"/>
      <c r="AW1034" s="430"/>
      <c r="AX1034" s="430"/>
    </row>
    <row r="1035" spans="1:50" ht="42.6" customHeight="1" x14ac:dyDescent="0.15">
      <c r="A1035" s="411">
        <v>1</v>
      </c>
      <c r="B1035" s="411">
        <v>1</v>
      </c>
      <c r="C1035" s="428" t="s">
        <v>682</v>
      </c>
      <c r="D1035" s="425"/>
      <c r="E1035" s="425"/>
      <c r="F1035" s="425"/>
      <c r="G1035" s="425"/>
      <c r="H1035" s="425"/>
      <c r="I1035" s="425"/>
      <c r="J1035" s="426">
        <v>7010405009447</v>
      </c>
      <c r="K1035" s="427"/>
      <c r="L1035" s="427"/>
      <c r="M1035" s="427"/>
      <c r="N1035" s="427"/>
      <c r="O1035" s="427"/>
      <c r="P1035" s="320" t="s">
        <v>713</v>
      </c>
      <c r="Q1035" s="321"/>
      <c r="R1035" s="321"/>
      <c r="S1035" s="321"/>
      <c r="T1035" s="321"/>
      <c r="U1035" s="321"/>
      <c r="V1035" s="321"/>
      <c r="W1035" s="321"/>
      <c r="X1035" s="321"/>
      <c r="Y1035" s="322">
        <v>9.5</v>
      </c>
      <c r="Z1035" s="323"/>
      <c r="AA1035" s="323"/>
      <c r="AB1035" s="324"/>
      <c r="AC1035" s="332" t="s">
        <v>490</v>
      </c>
      <c r="AD1035" s="333"/>
      <c r="AE1035" s="333"/>
      <c r="AF1035" s="333"/>
      <c r="AG1035" s="333"/>
      <c r="AH1035" s="334">
        <v>1</v>
      </c>
      <c r="AI1035" s="335"/>
      <c r="AJ1035" s="335"/>
      <c r="AK1035" s="335"/>
      <c r="AL1035" s="329">
        <v>97</v>
      </c>
      <c r="AM1035" s="330"/>
      <c r="AN1035" s="330"/>
      <c r="AO1035" s="331"/>
      <c r="AP1035" s="325" t="s">
        <v>681</v>
      </c>
      <c r="AQ1035" s="325"/>
      <c r="AR1035" s="325"/>
      <c r="AS1035" s="325"/>
      <c r="AT1035" s="325"/>
      <c r="AU1035" s="325"/>
      <c r="AV1035" s="325"/>
      <c r="AW1035" s="325"/>
      <c r="AX1035" s="325"/>
    </row>
    <row r="1036" spans="1:50" ht="34.9" customHeight="1" x14ac:dyDescent="0.15">
      <c r="A1036" s="411">
        <v>2</v>
      </c>
      <c r="B1036" s="411">
        <v>1</v>
      </c>
      <c r="C1036" s="428" t="s">
        <v>715</v>
      </c>
      <c r="D1036" s="425"/>
      <c r="E1036" s="425"/>
      <c r="F1036" s="425"/>
      <c r="G1036" s="425"/>
      <c r="H1036" s="425"/>
      <c r="I1036" s="425"/>
      <c r="J1036" s="426">
        <v>6011005003469</v>
      </c>
      <c r="K1036" s="427"/>
      <c r="L1036" s="427"/>
      <c r="M1036" s="427"/>
      <c r="N1036" s="427"/>
      <c r="O1036" s="427"/>
      <c r="P1036" s="320" t="s">
        <v>714</v>
      </c>
      <c r="Q1036" s="321"/>
      <c r="R1036" s="321"/>
      <c r="S1036" s="321"/>
      <c r="T1036" s="321"/>
      <c r="U1036" s="321"/>
      <c r="V1036" s="321"/>
      <c r="W1036" s="321"/>
      <c r="X1036" s="321"/>
      <c r="Y1036" s="322">
        <v>6.8</v>
      </c>
      <c r="Z1036" s="323"/>
      <c r="AA1036" s="323"/>
      <c r="AB1036" s="324"/>
      <c r="AC1036" s="332" t="s">
        <v>490</v>
      </c>
      <c r="AD1036" s="332"/>
      <c r="AE1036" s="332"/>
      <c r="AF1036" s="332"/>
      <c r="AG1036" s="332"/>
      <c r="AH1036" s="334">
        <v>1</v>
      </c>
      <c r="AI1036" s="335"/>
      <c r="AJ1036" s="335"/>
      <c r="AK1036" s="335"/>
      <c r="AL1036" s="329">
        <v>96</v>
      </c>
      <c r="AM1036" s="330"/>
      <c r="AN1036" s="330"/>
      <c r="AO1036" s="331"/>
      <c r="AP1036" s="325" t="s">
        <v>685</v>
      </c>
      <c r="AQ1036" s="325"/>
      <c r="AR1036" s="325"/>
      <c r="AS1036" s="325"/>
      <c r="AT1036" s="325"/>
      <c r="AU1036" s="325"/>
      <c r="AV1036" s="325"/>
      <c r="AW1036" s="325"/>
      <c r="AX1036" s="325"/>
    </row>
    <row r="1037" spans="1:50" hidden="1" x14ac:dyDescent="0.15">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idden="1" x14ac:dyDescent="0.15">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idden="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idden="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60.6" customHeight="1" x14ac:dyDescent="0.15">
      <c r="A1067" s="353"/>
      <c r="B1067" s="353"/>
      <c r="C1067" s="353" t="s">
        <v>26</v>
      </c>
      <c r="D1067" s="353"/>
      <c r="E1067" s="353"/>
      <c r="F1067" s="353"/>
      <c r="G1067" s="353"/>
      <c r="H1067" s="353"/>
      <c r="I1067" s="353"/>
      <c r="J1067" s="280" t="s">
        <v>417</v>
      </c>
      <c r="K1067" s="101"/>
      <c r="L1067" s="101"/>
      <c r="M1067" s="101"/>
      <c r="N1067" s="101"/>
      <c r="O1067" s="101"/>
      <c r="P1067" s="354" t="s">
        <v>365</v>
      </c>
      <c r="Q1067" s="354"/>
      <c r="R1067" s="354"/>
      <c r="S1067" s="354"/>
      <c r="T1067" s="354"/>
      <c r="U1067" s="354"/>
      <c r="V1067" s="354"/>
      <c r="W1067" s="354"/>
      <c r="X1067" s="354"/>
      <c r="Y1067" s="351" t="s">
        <v>415</v>
      </c>
      <c r="Z1067" s="352"/>
      <c r="AA1067" s="352"/>
      <c r="AB1067" s="352"/>
      <c r="AC1067" s="280" t="s">
        <v>456</v>
      </c>
      <c r="AD1067" s="280"/>
      <c r="AE1067" s="280"/>
      <c r="AF1067" s="280"/>
      <c r="AG1067" s="280"/>
      <c r="AH1067" s="351" t="s">
        <v>485</v>
      </c>
      <c r="AI1067" s="353"/>
      <c r="AJ1067" s="353"/>
      <c r="AK1067" s="353"/>
      <c r="AL1067" s="353" t="s">
        <v>21</v>
      </c>
      <c r="AM1067" s="353"/>
      <c r="AN1067" s="353"/>
      <c r="AO1067" s="429"/>
      <c r="AP1067" s="430" t="s">
        <v>418</v>
      </c>
      <c r="AQ1067" s="430"/>
      <c r="AR1067" s="430"/>
      <c r="AS1067" s="430"/>
      <c r="AT1067" s="430"/>
      <c r="AU1067" s="430"/>
      <c r="AV1067" s="430"/>
      <c r="AW1067" s="430"/>
      <c r="AX1067" s="430"/>
    </row>
    <row r="1068" spans="1:50" ht="40.9" customHeight="1" x14ac:dyDescent="0.15">
      <c r="A1068" s="411">
        <v>1</v>
      </c>
      <c r="B1068" s="411">
        <v>1</v>
      </c>
      <c r="C1068" s="428" t="s">
        <v>704</v>
      </c>
      <c r="D1068" s="425"/>
      <c r="E1068" s="425"/>
      <c r="F1068" s="425"/>
      <c r="G1068" s="425"/>
      <c r="H1068" s="425"/>
      <c r="I1068" s="425"/>
      <c r="J1068" s="426">
        <v>6000012070001</v>
      </c>
      <c r="K1068" s="427"/>
      <c r="L1068" s="427"/>
      <c r="M1068" s="427"/>
      <c r="N1068" s="427"/>
      <c r="O1068" s="427"/>
      <c r="P1068" s="320" t="s">
        <v>716</v>
      </c>
      <c r="Q1068" s="321"/>
      <c r="R1068" s="321"/>
      <c r="S1068" s="321"/>
      <c r="T1068" s="321"/>
      <c r="U1068" s="321"/>
      <c r="V1068" s="321"/>
      <c r="W1068" s="321"/>
      <c r="X1068" s="321"/>
      <c r="Y1068" s="322">
        <v>6.4</v>
      </c>
      <c r="Z1068" s="323"/>
      <c r="AA1068" s="323"/>
      <c r="AB1068" s="324"/>
      <c r="AC1068" s="332" t="s">
        <v>196</v>
      </c>
      <c r="AD1068" s="333"/>
      <c r="AE1068" s="333"/>
      <c r="AF1068" s="333"/>
      <c r="AG1068" s="333"/>
      <c r="AH1068" s="334" t="s">
        <v>702</v>
      </c>
      <c r="AI1068" s="335"/>
      <c r="AJ1068" s="335"/>
      <c r="AK1068" s="335"/>
      <c r="AL1068" s="329" t="s">
        <v>705</v>
      </c>
      <c r="AM1068" s="330"/>
      <c r="AN1068" s="330"/>
      <c r="AO1068" s="331"/>
      <c r="AP1068" s="325" t="s">
        <v>686</v>
      </c>
      <c r="AQ1068" s="325"/>
      <c r="AR1068" s="325"/>
      <c r="AS1068" s="325"/>
      <c r="AT1068" s="325"/>
      <c r="AU1068" s="325"/>
      <c r="AV1068" s="325"/>
      <c r="AW1068" s="325"/>
      <c r="AX1068" s="325"/>
    </row>
    <row r="1069" spans="1:50" hidden="1" x14ac:dyDescent="0.15">
      <c r="A1069" s="411">
        <v>2</v>
      </c>
      <c r="B1069" s="411">
        <v>1</v>
      </c>
      <c r="C1069" s="428"/>
      <c r="D1069" s="425"/>
      <c r="E1069" s="425"/>
      <c r="F1069" s="425"/>
      <c r="G1069" s="425"/>
      <c r="H1069" s="425"/>
      <c r="I1069" s="425"/>
      <c r="J1069" s="426"/>
      <c r="K1069" s="427"/>
      <c r="L1069" s="427"/>
      <c r="M1069" s="427"/>
      <c r="N1069" s="427"/>
      <c r="O1069" s="427"/>
      <c r="P1069" s="320"/>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idden="1" x14ac:dyDescent="0.15">
      <c r="A1070" s="411">
        <v>3</v>
      </c>
      <c r="B1070" s="411">
        <v>1</v>
      </c>
      <c r="C1070" s="428"/>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idden="1" x14ac:dyDescent="0.15">
      <c r="A1071" s="411">
        <v>4</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idden="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idden="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idden="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idden="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idden="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idden="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idden="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idden="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5.15" customHeight="1" x14ac:dyDescent="0.15">
      <c r="A1098" s="897" t="s">
        <v>446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462</v>
      </c>
      <c r="AM1098" s="970"/>
      <c r="AN1098" s="970"/>
      <c r="AO1098" s="79" t="s">
        <v>717</v>
      </c>
      <c r="AP1098" s="68"/>
      <c r="AQ1098" s="68"/>
      <c r="AR1098" s="68"/>
      <c r="AS1098" s="68"/>
      <c r="AT1098" s="68"/>
      <c r="AU1098" s="68"/>
      <c r="AV1098" s="68"/>
      <c r="AW1098" s="68"/>
      <c r="AX1098" s="69"/>
    </row>
    <row r="1099" spans="1:50"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437</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11"/>
      <c r="B1101" s="411"/>
      <c r="C1101" s="280" t="s">
        <v>384</v>
      </c>
      <c r="D1101" s="900"/>
      <c r="E1101" s="280" t="s">
        <v>383</v>
      </c>
      <c r="F1101" s="900"/>
      <c r="G1101" s="900"/>
      <c r="H1101" s="900"/>
      <c r="I1101" s="900"/>
      <c r="J1101" s="280" t="s">
        <v>417</v>
      </c>
      <c r="K1101" s="280"/>
      <c r="L1101" s="280"/>
      <c r="M1101" s="280"/>
      <c r="N1101" s="280"/>
      <c r="O1101" s="280"/>
      <c r="P1101" s="351" t="s">
        <v>27</v>
      </c>
      <c r="Q1101" s="351"/>
      <c r="R1101" s="351"/>
      <c r="S1101" s="351"/>
      <c r="T1101" s="351"/>
      <c r="U1101" s="351"/>
      <c r="V1101" s="351"/>
      <c r="W1101" s="351"/>
      <c r="X1101" s="351"/>
      <c r="Y1101" s="280" t="s">
        <v>419</v>
      </c>
      <c r="Z1101" s="900"/>
      <c r="AA1101" s="900"/>
      <c r="AB1101" s="900"/>
      <c r="AC1101" s="280" t="s">
        <v>366</v>
      </c>
      <c r="AD1101" s="280"/>
      <c r="AE1101" s="280"/>
      <c r="AF1101" s="280"/>
      <c r="AG1101" s="280"/>
      <c r="AH1101" s="351" t="s">
        <v>379</v>
      </c>
      <c r="AI1101" s="352"/>
      <c r="AJ1101" s="352"/>
      <c r="AK1101" s="352"/>
      <c r="AL1101" s="352" t="s">
        <v>21</v>
      </c>
      <c r="AM1101" s="352"/>
      <c r="AN1101" s="352"/>
      <c r="AO1101" s="903"/>
      <c r="AP1101" s="430" t="s">
        <v>447</v>
      </c>
      <c r="AQ1101" s="430"/>
      <c r="AR1101" s="430"/>
      <c r="AS1101" s="430"/>
      <c r="AT1101" s="430"/>
      <c r="AU1101" s="430"/>
      <c r="AV1101" s="430"/>
      <c r="AW1101" s="430"/>
      <c r="AX1101" s="430"/>
    </row>
    <row r="1102" spans="1:50" ht="30" customHeight="1" x14ac:dyDescent="0.15">
      <c r="A1102" s="411">
        <v>1</v>
      </c>
      <c r="B1102" s="411">
        <v>1</v>
      </c>
      <c r="C1102" s="902"/>
      <c r="D1102" s="902"/>
      <c r="E1102" s="264" t="s">
        <v>685</v>
      </c>
      <c r="F1102" s="901"/>
      <c r="G1102" s="901"/>
      <c r="H1102" s="901"/>
      <c r="I1102" s="901"/>
      <c r="J1102" s="426" t="s">
        <v>685</v>
      </c>
      <c r="K1102" s="427"/>
      <c r="L1102" s="427"/>
      <c r="M1102" s="427"/>
      <c r="N1102" s="427"/>
      <c r="O1102" s="427"/>
      <c r="P1102" s="320" t="s">
        <v>687</v>
      </c>
      <c r="Q1102" s="321"/>
      <c r="R1102" s="321"/>
      <c r="S1102" s="321"/>
      <c r="T1102" s="321"/>
      <c r="U1102" s="321"/>
      <c r="V1102" s="321"/>
      <c r="W1102" s="321"/>
      <c r="X1102" s="321"/>
      <c r="Y1102" s="322" t="s">
        <v>685</v>
      </c>
      <c r="Z1102" s="323"/>
      <c r="AA1102" s="323"/>
      <c r="AB1102" s="324"/>
      <c r="AC1102" s="326"/>
      <c r="AD1102" s="326"/>
      <c r="AE1102" s="326"/>
      <c r="AF1102" s="326"/>
      <c r="AG1102" s="326"/>
      <c r="AH1102" s="327" t="s">
        <v>688</v>
      </c>
      <c r="AI1102" s="328"/>
      <c r="AJ1102" s="328"/>
      <c r="AK1102" s="328"/>
      <c r="AL1102" s="329" t="s">
        <v>685</v>
      </c>
      <c r="AM1102" s="330"/>
      <c r="AN1102" s="330"/>
      <c r="AO1102" s="331"/>
      <c r="AP1102" s="325" t="s">
        <v>685</v>
      </c>
      <c r="AQ1102" s="325"/>
      <c r="AR1102" s="325"/>
      <c r="AS1102" s="325"/>
      <c r="AT1102" s="325"/>
      <c r="AU1102" s="325"/>
      <c r="AV1102" s="325"/>
      <c r="AW1102" s="325"/>
      <c r="AX1102" s="325"/>
    </row>
    <row r="1103" spans="1:50" ht="30" hidden="1" customHeight="1" x14ac:dyDescent="0.15">
      <c r="A1103" s="411">
        <v>2</v>
      </c>
      <c r="B1103" s="411">
        <v>1</v>
      </c>
      <c r="C1103" s="902"/>
      <c r="D1103" s="902"/>
      <c r="E1103" s="901"/>
      <c r="F1103" s="901"/>
      <c r="G1103" s="901"/>
      <c r="H1103" s="901"/>
      <c r="I1103" s="901"/>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2"/>
      <c r="D1104" s="902"/>
      <c r="E1104" s="901"/>
      <c r="F1104" s="901"/>
      <c r="G1104" s="901"/>
      <c r="H1104" s="901"/>
      <c r="I1104" s="90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2"/>
      <c r="D1105" s="902"/>
      <c r="E1105" s="901"/>
      <c r="F1105" s="901"/>
      <c r="G1105" s="901"/>
      <c r="H1105" s="901"/>
      <c r="I1105" s="90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2"/>
      <c r="D1106" s="902"/>
      <c r="E1106" s="901"/>
      <c r="F1106" s="901"/>
      <c r="G1106" s="901"/>
      <c r="H1106" s="901"/>
      <c r="I1106" s="90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2"/>
      <c r="D1107" s="902"/>
      <c r="E1107" s="901"/>
      <c r="F1107" s="901"/>
      <c r="G1107" s="901"/>
      <c r="H1107" s="901"/>
      <c r="I1107" s="90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2"/>
      <c r="D1108" s="902"/>
      <c r="E1108" s="901"/>
      <c r="F1108" s="901"/>
      <c r="G1108" s="901"/>
      <c r="H1108" s="901"/>
      <c r="I1108" s="90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2"/>
      <c r="D1109" s="902"/>
      <c r="E1109" s="901"/>
      <c r="F1109" s="901"/>
      <c r="G1109" s="901"/>
      <c r="H1109" s="901"/>
      <c r="I1109" s="90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2"/>
      <c r="D1110" s="902"/>
      <c r="E1110" s="901"/>
      <c r="F1110" s="901"/>
      <c r="G1110" s="901"/>
      <c r="H1110" s="901"/>
      <c r="I1110" s="90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2"/>
      <c r="D1111" s="902"/>
      <c r="E1111" s="901"/>
      <c r="F1111" s="901"/>
      <c r="G1111" s="901"/>
      <c r="H1111" s="901"/>
      <c r="I1111" s="90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2"/>
      <c r="D1112" s="902"/>
      <c r="E1112" s="901"/>
      <c r="F1112" s="901"/>
      <c r="G1112" s="901"/>
      <c r="H1112" s="901"/>
      <c r="I1112" s="90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2"/>
      <c r="D1113" s="902"/>
      <c r="E1113" s="901"/>
      <c r="F1113" s="901"/>
      <c r="G1113" s="901"/>
      <c r="H1113" s="901"/>
      <c r="I1113" s="90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2"/>
      <c r="D1114" s="902"/>
      <c r="E1114" s="901"/>
      <c r="F1114" s="901"/>
      <c r="G1114" s="901"/>
      <c r="H1114" s="901"/>
      <c r="I1114" s="90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2"/>
      <c r="D1115" s="902"/>
      <c r="E1115" s="901"/>
      <c r="F1115" s="901"/>
      <c r="G1115" s="901"/>
      <c r="H1115" s="901"/>
      <c r="I1115" s="90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2"/>
      <c r="D1116" s="902"/>
      <c r="E1116" s="901"/>
      <c r="F1116" s="901"/>
      <c r="G1116" s="901"/>
      <c r="H1116" s="901"/>
      <c r="I1116" s="90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2"/>
      <c r="D1117" s="902"/>
      <c r="E1117" s="901"/>
      <c r="F1117" s="901"/>
      <c r="G1117" s="901"/>
      <c r="H1117" s="901"/>
      <c r="I1117" s="90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2"/>
      <c r="D1118" s="902"/>
      <c r="E1118" s="901"/>
      <c r="F1118" s="901"/>
      <c r="G1118" s="901"/>
      <c r="H1118" s="901"/>
      <c r="I1118" s="90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2"/>
      <c r="D1119" s="902"/>
      <c r="E1119" s="264"/>
      <c r="F1119" s="901"/>
      <c r="G1119" s="901"/>
      <c r="H1119" s="901"/>
      <c r="I1119" s="90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2"/>
      <c r="D1120" s="902"/>
      <c r="E1120" s="901"/>
      <c r="F1120" s="901"/>
      <c r="G1120" s="901"/>
      <c r="H1120" s="901"/>
      <c r="I1120" s="90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2"/>
      <c r="D1121" s="902"/>
      <c r="E1121" s="901"/>
      <c r="F1121" s="901"/>
      <c r="G1121" s="901"/>
      <c r="H1121" s="901"/>
      <c r="I1121" s="90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2"/>
      <c r="D1122" s="902"/>
      <c r="E1122" s="901"/>
      <c r="F1122" s="901"/>
      <c r="G1122" s="901"/>
      <c r="H1122" s="901"/>
      <c r="I1122" s="90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2"/>
      <c r="D1123" s="902"/>
      <c r="E1123" s="901"/>
      <c r="F1123" s="901"/>
      <c r="G1123" s="901"/>
      <c r="H1123" s="901"/>
      <c r="I1123" s="90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2"/>
      <c r="D1124" s="902"/>
      <c r="E1124" s="901"/>
      <c r="F1124" s="901"/>
      <c r="G1124" s="901"/>
      <c r="H1124" s="901"/>
      <c r="I1124" s="90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2"/>
      <c r="D1125" s="902"/>
      <c r="E1125" s="901"/>
      <c r="F1125" s="901"/>
      <c r="G1125" s="901"/>
      <c r="H1125" s="901"/>
      <c r="I1125" s="90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2"/>
      <c r="D1126" s="902"/>
      <c r="E1126" s="901"/>
      <c r="F1126" s="901"/>
      <c r="G1126" s="901"/>
      <c r="H1126" s="901"/>
      <c r="I1126" s="90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2"/>
      <c r="D1127" s="902"/>
      <c r="E1127" s="901"/>
      <c r="F1127" s="901"/>
      <c r="G1127" s="901"/>
      <c r="H1127" s="901"/>
      <c r="I1127" s="90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2"/>
      <c r="D1128" s="902"/>
      <c r="E1128" s="901"/>
      <c r="F1128" s="901"/>
      <c r="G1128" s="901"/>
      <c r="H1128" s="901"/>
      <c r="I1128" s="90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2"/>
      <c r="D1129" s="902"/>
      <c r="E1129" s="901"/>
      <c r="F1129" s="901"/>
      <c r="G1129" s="901"/>
      <c r="H1129" s="901"/>
      <c r="I1129" s="90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2"/>
      <c r="D1130" s="902"/>
      <c r="E1130" s="901"/>
      <c r="F1130" s="901"/>
      <c r="G1130" s="901"/>
      <c r="H1130" s="901"/>
      <c r="I1130" s="90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2"/>
      <c r="D1131" s="902"/>
      <c r="E1131" s="901"/>
      <c r="F1131" s="901"/>
      <c r="G1131" s="901"/>
      <c r="H1131" s="901"/>
      <c r="I1131" s="90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3" priority="14025">
      <formula>IF(RIGHT(TEXT(AK14,"0.#"),1)=".",FALSE,TRUE)</formula>
    </cfRule>
    <cfRule type="expression" dxfId="2812" priority="14026">
      <formula>IF(RIGHT(TEXT(AK14,"0.#"),1)=".",TRUE,FALSE)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82">
    <cfRule type="expression" dxfId="2807" priority="13897">
      <formula>IF(RIGHT(TEXT(Y782,"0.#"),1)=".",FALSE,TRUE)</formula>
    </cfRule>
    <cfRule type="expression" dxfId="2806" priority="13898">
      <formula>IF(RIGHT(TEXT(Y782,"0.#"),1)=".",TRUE,FALSE)</formula>
    </cfRule>
  </conditionalFormatting>
  <conditionalFormatting sqref="Y791">
    <cfRule type="expression" dxfId="2805" priority="13893">
      <formula>IF(RIGHT(TEXT(Y791,"0.#"),1)=".",FALSE,TRUE)</formula>
    </cfRule>
    <cfRule type="expression" dxfId="2804" priority="13894">
      <formula>IF(RIGHT(TEXT(Y791,"0.#"),1)=".",TRUE,FALSE)</formula>
    </cfRule>
  </conditionalFormatting>
  <conditionalFormatting sqref="Y822:Y829 Y820 Y809:Y816 Y807 Y796:Y803 Y794">
    <cfRule type="expression" dxfId="2803" priority="13675">
      <formula>IF(RIGHT(TEXT(Y794,"0.#"),1)=".",FALSE,TRUE)</formula>
    </cfRule>
    <cfRule type="expression" dxfId="2802" priority="13676">
      <formula>IF(RIGHT(TEXT(Y794,"0.#"),1)=".",TRUE,FALSE)</formula>
    </cfRule>
  </conditionalFormatting>
  <conditionalFormatting sqref="AK16:AQ17 AK15:AX15 AK13:AX13">
    <cfRule type="expression" dxfId="2801" priority="13723">
      <formula>IF(RIGHT(TEXT(AK13,"0.#"),1)=".",FALSE,TRUE)</formula>
    </cfRule>
    <cfRule type="expression" dxfId="2800" priority="13724">
      <formula>IF(RIGHT(TEXT(AK13,"0.#"),1)=".",TRUE,FALSE)</formula>
    </cfRule>
  </conditionalFormatting>
  <conditionalFormatting sqref="AD19:AJ19">
    <cfRule type="expression" dxfId="2799" priority="13721">
      <formula>IF(RIGHT(TEXT(AD19,"0.#"),1)=".",FALSE,TRUE)</formula>
    </cfRule>
    <cfRule type="expression" dxfId="2798" priority="13722">
      <formula>IF(RIGHT(TEXT(AD19,"0.#"),1)=".",TRUE,FALSE)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3:Y790 Y781">
    <cfRule type="expression" dxfId="2795" priority="13699">
      <formula>IF(RIGHT(TEXT(Y781,"0.#"),1)=".",FALSE,TRUE)</formula>
    </cfRule>
    <cfRule type="expression" dxfId="2794" priority="13700">
      <formula>IF(RIGHT(TEXT(Y781,"0.#"),1)=".",TRUE,FALSE)</formula>
    </cfRule>
  </conditionalFormatting>
  <conditionalFormatting sqref="AU782">
    <cfRule type="expression" dxfId="2793" priority="13697">
      <formula>IF(RIGHT(TEXT(AU782,"0.#"),1)=".",FALSE,TRUE)</formula>
    </cfRule>
    <cfRule type="expression" dxfId="2792" priority="13698">
      <formula>IF(RIGHT(TEXT(AU782,"0.#"),1)=".",TRUE,FALSE)</formula>
    </cfRule>
  </conditionalFormatting>
  <conditionalFormatting sqref="AU791">
    <cfRule type="expression" dxfId="2791" priority="13695">
      <formula>IF(RIGHT(TEXT(AU791,"0.#"),1)=".",FALSE,TRUE)</formula>
    </cfRule>
    <cfRule type="expression" dxfId="2790" priority="13696">
      <formula>IF(RIGHT(TEXT(AU791,"0.#"),1)=".",TRUE,FALSE)</formula>
    </cfRule>
  </conditionalFormatting>
  <conditionalFormatting sqref="AU781 AU783:AU788 AU790">
    <cfRule type="expression" dxfId="2789" priority="13693">
      <formula>IF(RIGHT(TEXT(AU781,"0.#"),1)=".",FALSE,TRUE)</formula>
    </cfRule>
    <cfRule type="expression" dxfId="2788" priority="13694">
      <formula>IF(RIGHT(TEXT(AU781,"0.#"),1)=".",TRUE,FALSE)</formula>
    </cfRule>
  </conditionalFormatting>
  <conditionalFormatting sqref="Y821 Y808 Y795">
    <cfRule type="expression" dxfId="2787" priority="13679">
      <formula>IF(RIGHT(TEXT(Y795,"0.#"),1)=".",FALSE,TRUE)</formula>
    </cfRule>
    <cfRule type="expression" dxfId="2786" priority="13680">
      <formula>IF(RIGHT(TEXT(Y795,"0.#"),1)=".",TRUE,FALSE)</formula>
    </cfRule>
  </conditionalFormatting>
  <conditionalFormatting sqref="Y830 Y817 Y804">
    <cfRule type="expression" dxfId="2785" priority="13677">
      <formula>IF(RIGHT(TEXT(Y804,"0.#"),1)=".",FALSE,TRUE)</formula>
    </cfRule>
    <cfRule type="expression" dxfId="2784" priority="13678">
      <formula>IF(RIGHT(TEXT(Y804,"0.#"),1)=".",TRUE,FALSE)</formula>
    </cfRule>
  </conditionalFormatting>
  <conditionalFormatting sqref="AU808 AU795">
    <cfRule type="expression" dxfId="2783" priority="13673">
      <formula>IF(RIGHT(TEXT(AU795,"0.#"),1)=".",FALSE,TRUE)</formula>
    </cfRule>
    <cfRule type="expression" dxfId="2782" priority="13674">
      <formula>IF(RIGHT(TEXT(AU795,"0.#"),1)=".",TRUE,FALSE)</formula>
    </cfRule>
  </conditionalFormatting>
  <conditionalFormatting sqref="AU830 AU817 AU804">
    <cfRule type="expression" dxfId="2781" priority="13671">
      <formula>IF(RIGHT(TEXT(AU804,"0.#"),1)=".",FALSE,TRUE)</formula>
    </cfRule>
    <cfRule type="expression" dxfId="2780" priority="13672">
      <formula>IF(RIGHT(TEXT(AU804,"0.#"),1)=".",TRUE,FALSE)</formula>
    </cfRule>
  </conditionalFormatting>
  <conditionalFormatting sqref="AU824:AU829 AU809:AU816 AU807 AU796:AU803 AU794">
    <cfRule type="expression" dxfId="2779" priority="13669">
      <formula>IF(RIGHT(TEXT(AU794,"0.#"),1)=".",FALSE,TRUE)</formula>
    </cfRule>
    <cfRule type="expression" dxfId="2778" priority="13670">
      <formula>IF(RIGHT(TEXT(AU794,"0.#"),1)=".",TRUE,FALSE)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66">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39:Y866">
    <cfRule type="expression" dxfId="2439" priority="2975">
      <formula>IF(RIGHT(TEXT(Y839,"0.#"),1)=".",FALSE,TRUE)</formula>
    </cfRule>
    <cfRule type="expression" dxfId="2438" priority="2976">
      <formula>IF(RIGHT(TEXT(Y839,"0.#"),1)=".",TRUE,FALSE)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7:AO846">
    <cfRule type="expression" dxfId="2395" priority="2833">
      <formula>IF(AND(AL837&gt;=0, RIGHT(TEXT(AL837,"0.#"),1)&lt;&gt;"."),TRUE,FALSE)</formula>
    </cfRule>
    <cfRule type="expression" dxfId="2394" priority="2834">
      <formula>IF(AND(AL837&gt;=0, RIGHT(TEXT(AL837,"0.#"),1)="."),TRUE,FALSE)</formula>
    </cfRule>
    <cfRule type="expression" dxfId="2393" priority="2835">
      <formula>IF(AND(AL837&lt;0, RIGHT(TEXT(AL837,"0.#"),1)&lt;&gt;"."),TRUE,FALSE)</formula>
    </cfRule>
    <cfRule type="expression" dxfId="2392" priority="2836">
      <formula>IF(AND(AL837&lt;0, RIGHT(TEXT(AL837,"0.#"),1)="."),TRUE,FALSE)</formula>
    </cfRule>
  </conditionalFormatting>
  <conditionalFormatting sqref="Y837:Y838">
    <cfRule type="expression" dxfId="2391" priority="2831">
      <formula>IF(RIGHT(TEXT(Y837,"0.#"),1)=".",FALSE,TRUE)</formula>
    </cfRule>
    <cfRule type="expression" dxfId="2390" priority="2832">
      <formula>IF(RIGHT(TEXT(Y837,"0.#"),1)=".",TRUE,FALSE)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2:Y899">
    <cfRule type="expression" dxfId="2073" priority="2091">
      <formula>IF(RIGHT(TEXT(Y872,"0.#"),1)=".",FALSE,TRUE)</formula>
    </cfRule>
    <cfRule type="expression" dxfId="2072" priority="2092">
      <formula>IF(RIGHT(TEXT(Y872,"0.#"),1)=".",TRUE,FALSE)</formula>
    </cfRule>
  </conditionalFormatting>
  <conditionalFormatting sqref="Y870:Y871">
    <cfRule type="expression" dxfId="2071" priority="2085">
      <formula>IF(RIGHT(TEXT(Y870,"0.#"),1)=".",FALSE,TRUE)</formula>
    </cfRule>
    <cfRule type="expression" dxfId="2070" priority="2086">
      <formula>IF(RIGHT(TEXT(Y870,"0.#"),1)=".",TRUE,FALSE)</formula>
    </cfRule>
  </conditionalFormatting>
  <conditionalFormatting sqref="Y905:Y932">
    <cfRule type="expression" dxfId="2069" priority="2079">
      <formula>IF(RIGHT(TEXT(Y905,"0.#"),1)=".",FALSE,TRUE)</formula>
    </cfRule>
    <cfRule type="expression" dxfId="2068" priority="2080">
      <formula>IF(RIGHT(TEXT(Y905,"0.#"),1)=".",TRUE,FALSE)</formula>
    </cfRule>
  </conditionalFormatting>
  <conditionalFormatting sqref="Y903:Y904">
    <cfRule type="expression" dxfId="2067" priority="2073">
      <formula>IF(RIGHT(TEXT(Y903,"0.#"),1)=".",FALSE,TRUE)</formula>
    </cfRule>
    <cfRule type="expression" dxfId="2066" priority="2074">
      <formula>IF(RIGHT(TEXT(Y903,"0.#"),1)=".",TRUE,FALSE)</formula>
    </cfRule>
  </conditionalFormatting>
  <conditionalFormatting sqref="Y938:Y965">
    <cfRule type="expression" dxfId="2065" priority="2067">
      <formula>IF(RIGHT(TEXT(Y938,"0.#"),1)=".",FALSE,TRUE)</formula>
    </cfRule>
    <cfRule type="expression" dxfId="2064" priority="2068">
      <formula>IF(RIGHT(TEXT(Y938,"0.#"),1)=".",TRUE,FALSE)</formula>
    </cfRule>
  </conditionalFormatting>
  <conditionalFormatting sqref="Y936:Y937">
    <cfRule type="expression" dxfId="2063" priority="2061">
      <formula>IF(RIGHT(TEXT(Y936,"0.#"),1)=".",FALSE,TRUE)</formula>
    </cfRule>
    <cfRule type="expression" dxfId="2062" priority="2062">
      <formula>IF(RIGHT(TEXT(Y936,"0.#"),1)=".",TRUE,FALSE)</formula>
    </cfRule>
  </conditionalFormatting>
  <conditionalFormatting sqref="Y971:Y998">
    <cfRule type="expression" dxfId="2061" priority="2055">
      <formula>IF(RIGHT(TEXT(Y971,"0.#"),1)=".",FALSE,TRUE)</formula>
    </cfRule>
    <cfRule type="expression" dxfId="2060" priority="2056">
      <formula>IF(RIGHT(TEXT(Y971,"0.#"),1)=".",TRUE,FALSE)</formula>
    </cfRule>
  </conditionalFormatting>
  <conditionalFormatting sqref="Y969:Y970">
    <cfRule type="expression" dxfId="2059" priority="2049">
      <formula>IF(RIGHT(TEXT(Y969,"0.#"),1)=".",FALSE,TRUE)</formula>
    </cfRule>
    <cfRule type="expression" dxfId="2058" priority="2050">
      <formula>IF(RIGHT(TEXT(Y969,"0.#"),1)=".",TRUE,FALSE)</formula>
    </cfRule>
  </conditionalFormatting>
  <conditionalFormatting sqref="Y1004:Y1031">
    <cfRule type="expression" dxfId="2057" priority="2043">
      <formula>IF(RIGHT(TEXT(Y1004,"0.#"),1)=".",FALSE,TRUE)</formula>
    </cfRule>
    <cfRule type="expression" dxfId="2056" priority="2044">
      <formula>IF(RIGHT(TEXT(Y1004,"0.#"),1)=".",TRUE,FALSE)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AJ14">
    <cfRule type="expression" dxfId="721" priority="21">
      <formula>IF(RIGHT(TEXT(P14,"0.#"),1)=".",FALSE,TRUE)</formula>
    </cfRule>
    <cfRule type="expression" dxfId="720" priority="22">
      <formula>IF(RIGHT(TEXT(P14,"0.#"),1)=".",TRUE,FALSE)</formula>
    </cfRule>
  </conditionalFormatting>
  <conditionalFormatting sqref="P13:AJ13 P15:AJ17">
    <cfRule type="expression" dxfId="719" priority="19">
      <formula>IF(RIGHT(TEXT(P13,"0.#"),1)=".",FALSE,TRUE)</formula>
    </cfRule>
    <cfRule type="expression" dxfId="718" priority="20">
      <formula>IF(RIGHT(TEXT(P13,"0.#"),1)=".",TRUE,FALSE)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7">
    <cfRule type="expression" dxfId="713" priority="13">
      <formula>IF(RIGHT(TEXT(P24,"0.#"),1)=".",FALSE,TRUE)</formula>
    </cfRule>
    <cfRule type="expression" dxfId="712" priority="14">
      <formula>IF(RIGHT(TEXT(P24,"0.#"),1)=".",TRUE,FALSE)</formula>
    </cfRule>
  </conditionalFormatting>
  <conditionalFormatting sqref="Y1069">
    <cfRule type="expression" dxfId="711" priority="11">
      <formula>IF(RIGHT(TEXT(Y1069,"0.#"),1)=".",FALSE,TRUE)</formula>
    </cfRule>
    <cfRule type="expression" dxfId="710" priority="12">
      <formula>IF(RIGHT(TEXT(Y1069,"0.#"),1)=".",TRUE,FALSE)</formula>
    </cfRule>
  </conditionalFormatting>
  <conditionalFormatting sqref="Y1035">
    <cfRule type="expression" dxfId="709" priority="9">
      <formula>IF(RIGHT(TEXT(Y1035,"0.#"),1)=".",FALSE,TRUE)</formula>
    </cfRule>
    <cfRule type="expression" dxfId="708" priority="10">
      <formula>IF(RIGHT(TEXT(Y1035,"0.#"),1)=".",TRUE,FALSE)</formula>
    </cfRule>
  </conditionalFormatting>
  <conditionalFormatting sqref="Y1036">
    <cfRule type="expression" dxfId="707" priority="7">
      <formula>IF(RIGHT(TEXT(Y1036,"0.#"),1)=".",FALSE,TRUE)</formula>
    </cfRule>
    <cfRule type="expression" dxfId="706" priority="8">
      <formula>IF(RIGHT(TEXT(Y1036,"0.#"),1)=".",TRUE,FALSE)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U821">
    <cfRule type="expression" dxfId="703" priority="3">
      <formula>IF(RIGHT(TEXT(AU821,"0.#"),1)=".",FALSE,TRUE)</formula>
    </cfRule>
    <cfRule type="expression" dxfId="702" priority="4">
      <formula>IF(RIGHT(TEXT(AU821,"0.#"),1)=".",TRUE,FALSE)</formula>
    </cfRule>
  </conditionalFormatting>
  <conditionalFormatting sqref="AU822:AU823 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43"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366</v>
      </c>
      <c r="AI1" s="53" t="s">
        <v>375</v>
      </c>
      <c r="AK1" s="53" t="s">
        <v>380</v>
      </c>
      <c r="AM1" s="87"/>
      <c r="AN1" s="87"/>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5" t="s">
        <v>490</v>
      </c>
      <c r="AI2" s="53" t="s">
        <v>559</v>
      </c>
      <c r="AK2" s="53" t="s">
        <v>381</v>
      </c>
      <c r="AM2" s="87"/>
      <c r="AN2" s="87"/>
      <c r="AP2" s="55"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5" t="s">
        <v>491</v>
      </c>
      <c r="AI3" s="53" t="s">
        <v>374</v>
      </c>
      <c r="AK3" s="53" t="str">
        <f>CHAR(CODE(AK2)+1)</f>
        <v>B</v>
      </c>
      <c r="AM3" s="87"/>
      <c r="AN3" s="87"/>
      <c r="AP3" s="55"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537</v>
      </c>
      <c r="W4" s="32" t="s">
        <v>270</v>
      </c>
      <c r="Y4" s="32" t="s">
        <v>72</v>
      </c>
      <c r="Z4" s="30"/>
      <c r="AA4" s="32" t="s">
        <v>81</v>
      </c>
      <c r="AB4" s="31"/>
      <c r="AC4" s="32" t="s">
        <v>256</v>
      </c>
      <c r="AD4" s="28"/>
      <c r="AE4" s="45" t="s">
        <v>297</v>
      </c>
      <c r="AF4" s="30"/>
      <c r="AG4" s="55" t="s">
        <v>492</v>
      </c>
      <c r="AI4" s="53" t="s">
        <v>376</v>
      </c>
      <c r="AK4" s="53" t="str">
        <f t="shared" ref="AK4:AK49" si="7">CHAR(CODE(AK3)+1)</f>
        <v>C</v>
      </c>
      <c r="AM4" s="87"/>
      <c r="AN4" s="87"/>
      <c r="AP4" s="55"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503</v>
      </c>
      <c r="AF5" s="30"/>
      <c r="AG5" s="55" t="s">
        <v>493</v>
      </c>
      <c r="AI5" s="53" t="s">
        <v>539</v>
      </c>
      <c r="AK5" s="53" t="str">
        <f t="shared" si="7"/>
        <v>D</v>
      </c>
      <c r="AP5" s="55"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506</v>
      </c>
      <c r="W6" s="32" t="s">
        <v>271</v>
      </c>
      <c r="Y6" s="32" t="s">
        <v>76</v>
      </c>
      <c r="Z6" s="30"/>
      <c r="AA6" s="32" t="s">
        <v>85</v>
      </c>
      <c r="AB6" s="31"/>
      <c r="AC6" s="32" t="s">
        <v>257</v>
      </c>
      <c r="AD6" s="31"/>
      <c r="AE6" s="45" t="s">
        <v>500</v>
      </c>
      <c r="AF6" s="30"/>
      <c r="AG6" s="55" t="s">
        <v>494</v>
      </c>
      <c r="AI6" s="55" t="s">
        <v>540</v>
      </c>
      <c r="AK6" s="53" t="str">
        <f t="shared" si="7"/>
        <v>E</v>
      </c>
      <c r="AP6" s="55"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5" t="s">
        <v>495</v>
      </c>
      <c r="AH7" s="91"/>
      <c r="AI7" s="53" t="s">
        <v>541</v>
      </c>
      <c r="AK7" s="53" t="str">
        <f t="shared" si="7"/>
        <v>F</v>
      </c>
      <c r="AP7" s="55"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543</v>
      </c>
      <c r="W8" s="32" t="s">
        <v>273</v>
      </c>
      <c r="Y8" s="32" t="s">
        <v>80</v>
      </c>
      <c r="Z8" s="30"/>
      <c r="AA8" s="32" t="s">
        <v>89</v>
      </c>
      <c r="AB8" s="31"/>
      <c r="AC8" s="31"/>
      <c r="AD8" s="31"/>
      <c r="AE8" s="31"/>
      <c r="AF8" s="30"/>
      <c r="AG8" s="55" t="s">
        <v>496</v>
      </c>
      <c r="AI8" s="86"/>
      <c r="AK8" s="53" t="str">
        <f t="shared" si="7"/>
        <v>G</v>
      </c>
      <c r="AP8" s="55"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5" t="s">
        <v>497</v>
      </c>
      <c r="AK9" s="53" t="str">
        <f t="shared" si="7"/>
        <v>H</v>
      </c>
      <c r="AP9" s="55"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5" t="s">
        <v>481</v>
      </c>
      <c r="AK10" s="53" t="str">
        <f t="shared" si="7"/>
        <v>I</v>
      </c>
      <c r="AP10" s="53"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484</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482</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483</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t="s">
        <v>568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男女共同参画</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431</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432</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433</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434</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557</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467</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6"/>
      <c r="Z2" s="419"/>
      <c r="AA2" s="420"/>
      <c r="AB2" s="1020" t="s">
        <v>11</v>
      </c>
      <c r="AC2" s="1021"/>
      <c r="AD2" s="1022"/>
      <c r="AE2" s="1008" t="s">
        <v>549</v>
      </c>
      <c r="AF2" s="1008"/>
      <c r="AG2" s="1008"/>
      <c r="AH2" s="1008"/>
      <c r="AI2" s="1008" t="s">
        <v>546</v>
      </c>
      <c r="AJ2" s="1008"/>
      <c r="AK2" s="1008"/>
      <c r="AL2" s="1008"/>
      <c r="AM2" s="1008" t="s">
        <v>520</v>
      </c>
      <c r="AN2" s="1008"/>
      <c r="AO2" s="1008"/>
      <c r="AP2" s="465"/>
      <c r="AQ2" s="176" t="s">
        <v>353</v>
      </c>
      <c r="AR2" s="169"/>
      <c r="AS2" s="169"/>
      <c r="AT2" s="170"/>
      <c r="AU2" s="380" t="s">
        <v>253</v>
      </c>
      <c r="AV2" s="380"/>
      <c r="AW2" s="380"/>
      <c r="AX2" s="381"/>
    </row>
    <row r="3" spans="1:50" ht="18.75" customHeight="1" x14ac:dyDescent="0.15">
      <c r="A3" s="519"/>
      <c r="B3" s="520"/>
      <c r="C3" s="520"/>
      <c r="D3" s="520"/>
      <c r="E3" s="520"/>
      <c r="F3" s="521"/>
      <c r="G3" s="573"/>
      <c r="H3" s="386"/>
      <c r="I3" s="386"/>
      <c r="J3" s="386"/>
      <c r="K3" s="386"/>
      <c r="L3" s="386"/>
      <c r="M3" s="386"/>
      <c r="N3" s="386"/>
      <c r="O3" s="574"/>
      <c r="P3" s="586"/>
      <c r="Q3" s="386"/>
      <c r="R3" s="386"/>
      <c r="S3" s="386"/>
      <c r="T3" s="386"/>
      <c r="U3" s="386"/>
      <c r="V3" s="386"/>
      <c r="W3" s="386"/>
      <c r="X3" s="574"/>
      <c r="Y3" s="1017"/>
      <c r="Z3" s="1018"/>
      <c r="AA3" s="1019"/>
      <c r="AB3" s="1023"/>
      <c r="AC3" s="1024"/>
      <c r="AD3" s="1025"/>
      <c r="AE3" s="383"/>
      <c r="AF3" s="383"/>
      <c r="AG3" s="383"/>
      <c r="AH3" s="383"/>
      <c r="AI3" s="383"/>
      <c r="AJ3" s="383"/>
      <c r="AK3" s="383"/>
      <c r="AL3" s="383"/>
      <c r="AM3" s="383"/>
      <c r="AN3" s="383"/>
      <c r="AO3" s="383"/>
      <c r="AP3" s="339"/>
      <c r="AQ3" s="273"/>
      <c r="AR3" s="274"/>
      <c r="AS3" s="137" t="s">
        <v>354</v>
      </c>
      <c r="AT3" s="172"/>
      <c r="AU3" s="274"/>
      <c r="AV3" s="274"/>
      <c r="AW3" s="386" t="s">
        <v>300</v>
      </c>
      <c r="AX3" s="387"/>
    </row>
    <row r="4" spans="1:50" ht="22.5" customHeight="1" x14ac:dyDescent="0.15">
      <c r="A4" s="522"/>
      <c r="B4" s="520"/>
      <c r="C4" s="520"/>
      <c r="D4" s="520"/>
      <c r="E4" s="520"/>
      <c r="F4" s="521"/>
      <c r="G4" s="547"/>
      <c r="H4" s="1026"/>
      <c r="I4" s="1026"/>
      <c r="J4" s="1026"/>
      <c r="K4" s="1026"/>
      <c r="L4" s="1026"/>
      <c r="M4" s="1026"/>
      <c r="N4" s="1026"/>
      <c r="O4" s="1027"/>
      <c r="P4" s="161"/>
      <c r="Q4" s="1034"/>
      <c r="R4" s="1034"/>
      <c r="S4" s="1034"/>
      <c r="T4" s="1034"/>
      <c r="U4" s="1034"/>
      <c r="V4" s="1034"/>
      <c r="W4" s="1034"/>
      <c r="X4" s="1035"/>
      <c r="Y4" s="1012" t="s">
        <v>12</v>
      </c>
      <c r="Z4" s="1013"/>
      <c r="AA4" s="1014"/>
      <c r="AB4" s="558"/>
      <c r="AC4" s="1015"/>
      <c r="AD4" s="1015"/>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3"/>
      <c r="B5" s="524"/>
      <c r="C5" s="524"/>
      <c r="D5" s="524"/>
      <c r="E5" s="524"/>
      <c r="F5" s="525"/>
      <c r="G5" s="1028"/>
      <c r="H5" s="1029"/>
      <c r="I5" s="1029"/>
      <c r="J5" s="1029"/>
      <c r="K5" s="1029"/>
      <c r="L5" s="1029"/>
      <c r="M5" s="1029"/>
      <c r="N5" s="1029"/>
      <c r="O5" s="1030"/>
      <c r="P5" s="1036"/>
      <c r="Q5" s="1036"/>
      <c r="R5" s="1036"/>
      <c r="S5" s="1036"/>
      <c r="T5" s="1036"/>
      <c r="U5" s="1036"/>
      <c r="V5" s="1036"/>
      <c r="W5" s="1036"/>
      <c r="X5" s="1037"/>
      <c r="Y5" s="306" t="s">
        <v>54</v>
      </c>
      <c r="Z5" s="1009"/>
      <c r="AA5" s="1010"/>
      <c r="AB5" s="529"/>
      <c r="AC5" s="1011"/>
      <c r="AD5" s="1011"/>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3"/>
      <c r="B6" s="524"/>
      <c r="C6" s="524"/>
      <c r="D6" s="524"/>
      <c r="E6" s="524"/>
      <c r="F6" s="525"/>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301</v>
      </c>
      <c r="AC6" s="1041"/>
      <c r="AD6" s="1041"/>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9" t="s">
        <v>498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9" t="s">
        <v>467</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6"/>
      <c r="Z9" s="419"/>
      <c r="AA9" s="420"/>
      <c r="AB9" s="1020" t="s">
        <v>11</v>
      </c>
      <c r="AC9" s="1021"/>
      <c r="AD9" s="1022"/>
      <c r="AE9" s="1008" t="s">
        <v>550</v>
      </c>
      <c r="AF9" s="1008"/>
      <c r="AG9" s="1008"/>
      <c r="AH9" s="1008"/>
      <c r="AI9" s="1008" t="s">
        <v>546</v>
      </c>
      <c r="AJ9" s="1008"/>
      <c r="AK9" s="1008"/>
      <c r="AL9" s="1008"/>
      <c r="AM9" s="1008" t="s">
        <v>520</v>
      </c>
      <c r="AN9" s="1008"/>
      <c r="AO9" s="1008"/>
      <c r="AP9" s="465"/>
      <c r="AQ9" s="176" t="s">
        <v>353</v>
      </c>
      <c r="AR9" s="169"/>
      <c r="AS9" s="169"/>
      <c r="AT9" s="170"/>
      <c r="AU9" s="380" t="s">
        <v>253</v>
      </c>
      <c r="AV9" s="380"/>
      <c r="AW9" s="380"/>
      <c r="AX9" s="381"/>
    </row>
    <row r="10" spans="1:50" ht="18.75" customHeight="1" x14ac:dyDescent="0.15">
      <c r="A10" s="519"/>
      <c r="B10" s="520"/>
      <c r="C10" s="520"/>
      <c r="D10" s="520"/>
      <c r="E10" s="520"/>
      <c r="F10" s="521"/>
      <c r="G10" s="573"/>
      <c r="H10" s="386"/>
      <c r="I10" s="386"/>
      <c r="J10" s="386"/>
      <c r="K10" s="386"/>
      <c r="L10" s="386"/>
      <c r="M10" s="386"/>
      <c r="N10" s="386"/>
      <c r="O10" s="574"/>
      <c r="P10" s="586"/>
      <c r="Q10" s="386"/>
      <c r="R10" s="386"/>
      <c r="S10" s="386"/>
      <c r="T10" s="386"/>
      <c r="U10" s="386"/>
      <c r="V10" s="386"/>
      <c r="W10" s="386"/>
      <c r="X10" s="574"/>
      <c r="Y10" s="1017"/>
      <c r="Z10" s="1018"/>
      <c r="AA10" s="1019"/>
      <c r="AB10" s="1023"/>
      <c r="AC10" s="1024"/>
      <c r="AD10" s="1025"/>
      <c r="AE10" s="383"/>
      <c r="AF10" s="383"/>
      <c r="AG10" s="383"/>
      <c r="AH10" s="383"/>
      <c r="AI10" s="383"/>
      <c r="AJ10" s="383"/>
      <c r="AK10" s="383"/>
      <c r="AL10" s="383"/>
      <c r="AM10" s="383"/>
      <c r="AN10" s="383"/>
      <c r="AO10" s="383"/>
      <c r="AP10" s="339"/>
      <c r="AQ10" s="273"/>
      <c r="AR10" s="274"/>
      <c r="AS10" s="137" t="s">
        <v>354</v>
      </c>
      <c r="AT10" s="172"/>
      <c r="AU10" s="274"/>
      <c r="AV10" s="274"/>
      <c r="AW10" s="386" t="s">
        <v>300</v>
      </c>
      <c r="AX10" s="387"/>
    </row>
    <row r="11" spans="1:50" ht="22.5" customHeight="1" x14ac:dyDescent="0.15">
      <c r="A11" s="522"/>
      <c r="B11" s="520"/>
      <c r="C11" s="520"/>
      <c r="D11" s="520"/>
      <c r="E11" s="520"/>
      <c r="F11" s="521"/>
      <c r="G11" s="547"/>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8"/>
      <c r="AC11" s="1015"/>
      <c r="AD11" s="1015"/>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9"/>
      <c r="AC12" s="1011"/>
      <c r="AD12" s="1011"/>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301</v>
      </c>
      <c r="AC13" s="1041"/>
      <c r="AD13" s="1041"/>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9" t="s">
        <v>498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9" t="s">
        <v>467</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6"/>
      <c r="Z16" s="419"/>
      <c r="AA16" s="420"/>
      <c r="AB16" s="1020" t="s">
        <v>11</v>
      </c>
      <c r="AC16" s="1021"/>
      <c r="AD16" s="1022"/>
      <c r="AE16" s="1008" t="s">
        <v>549</v>
      </c>
      <c r="AF16" s="1008"/>
      <c r="AG16" s="1008"/>
      <c r="AH16" s="1008"/>
      <c r="AI16" s="1008" t="s">
        <v>547</v>
      </c>
      <c r="AJ16" s="1008"/>
      <c r="AK16" s="1008"/>
      <c r="AL16" s="1008"/>
      <c r="AM16" s="1008" t="s">
        <v>520</v>
      </c>
      <c r="AN16" s="1008"/>
      <c r="AO16" s="1008"/>
      <c r="AP16" s="465"/>
      <c r="AQ16" s="176" t="s">
        <v>353</v>
      </c>
      <c r="AR16" s="169"/>
      <c r="AS16" s="169"/>
      <c r="AT16" s="170"/>
      <c r="AU16" s="380" t="s">
        <v>253</v>
      </c>
      <c r="AV16" s="380"/>
      <c r="AW16" s="380"/>
      <c r="AX16" s="381"/>
    </row>
    <row r="17" spans="1:50" ht="18.75" customHeight="1" x14ac:dyDescent="0.15">
      <c r="A17" s="519"/>
      <c r="B17" s="520"/>
      <c r="C17" s="520"/>
      <c r="D17" s="520"/>
      <c r="E17" s="520"/>
      <c r="F17" s="521"/>
      <c r="G17" s="573"/>
      <c r="H17" s="386"/>
      <c r="I17" s="386"/>
      <c r="J17" s="386"/>
      <c r="K17" s="386"/>
      <c r="L17" s="386"/>
      <c r="M17" s="386"/>
      <c r="N17" s="386"/>
      <c r="O17" s="574"/>
      <c r="P17" s="586"/>
      <c r="Q17" s="386"/>
      <c r="R17" s="386"/>
      <c r="S17" s="386"/>
      <c r="T17" s="386"/>
      <c r="U17" s="386"/>
      <c r="V17" s="386"/>
      <c r="W17" s="386"/>
      <c r="X17" s="574"/>
      <c r="Y17" s="1017"/>
      <c r="Z17" s="1018"/>
      <c r="AA17" s="1019"/>
      <c r="AB17" s="1023"/>
      <c r="AC17" s="1024"/>
      <c r="AD17" s="1025"/>
      <c r="AE17" s="383"/>
      <c r="AF17" s="383"/>
      <c r="AG17" s="383"/>
      <c r="AH17" s="383"/>
      <c r="AI17" s="383"/>
      <c r="AJ17" s="383"/>
      <c r="AK17" s="383"/>
      <c r="AL17" s="383"/>
      <c r="AM17" s="383"/>
      <c r="AN17" s="383"/>
      <c r="AO17" s="383"/>
      <c r="AP17" s="339"/>
      <c r="AQ17" s="273"/>
      <c r="AR17" s="274"/>
      <c r="AS17" s="137" t="s">
        <v>354</v>
      </c>
      <c r="AT17" s="172"/>
      <c r="AU17" s="274"/>
      <c r="AV17" s="274"/>
      <c r="AW17" s="386" t="s">
        <v>300</v>
      </c>
      <c r="AX17" s="387"/>
    </row>
    <row r="18" spans="1:50" ht="22.5" customHeight="1" x14ac:dyDescent="0.15">
      <c r="A18" s="522"/>
      <c r="B18" s="520"/>
      <c r="C18" s="520"/>
      <c r="D18" s="520"/>
      <c r="E18" s="520"/>
      <c r="F18" s="521"/>
      <c r="G18" s="547"/>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8"/>
      <c r="AC18" s="1015"/>
      <c r="AD18" s="1015"/>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3"/>
      <c r="B19" s="524"/>
      <c r="C19" s="524"/>
      <c r="D19" s="524"/>
      <c r="E19" s="524"/>
      <c r="F19" s="525"/>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9"/>
      <c r="AC19" s="1011"/>
      <c r="AD19" s="1011"/>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301</v>
      </c>
      <c r="AC20" s="1041"/>
      <c r="AD20" s="1041"/>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9" t="s">
        <v>498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9" t="s">
        <v>467</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6"/>
      <c r="Z23" s="419"/>
      <c r="AA23" s="420"/>
      <c r="AB23" s="1020" t="s">
        <v>11</v>
      </c>
      <c r="AC23" s="1021"/>
      <c r="AD23" s="1022"/>
      <c r="AE23" s="1008" t="s">
        <v>551</v>
      </c>
      <c r="AF23" s="1008"/>
      <c r="AG23" s="1008"/>
      <c r="AH23" s="1008"/>
      <c r="AI23" s="1008" t="s">
        <v>546</v>
      </c>
      <c r="AJ23" s="1008"/>
      <c r="AK23" s="1008"/>
      <c r="AL23" s="1008"/>
      <c r="AM23" s="1008" t="s">
        <v>520</v>
      </c>
      <c r="AN23" s="1008"/>
      <c r="AO23" s="1008"/>
      <c r="AP23" s="465"/>
      <c r="AQ23" s="176" t="s">
        <v>353</v>
      </c>
      <c r="AR23" s="169"/>
      <c r="AS23" s="169"/>
      <c r="AT23" s="170"/>
      <c r="AU23" s="380" t="s">
        <v>253</v>
      </c>
      <c r="AV23" s="380"/>
      <c r="AW23" s="380"/>
      <c r="AX23" s="381"/>
    </row>
    <row r="24" spans="1:50" ht="18.75" customHeight="1" x14ac:dyDescent="0.15">
      <c r="A24" s="519"/>
      <c r="B24" s="520"/>
      <c r="C24" s="520"/>
      <c r="D24" s="520"/>
      <c r="E24" s="520"/>
      <c r="F24" s="521"/>
      <c r="G24" s="573"/>
      <c r="H24" s="386"/>
      <c r="I24" s="386"/>
      <c r="J24" s="386"/>
      <c r="K24" s="386"/>
      <c r="L24" s="386"/>
      <c r="M24" s="386"/>
      <c r="N24" s="386"/>
      <c r="O24" s="574"/>
      <c r="P24" s="586"/>
      <c r="Q24" s="386"/>
      <c r="R24" s="386"/>
      <c r="S24" s="386"/>
      <c r="T24" s="386"/>
      <c r="U24" s="386"/>
      <c r="V24" s="386"/>
      <c r="W24" s="386"/>
      <c r="X24" s="574"/>
      <c r="Y24" s="1017"/>
      <c r="Z24" s="1018"/>
      <c r="AA24" s="1019"/>
      <c r="AB24" s="1023"/>
      <c r="AC24" s="1024"/>
      <c r="AD24" s="1025"/>
      <c r="AE24" s="383"/>
      <c r="AF24" s="383"/>
      <c r="AG24" s="383"/>
      <c r="AH24" s="383"/>
      <c r="AI24" s="383"/>
      <c r="AJ24" s="383"/>
      <c r="AK24" s="383"/>
      <c r="AL24" s="383"/>
      <c r="AM24" s="383"/>
      <c r="AN24" s="383"/>
      <c r="AO24" s="383"/>
      <c r="AP24" s="339"/>
      <c r="AQ24" s="273"/>
      <c r="AR24" s="274"/>
      <c r="AS24" s="137" t="s">
        <v>354</v>
      </c>
      <c r="AT24" s="172"/>
      <c r="AU24" s="274"/>
      <c r="AV24" s="274"/>
      <c r="AW24" s="386" t="s">
        <v>300</v>
      </c>
      <c r="AX24" s="387"/>
    </row>
    <row r="25" spans="1:50" ht="22.5" customHeight="1" x14ac:dyDescent="0.15">
      <c r="A25" s="522"/>
      <c r="B25" s="520"/>
      <c r="C25" s="520"/>
      <c r="D25" s="520"/>
      <c r="E25" s="520"/>
      <c r="F25" s="521"/>
      <c r="G25" s="547"/>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8"/>
      <c r="AC25" s="1015"/>
      <c r="AD25" s="1015"/>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3"/>
      <c r="B26" s="524"/>
      <c r="C26" s="524"/>
      <c r="D26" s="524"/>
      <c r="E26" s="524"/>
      <c r="F26" s="525"/>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9"/>
      <c r="AC26" s="1011"/>
      <c r="AD26" s="1011"/>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301</v>
      </c>
      <c r="AC27" s="1041"/>
      <c r="AD27" s="1041"/>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9" t="s">
        <v>498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9" t="s">
        <v>467</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6"/>
      <c r="Z30" s="419"/>
      <c r="AA30" s="420"/>
      <c r="AB30" s="1020" t="s">
        <v>11</v>
      </c>
      <c r="AC30" s="1021"/>
      <c r="AD30" s="1022"/>
      <c r="AE30" s="1008" t="s">
        <v>549</v>
      </c>
      <c r="AF30" s="1008"/>
      <c r="AG30" s="1008"/>
      <c r="AH30" s="1008"/>
      <c r="AI30" s="1008" t="s">
        <v>546</v>
      </c>
      <c r="AJ30" s="1008"/>
      <c r="AK30" s="1008"/>
      <c r="AL30" s="1008"/>
      <c r="AM30" s="1008" t="s">
        <v>544</v>
      </c>
      <c r="AN30" s="1008"/>
      <c r="AO30" s="1008"/>
      <c r="AP30" s="465"/>
      <c r="AQ30" s="176" t="s">
        <v>353</v>
      </c>
      <c r="AR30" s="169"/>
      <c r="AS30" s="169"/>
      <c r="AT30" s="170"/>
      <c r="AU30" s="380" t="s">
        <v>253</v>
      </c>
      <c r="AV30" s="380"/>
      <c r="AW30" s="380"/>
      <c r="AX30" s="381"/>
    </row>
    <row r="31" spans="1:50" ht="18.75" customHeight="1" x14ac:dyDescent="0.15">
      <c r="A31" s="519"/>
      <c r="B31" s="520"/>
      <c r="C31" s="520"/>
      <c r="D31" s="520"/>
      <c r="E31" s="520"/>
      <c r="F31" s="521"/>
      <c r="G31" s="573"/>
      <c r="H31" s="386"/>
      <c r="I31" s="386"/>
      <c r="J31" s="386"/>
      <c r="K31" s="386"/>
      <c r="L31" s="386"/>
      <c r="M31" s="386"/>
      <c r="N31" s="386"/>
      <c r="O31" s="574"/>
      <c r="P31" s="586"/>
      <c r="Q31" s="386"/>
      <c r="R31" s="386"/>
      <c r="S31" s="386"/>
      <c r="T31" s="386"/>
      <c r="U31" s="386"/>
      <c r="V31" s="386"/>
      <c r="W31" s="386"/>
      <c r="X31" s="574"/>
      <c r="Y31" s="1017"/>
      <c r="Z31" s="1018"/>
      <c r="AA31" s="1019"/>
      <c r="AB31" s="1023"/>
      <c r="AC31" s="1024"/>
      <c r="AD31" s="1025"/>
      <c r="AE31" s="383"/>
      <c r="AF31" s="383"/>
      <c r="AG31" s="383"/>
      <c r="AH31" s="383"/>
      <c r="AI31" s="383"/>
      <c r="AJ31" s="383"/>
      <c r="AK31" s="383"/>
      <c r="AL31" s="383"/>
      <c r="AM31" s="383"/>
      <c r="AN31" s="383"/>
      <c r="AO31" s="383"/>
      <c r="AP31" s="339"/>
      <c r="AQ31" s="273"/>
      <c r="AR31" s="274"/>
      <c r="AS31" s="137" t="s">
        <v>354</v>
      </c>
      <c r="AT31" s="172"/>
      <c r="AU31" s="274"/>
      <c r="AV31" s="274"/>
      <c r="AW31" s="386" t="s">
        <v>300</v>
      </c>
      <c r="AX31" s="387"/>
    </row>
    <row r="32" spans="1:50" ht="22.5" customHeight="1" x14ac:dyDescent="0.15">
      <c r="A32" s="522"/>
      <c r="B32" s="520"/>
      <c r="C32" s="520"/>
      <c r="D32" s="520"/>
      <c r="E32" s="520"/>
      <c r="F32" s="521"/>
      <c r="G32" s="547"/>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8"/>
      <c r="AC32" s="1015"/>
      <c r="AD32" s="1015"/>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3"/>
      <c r="B33" s="524"/>
      <c r="C33" s="524"/>
      <c r="D33" s="524"/>
      <c r="E33" s="524"/>
      <c r="F33" s="525"/>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9"/>
      <c r="AC33" s="1011"/>
      <c r="AD33" s="1011"/>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301</v>
      </c>
      <c r="AC34" s="1041"/>
      <c r="AD34" s="1041"/>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9" t="s">
        <v>498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9" t="s">
        <v>467</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6"/>
      <c r="Z37" s="419"/>
      <c r="AA37" s="420"/>
      <c r="AB37" s="1020" t="s">
        <v>11</v>
      </c>
      <c r="AC37" s="1021"/>
      <c r="AD37" s="1022"/>
      <c r="AE37" s="1008" t="s">
        <v>551</v>
      </c>
      <c r="AF37" s="1008"/>
      <c r="AG37" s="1008"/>
      <c r="AH37" s="1008"/>
      <c r="AI37" s="1008" t="s">
        <v>548</v>
      </c>
      <c r="AJ37" s="1008"/>
      <c r="AK37" s="1008"/>
      <c r="AL37" s="1008"/>
      <c r="AM37" s="1008" t="s">
        <v>545</v>
      </c>
      <c r="AN37" s="1008"/>
      <c r="AO37" s="1008"/>
      <c r="AP37" s="465"/>
      <c r="AQ37" s="176" t="s">
        <v>353</v>
      </c>
      <c r="AR37" s="169"/>
      <c r="AS37" s="169"/>
      <c r="AT37" s="170"/>
      <c r="AU37" s="380" t="s">
        <v>253</v>
      </c>
      <c r="AV37" s="380"/>
      <c r="AW37" s="380"/>
      <c r="AX37" s="381"/>
    </row>
    <row r="38" spans="1:50" ht="18.75" customHeight="1" x14ac:dyDescent="0.15">
      <c r="A38" s="519"/>
      <c r="B38" s="520"/>
      <c r="C38" s="520"/>
      <c r="D38" s="520"/>
      <c r="E38" s="520"/>
      <c r="F38" s="521"/>
      <c r="G38" s="573"/>
      <c r="H38" s="386"/>
      <c r="I38" s="386"/>
      <c r="J38" s="386"/>
      <c r="K38" s="386"/>
      <c r="L38" s="386"/>
      <c r="M38" s="386"/>
      <c r="N38" s="386"/>
      <c r="O38" s="574"/>
      <c r="P38" s="586"/>
      <c r="Q38" s="386"/>
      <c r="R38" s="386"/>
      <c r="S38" s="386"/>
      <c r="T38" s="386"/>
      <c r="U38" s="386"/>
      <c r="V38" s="386"/>
      <c r="W38" s="386"/>
      <c r="X38" s="574"/>
      <c r="Y38" s="1017"/>
      <c r="Z38" s="1018"/>
      <c r="AA38" s="1019"/>
      <c r="AB38" s="1023"/>
      <c r="AC38" s="1024"/>
      <c r="AD38" s="1025"/>
      <c r="AE38" s="383"/>
      <c r="AF38" s="383"/>
      <c r="AG38" s="383"/>
      <c r="AH38" s="383"/>
      <c r="AI38" s="383"/>
      <c r="AJ38" s="383"/>
      <c r="AK38" s="383"/>
      <c r="AL38" s="383"/>
      <c r="AM38" s="383"/>
      <c r="AN38" s="383"/>
      <c r="AO38" s="383"/>
      <c r="AP38" s="339"/>
      <c r="AQ38" s="273"/>
      <c r="AR38" s="274"/>
      <c r="AS38" s="137" t="s">
        <v>354</v>
      </c>
      <c r="AT38" s="172"/>
      <c r="AU38" s="274"/>
      <c r="AV38" s="274"/>
      <c r="AW38" s="386" t="s">
        <v>300</v>
      </c>
      <c r="AX38" s="387"/>
    </row>
    <row r="39" spans="1:50" ht="22.5" customHeight="1" x14ac:dyDescent="0.15">
      <c r="A39" s="522"/>
      <c r="B39" s="520"/>
      <c r="C39" s="520"/>
      <c r="D39" s="520"/>
      <c r="E39" s="520"/>
      <c r="F39" s="521"/>
      <c r="G39" s="547"/>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8"/>
      <c r="AC39" s="1015"/>
      <c r="AD39" s="1015"/>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3"/>
      <c r="B40" s="524"/>
      <c r="C40" s="524"/>
      <c r="D40" s="524"/>
      <c r="E40" s="524"/>
      <c r="F40" s="525"/>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9"/>
      <c r="AC40" s="1011"/>
      <c r="AD40" s="1011"/>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301</v>
      </c>
      <c r="AC41" s="1041"/>
      <c r="AD41" s="1041"/>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9" t="s">
        <v>498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9" t="s">
        <v>467</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6"/>
      <c r="Z44" s="419"/>
      <c r="AA44" s="420"/>
      <c r="AB44" s="1020" t="s">
        <v>11</v>
      </c>
      <c r="AC44" s="1021"/>
      <c r="AD44" s="1022"/>
      <c r="AE44" s="1008" t="s">
        <v>549</v>
      </c>
      <c r="AF44" s="1008"/>
      <c r="AG44" s="1008"/>
      <c r="AH44" s="1008"/>
      <c r="AI44" s="1008" t="s">
        <v>546</v>
      </c>
      <c r="AJ44" s="1008"/>
      <c r="AK44" s="1008"/>
      <c r="AL44" s="1008"/>
      <c r="AM44" s="1008" t="s">
        <v>520</v>
      </c>
      <c r="AN44" s="1008"/>
      <c r="AO44" s="1008"/>
      <c r="AP44" s="465"/>
      <c r="AQ44" s="176" t="s">
        <v>353</v>
      </c>
      <c r="AR44" s="169"/>
      <c r="AS44" s="169"/>
      <c r="AT44" s="170"/>
      <c r="AU44" s="380" t="s">
        <v>253</v>
      </c>
      <c r="AV44" s="380"/>
      <c r="AW44" s="380"/>
      <c r="AX44" s="381"/>
    </row>
    <row r="45" spans="1:50" ht="18.75" customHeight="1" x14ac:dyDescent="0.15">
      <c r="A45" s="519"/>
      <c r="B45" s="520"/>
      <c r="C45" s="520"/>
      <c r="D45" s="520"/>
      <c r="E45" s="520"/>
      <c r="F45" s="521"/>
      <c r="G45" s="573"/>
      <c r="H45" s="386"/>
      <c r="I45" s="386"/>
      <c r="J45" s="386"/>
      <c r="K45" s="386"/>
      <c r="L45" s="386"/>
      <c r="M45" s="386"/>
      <c r="N45" s="386"/>
      <c r="O45" s="574"/>
      <c r="P45" s="586"/>
      <c r="Q45" s="386"/>
      <c r="R45" s="386"/>
      <c r="S45" s="386"/>
      <c r="T45" s="386"/>
      <c r="U45" s="386"/>
      <c r="V45" s="386"/>
      <c r="W45" s="386"/>
      <c r="X45" s="574"/>
      <c r="Y45" s="1017"/>
      <c r="Z45" s="1018"/>
      <c r="AA45" s="1019"/>
      <c r="AB45" s="1023"/>
      <c r="AC45" s="1024"/>
      <c r="AD45" s="1025"/>
      <c r="AE45" s="383"/>
      <c r="AF45" s="383"/>
      <c r="AG45" s="383"/>
      <c r="AH45" s="383"/>
      <c r="AI45" s="383"/>
      <c r="AJ45" s="383"/>
      <c r="AK45" s="383"/>
      <c r="AL45" s="383"/>
      <c r="AM45" s="383"/>
      <c r="AN45" s="383"/>
      <c r="AO45" s="383"/>
      <c r="AP45" s="339"/>
      <c r="AQ45" s="273"/>
      <c r="AR45" s="274"/>
      <c r="AS45" s="137" t="s">
        <v>354</v>
      </c>
      <c r="AT45" s="172"/>
      <c r="AU45" s="274"/>
      <c r="AV45" s="274"/>
      <c r="AW45" s="386" t="s">
        <v>300</v>
      </c>
      <c r="AX45" s="387"/>
    </row>
    <row r="46" spans="1:50" ht="22.5" customHeight="1" x14ac:dyDescent="0.15">
      <c r="A46" s="522"/>
      <c r="B46" s="520"/>
      <c r="C46" s="520"/>
      <c r="D46" s="520"/>
      <c r="E46" s="520"/>
      <c r="F46" s="521"/>
      <c r="G46" s="547"/>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8"/>
      <c r="AC46" s="1015"/>
      <c r="AD46" s="1015"/>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3"/>
      <c r="B47" s="524"/>
      <c r="C47" s="524"/>
      <c r="D47" s="524"/>
      <c r="E47" s="524"/>
      <c r="F47" s="525"/>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9"/>
      <c r="AC47" s="1011"/>
      <c r="AD47" s="1011"/>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301</v>
      </c>
      <c r="AC48" s="1041"/>
      <c r="AD48" s="1041"/>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9" t="s">
        <v>498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9" t="s">
        <v>467</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6"/>
      <c r="Z51" s="419"/>
      <c r="AA51" s="420"/>
      <c r="AB51" s="465" t="s">
        <v>11</v>
      </c>
      <c r="AC51" s="1021"/>
      <c r="AD51" s="1022"/>
      <c r="AE51" s="1008" t="s">
        <v>549</v>
      </c>
      <c r="AF51" s="1008"/>
      <c r="AG51" s="1008"/>
      <c r="AH51" s="1008"/>
      <c r="AI51" s="1008" t="s">
        <v>546</v>
      </c>
      <c r="AJ51" s="1008"/>
      <c r="AK51" s="1008"/>
      <c r="AL51" s="1008"/>
      <c r="AM51" s="1008" t="s">
        <v>520</v>
      </c>
      <c r="AN51" s="1008"/>
      <c r="AO51" s="1008"/>
      <c r="AP51" s="465"/>
      <c r="AQ51" s="176" t="s">
        <v>353</v>
      </c>
      <c r="AR51" s="169"/>
      <c r="AS51" s="169"/>
      <c r="AT51" s="170"/>
      <c r="AU51" s="380" t="s">
        <v>253</v>
      </c>
      <c r="AV51" s="380"/>
      <c r="AW51" s="380"/>
      <c r="AX51" s="381"/>
    </row>
    <row r="52" spans="1:50" ht="18.75" customHeight="1" x14ac:dyDescent="0.15">
      <c r="A52" s="519"/>
      <c r="B52" s="520"/>
      <c r="C52" s="520"/>
      <c r="D52" s="520"/>
      <c r="E52" s="520"/>
      <c r="F52" s="521"/>
      <c r="G52" s="573"/>
      <c r="H52" s="386"/>
      <c r="I52" s="386"/>
      <c r="J52" s="386"/>
      <c r="K52" s="386"/>
      <c r="L52" s="386"/>
      <c r="M52" s="386"/>
      <c r="N52" s="386"/>
      <c r="O52" s="574"/>
      <c r="P52" s="586"/>
      <c r="Q52" s="386"/>
      <c r="R52" s="386"/>
      <c r="S52" s="386"/>
      <c r="T52" s="386"/>
      <c r="U52" s="386"/>
      <c r="V52" s="386"/>
      <c r="W52" s="386"/>
      <c r="X52" s="574"/>
      <c r="Y52" s="1017"/>
      <c r="Z52" s="1018"/>
      <c r="AA52" s="1019"/>
      <c r="AB52" s="1023"/>
      <c r="AC52" s="1024"/>
      <c r="AD52" s="1025"/>
      <c r="AE52" s="383"/>
      <c r="AF52" s="383"/>
      <c r="AG52" s="383"/>
      <c r="AH52" s="383"/>
      <c r="AI52" s="383"/>
      <c r="AJ52" s="383"/>
      <c r="AK52" s="383"/>
      <c r="AL52" s="383"/>
      <c r="AM52" s="383"/>
      <c r="AN52" s="383"/>
      <c r="AO52" s="383"/>
      <c r="AP52" s="339"/>
      <c r="AQ52" s="273"/>
      <c r="AR52" s="274"/>
      <c r="AS52" s="137" t="s">
        <v>354</v>
      </c>
      <c r="AT52" s="172"/>
      <c r="AU52" s="274"/>
      <c r="AV52" s="274"/>
      <c r="AW52" s="386" t="s">
        <v>300</v>
      </c>
      <c r="AX52" s="387"/>
    </row>
    <row r="53" spans="1:50" ht="22.5" customHeight="1" x14ac:dyDescent="0.15">
      <c r="A53" s="522"/>
      <c r="B53" s="520"/>
      <c r="C53" s="520"/>
      <c r="D53" s="520"/>
      <c r="E53" s="520"/>
      <c r="F53" s="521"/>
      <c r="G53" s="547"/>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8"/>
      <c r="AC53" s="1015"/>
      <c r="AD53" s="1015"/>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9"/>
      <c r="AC54" s="1011"/>
      <c r="AD54" s="1011"/>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301</v>
      </c>
      <c r="AC55" s="1041"/>
      <c r="AD55" s="1041"/>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9" t="s">
        <v>498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9" t="s">
        <v>467</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6"/>
      <c r="Z58" s="419"/>
      <c r="AA58" s="420"/>
      <c r="AB58" s="1020" t="s">
        <v>11</v>
      </c>
      <c r="AC58" s="1021"/>
      <c r="AD58" s="1022"/>
      <c r="AE58" s="1008" t="s">
        <v>549</v>
      </c>
      <c r="AF58" s="1008"/>
      <c r="AG58" s="1008"/>
      <c r="AH58" s="1008"/>
      <c r="AI58" s="1008" t="s">
        <v>546</v>
      </c>
      <c r="AJ58" s="1008"/>
      <c r="AK58" s="1008"/>
      <c r="AL58" s="1008"/>
      <c r="AM58" s="1008" t="s">
        <v>520</v>
      </c>
      <c r="AN58" s="1008"/>
      <c r="AO58" s="1008"/>
      <c r="AP58" s="465"/>
      <c r="AQ58" s="176" t="s">
        <v>353</v>
      </c>
      <c r="AR58" s="169"/>
      <c r="AS58" s="169"/>
      <c r="AT58" s="170"/>
      <c r="AU58" s="380" t="s">
        <v>253</v>
      </c>
      <c r="AV58" s="380"/>
      <c r="AW58" s="380"/>
      <c r="AX58" s="381"/>
    </row>
    <row r="59" spans="1:50" ht="18.75" customHeight="1" x14ac:dyDescent="0.15">
      <c r="A59" s="519"/>
      <c r="B59" s="520"/>
      <c r="C59" s="520"/>
      <c r="D59" s="520"/>
      <c r="E59" s="520"/>
      <c r="F59" s="521"/>
      <c r="G59" s="573"/>
      <c r="H59" s="386"/>
      <c r="I59" s="386"/>
      <c r="J59" s="386"/>
      <c r="K59" s="386"/>
      <c r="L59" s="386"/>
      <c r="M59" s="386"/>
      <c r="N59" s="386"/>
      <c r="O59" s="574"/>
      <c r="P59" s="586"/>
      <c r="Q59" s="386"/>
      <c r="R59" s="386"/>
      <c r="S59" s="386"/>
      <c r="T59" s="386"/>
      <c r="U59" s="386"/>
      <c r="V59" s="386"/>
      <c r="W59" s="386"/>
      <c r="X59" s="574"/>
      <c r="Y59" s="1017"/>
      <c r="Z59" s="1018"/>
      <c r="AA59" s="1019"/>
      <c r="AB59" s="1023"/>
      <c r="AC59" s="1024"/>
      <c r="AD59" s="1025"/>
      <c r="AE59" s="383"/>
      <c r="AF59" s="383"/>
      <c r="AG59" s="383"/>
      <c r="AH59" s="383"/>
      <c r="AI59" s="383"/>
      <c r="AJ59" s="383"/>
      <c r="AK59" s="383"/>
      <c r="AL59" s="383"/>
      <c r="AM59" s="383"/>
      <c r="AN59" s="383"/>
      <c r="AO59" s="383"/>
      <c r="AP59" s="339"/>
      <c r="AQ59" s="273"/>
      <c r="AR59" s="274"/>
      <c r="AS59" s="137" t="s">
        <v>354</v>
      </c>
      <c r="AT59" s="172"/>
      <c r="AU59" s="274"/>
      <c r="AV59" s="274"/>
      <c r="AW59" s="386" t="s">
        <v>300</v>
      </c>
      <c r="AX59" s="387"/>
    </row>
    <row r="60" spans="1:50" ht="22.5" customHeight="1" x14ac:dyDescent="0.15">
      <c r="A60" s="522"/>
      <c r="B60" s="520"/>
      <c r="C60" s="520"/>
      <c r="D60" s="520"/>
      <c r="E60" s="520"/>
      <c r="F60" s="521"/>
      <c r="G60" s="547"/>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8"/>
      <c r="AC60" s="1015"/>
      <c r="AD60" s="1015"/>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9"/>
      <c r="AC61" s="1011"/>
      <c r="AD61" s="101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301</v>
      </c>
      <c r="AC62" s="1041"/>
      <c r="AD62" s="1041"/>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9" t="s">
        <v>498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9" t="s">
        <v>467</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6"/>
      <c r="Z65" s="419"/>
      <c r="AA65" s="420"/>
      <c r="AB65" s="1020" t="s">
        <v>11</v>
      </c>
      <c r="AC65" s="1021"/>
      <c r="AD65" s="1022"/>
      <c r="AE65" s="1008" t="s">
        <v>549</v>
      </c>
      <c r="AF65" s="1008"/>
      <c r="AG65" s="1008"/>
      <c r="AH65" s="1008"/>
      <c r="AI65" s="1008" t="s">
        <v>546</v>
      </c>
      <c r="AJ65" s="1008"/>
      <c r="AK65" s="1008"/>
      <c r="AL65" s="1008"/>
      <c r="AM65" s="1008" t="s">
        <v>520</v>
      </c>
      <c r="AN65" s="1008"/>
      <c r="AO65" s="1008"/>
      <c r="AP65" s="465"/>
      <c r="AQ65" s="176" t="s">
        <v>353</v>
      </c>
      <c r="AR65" s="169"/>
      <c r="AS65" s="169"/>
      <c r="AT65" s="170"/>
      <c r="AU65" s="380" t="s">
        <v>253</v>
      </c>
      <c r="AV65" s="380"/>
      <c r="AW65" s="380"/>
      <c r="AX65" s="381"/>
    </row>
    <row r="66" spans="1:50" ht="18.75" customHeight="1" x14ac:dyDescent="0.15">
      <c r="A66" s="519"/>
      <c r="B66" s="520"/>
      <c r="C66" s="520"/>
      <c r="D66" s="520"/>
      <c r="E66" s="520"/>
      <c r="F66" s="521"/>
      <c r="G66" s="573"/>
      <c r="H66" s="386"/>
      <c r="I66" s="386"/>
      <c r="J66" s="386"/>
      <c r="K66" s="386"/>
      <c r="L66" s="386"/>
      <c r="M66" s="386"/>
      <c r="N66" s="386"/>
      <c r="O66" s="574"/>
      <c r="P66" s="586"/>
      <c r="Q66" s="386"/>
      <c r="R66" s="386"/>
      <c r="S66" s="386"/>
      <c r="T66" s="386"/>
      <c r="U66" s="386"/>
      <c r="V66" s="386"/>
      <c r="W66" s="386"/>
      <c r="X66" s="574"/>
      <c r="Y66" s="1017"/>
      <c r="Z66" s="1018"/>
      <c r="AA66" s="1019"/>
      <c r="AB66" s="1023"/>
      <c r="AC66" s="1024"/>
      <c r="AD66" s="1025"/>
      <c r="AE66" s="383"/>
      <c r="AF66" s="383"/>
      <c r="AG66" s="383"/>
      <c r="AH66" s="383"/>
      <c r="AI66" s="383"/>
      <c r="AJ66" s="383"/>
      <c r="AK66" s="383"/>
      <c r="AL66" s="383"/>
      <c r="AM66" s="383"/>
      <c r="AN66" s="383"/>
      <c r="AO66" s="383"/>
      <c r="AP66" s="339"/>
      <c r="AQ66" s="273"/>
      <c r="AR66" s="274"/>
      <c r="AS66" s="137" t="s">
        <v>354</v>
      </c>
      <c r="AT66" s="172"/>
      <c r="AU66" s="274"/>
      <c r="AV66" s="274"/>
      <c r="AW66" s="386" t="s">
        <v>300</v>
      </c>
      <c r="AX66" s="387"/>
    </row>
    <row r="67" spans="1:50" ht="22.5" customHeight="1" x14ac:dyDescent="0.15">
      <c r="A67" s="522"/>
      <c r="B67" s="520"/>
      <c r="C67" s="520"/>
      <c r="D67" s="520"/>
      <c r="E67" s="520"/>
      <c r="F67" s="521"/>
      <c r="G67" s="547"/>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8"/>
      <c r="AC67" s="1015"/>
      <c r="AD67" s="1015"/>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9"/>
      <c r="AC68" s="1011"/>
      <c r="AD68" s="1011"/>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504"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9" t="s">
        <v>498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723</v>
      </c>
      <c r="H2" s="443"/>
      <c r="I2" s="443"/>
      <c r="J2" s="443"/>
      <c r="K2" s="443"/>
      <c r="L2" s="443"/>
      <c r="M2" s="443"/>
      <c r="N2" s="443"/>
      <c r="O2" s="443"/>
      <c r="P2" s="443"/>
      <c r="Q2" s="443"/>
      <c r="R2" s="443"/>
      <c r="S2" s="443"/>
      <c r="T2" s="443"/>
      <c r="U2" s="443"/>
      <c r="V2" s="443"/>
      <c r="W2" s="443"/>
      <c r="X2" s="443"/>
      <c r="Y2" s="443"/>
      <c r="Z2" s="443"/>
      <c r="AA2" s="443"/>
      <c r="AB2" s="444"/>
      <c r="AC2" s="442"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5" t="s">
        <v>722</v>
      </c>
      <c r="H4" s="456"/>
      <c r="I4" s="456"/>
      <c r="J4" s="456"/>
      <c r="K4" s="457"/>
      <c r="L4" s="458" t="s">
        <v>725</v>
      </c>
      <c r="M4" s="459"/>
      <c r="N4" s="459"/>
      <c r="O4" s="459"/>
      <c r="P4" s="459"/>
      <c r="Q4" s="459"/>
      <c r="R4" s="459"/>
      <c r="S4" s="459"/>
      <c r="T4" s="459"/>
      <c r="U4" s="459"/>
      <c r="V4" s="459"/>
      <c r="W4" s="459"/>
      <c r="X4" s="460"/>
      <c r="Y4" s="461">
        <v>183</v>
      </c>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587"/>
    </row>
    <row r="5" spans="1:50" ht="24.75" hidden="1" customHeight="1" x14ac:dyDescent="0.15">
      <c r="A5" s="1048"/>
      <c r="B5" s="1049"/>
      <c r="C5" s="1049"/>
      <c r="D5" s="1049"/>
      <c r="E5" s="1049"/>
      <c r="F5" s="1050"/>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hidden="1" customHeight="1" x14ac:dyDescent="0.15">
      <c r="A6" s="1048"/>
      <c r="B6" s="1049"/>
      <c r="C6" s="1049"/>
      <c r="D6" s="1049"/>
      <c r="E6" s="1049"/>
      <c r="F6" s="1050"/>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hidden="1" customHeight="1" x14ac:dyDescent="0.15">
      <c r="A7" s="1048"/>
      <c r="B7" s="1049"/>
      <c r="C7" s="1049"/>
      <c r="D7" s="1049"/>
      <c r="E7" s="1049"/>
      <c r="F7" s="1050"/>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hidden="1" customHeight="1" x14ac:dyDescent="0.15">
      <c r="A8" s="1048"/>
      <c r="B8" s="1049"/>
      <c r="C8" s="1049"/>
      <c r="D8" s="1049"/>
      <c r="E8" s="1049"/>
      <c r="F8" s="1050"/>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hidden="1" customHeight="1" x14ac:dyDescent="0.15">
      <c r="A9" s="1048"/>
      <c r="B9" s="1049"/>
      <c r="C9" s="1049"/>
      <c r="D9" s="1049"/>
      <c r="E9" s="1049"/>
      <c r="F9" s="1050"/>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hidden="1" customHeight="1" x14ac:dyDescent="0.15">
      <c r="A10" s="1048"/>
      <c r="B10" s="1049"/>
      <c r="C10" s="1049"/>
      <c r="D10" s="1049"/>
      <c r="E10" s="1049"/>
      <c r="F10" s="1050"/>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hidden="1" customHeight="1" x14ac:dyDescent="0.15">
      <c r="A11" s="1048"/>
      <c r="B11" s="1049"/>
      <c r="C11" s="1049"/>
      <c r="D11" s="1049"/>
      <c r="E11" s="1049"/>
      <c r="F11" s="1050"/>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hidden="1" customHeight="1" x14ac:dyDescent="0.15">
      <c r="A12" s="1048"/>
      <c r="B12" s="1049"/>
      <c r="C12" s="1049"/>
      <c r="D12" s="1049"/>
      <c r="E12" s="1049"/>
      <c r="F12" s="1050"/>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48"/>
      <c r="B13" s="1049"/>
      <c r="C13" s="1049"/>
      <c r="D13" s="1049"/>
      <c r="E13" s="1049"/>
      <c r="F13" s="1050"/>
      <c r="G13" s="355"/>
      <c r="H13" s="356"/>
      <c r="I13" s="356"/>
      <c r="J13" s="356"/>
      <c r="K13" s="357"/>
      <c r="L13" s="408"/>
      <c r="M13" s="409"/>
      <c r="N13" s="409"/>
      <c r="O13" s="409"/>
      <c r="P13" s="409"/>
      <c r="Q13" s="409"/>
      <c r="R13" s="409"/>
      <c r="S13" s="409"/>
      <c r="T13" s="409"/>
      <c r="U13" s="409"/>
      <c r="V13" s="409"/>
      <c r="W13" s="409"/>
      <c r="X13" s="410"/>
      <c r="Y13" s="405">
        <v>0</v>
      </c>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x14ac:dyDescent="0.15">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183</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hidden="1" customHeight="1" x14ac:dyDescent="0.15">
      <c r="A15" s="1048"/>
      <c r="B15" s="1049"/>
      <c r="C15" s="1049"/>
      <c r="D15" s="1049"/>
      <c r="E15" s="1049"/>
      <c r="F15" s="1050"/>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587"/>
    </row>
    <row r="18" spans="1:50" ht="24.75" hidden="1" customHeight="1" x14ac:dyDescent="0.15">
      <c r="A18" s="1048"/>
      <c r="B18" s="1049"/>
      <c r="C18" s="1049"/>
      <c r="D18" s="1049"/>
      <c r="E18" s="1049"/>
      <c r="F18" s="1050"/>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48"/>
      <c r="B19" s="1049"/>
      <c r="C19" s="1049"/>
      <c r="D19" s="1049"/>
      <c r="E19" s="1049"/>
      <c r="F19" s="1050"/>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48"/>
      <c r="B20" s="1049"/>
      <c r="C20" s="1049"/>
      <c r="D20" s="1049"/>
      <c r="E20" s="1049"/>
      <c r="F20" s="1050"/>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48"/>
      <c r="B21" s="1049"/>
      <c r="C21" s="1049"/>
      <c r="D21" s="1049"/>
      <c r="E21" s="1049"/>
      <c r="F21" s="1050"/>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48"/>
      <c r="B22" s="1049"/>
      <c r="C22" s="1049"/>
      <c r="D22" s="1049"/>
      <c r="E22" s="1049"/>
      <c r="F22" s="1050"/>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48"/>
      <c r="B23" s="1049"/>
      <c r="C23" s="1049"/>
      <c r="D23" s="1049"/>
      <c r="E23" s="1049"/>
      <c r="F23" s="1050"/>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48"/>
      <c r="B24" s="1049"/>
      <c r="C24" s="1049"/>
      <c r="D24" s="1049"/>
      <c r="E24" s="1049"/>
      <c r="F24" s="1050"/>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48"/>
      <c r="B25" s="1049"/>
      <c r="C25" s="1049"/>
      <c r="D25" s="1049"/>
      <c r="E25" s="1049"/>
      <c r="F25" s="1050"/>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48"/>
      <c r="B26" s="1049"/>
      <c r="C26" s="1049"/>
      <c r="D26" s="1049"/>
      <c r="E26" s="1049"/>
      <c r="F26" s="1050"/>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hidden="1"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48"/>
      <c r="B28" s="1049"/>
      <c r="C28" s="1049"/>
      <c r="D28" s="1049"/>
      <c r="E28" s="1049"/>
      <c r="F28" s="1050"/>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587"/>
    </row>
    <row r="31" spans="1:50" ht="24.75" hidden="1" customHeight="1" x14ac:dyDescent="0.15">
      <c r="A31" s="1048"/>
      <c r="B31" s="1049"/>
      <c r="C31" s="1049"/>
      <c r="D31" s="1049"/>
      <c r="E31" s="1049"/>
      <c r="F31" s="1050"/>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48"/>
      <c r="B32" s="1049"/>
      <c r="C32" s="1049"/>
      <c r="D32" s="1049"/>
      <c r="E32" s="1049"/>
      <c r="F32" s="1050"/>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48"/>
      <c r="B33" s="1049"/>
      <c r="C33" s="1049"/>
      <c r="D33" s="1049"/>
      <c r="E33" s="1049"/>
      <c r="F33" s="1050"/>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48"/>
      <c r="B34" s="1049"/>
      <c r="C34" s="1049"/>
      <c r="D34" s="1049"/>
      <c r="E34" s="1049"/>
      <c r="F34" s="1050"/>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48"/>
      <c r="B35" s="1049"/>
      <c r="C35" s="1049"/>
      <c r="D35" s="1049"/>
      <c r="E35" s="1049"/>
      <c r="F35" s="1050"/>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48"/>
      <c r="B36" s="1049"/>
      <c r="C36" s="1049"/>
      <c r="D36" s="1049"/>
      <c r="E36" s="1049"/>
      <c r="F36" s="1050"/>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48"/>
      <c r="B37" s="1049"/>
      <c r="C37" s="1049"/>
      <c r="D37" s="1049"/>
      <c r="E37" s="1049"/>
      <c r="F37" s="1050"/>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48"/>
      <c r="B38" s="1049"/>
      <c r="C38" s="1049"/>
      <c r="D38" s="1049"/>
      <c r="E38" s="1049"/>
      <c r="F38" s="1050"/>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48"/>
      <c r="B39" s="1049"/>
      <c r="C39" s="1049"/>
      <c r="D39" s="1049"/>
      <c r="E39" s="1049"/>
      <c r="F39" s="1050"/>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48"/>
      <c r="B41" s="1049"/>
      <c r="C41" s="1049"/>
      <c r="D41" s="1049"/>
      <c r="E41" s="1049"/>
      <c r="F41" s="1050"/>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587"/>
    </row>
    <row r="44" spans="1:50" ht="24.75" hidden="1" customHeight="1" x14ac:dyDescent="0.15">
      <c r="A44" s="1048"/>
      <c r="B44" s="1049"/>
      <c r="C44" s="1049"/>
      <c r="D44" s="1049"/>
      <c r="E44" s="1049"/>
      <c r="F44" s="1050"/>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48"/>
      <c r="B45" s="1049"/>
      <c r="C45" s="1049"/>
      <c r="D45" s="1049"/>
      <c r="E45" s="1049"/>
      <c r="F45" s="1050"/>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48"/>
      <c r="B46" s="1049"/>
      <c r="C46" s="1049"/>
      <c r="D46" s="1049"/>
      <c r="E46" s="1049"/>
      <c r="F46" s="1050"/>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48"/>
      <c r="B47" s="1049"/>
      <c r="C47" s="1049"/>
      <c r="D47" s="1049"/>
      <c r="E47" s="1049"/>
      <c r="F47" s="1050"/>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48"/>
      <c r="B48" s="1049"/>
      <c r="C48" s="1049"/>
      <c r="D48" s="1049"/>
      <c r="E48" s="1049"/>
      <c r="F48" s="1050"/>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48"/>
      <c r="B49" s="1049"/>
      <c r="C49" s="1049"/>
      <c r="D49" s="1049"/>
      <c r="E49" s="1049"/>
      <c r="F49" s="1050"/>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48"/>
      <c r="B50" s="1049"/>
      <c r="C50" s="1049"/>
      <c r="D50" s="1049"/>
      <c r="E50" s="1049"/>
      <c r="F50" s="1050"/>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48"/>
      <c r="B51" s="1049"/>
      <c r="C51" s="1049"/>
      <c r="D51" s="1049"/>
      <c r="E51" s="1049"/>
      <c r="F51" s="1050"/>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48"/>
      <c r="B52" s="1049"/>
      <c r="C52" s="1049"/>
      <c r="D52" s="1049"/>
      <c r="E52" s="1049"/>
      <c r="F52" s="1050"/>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45" t="s">
        <v>28</v>
      </c>
      <c r="B55" s="1046"/>
      <c r="C55" s="1046"/>
      <c r="D55" s="1046"/>
      <c r="E55" s="1046"/>
      <c r="F55" s="1047"/>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587"/>
    </row>
    <row r="58" spans="1:50" ht="24.75" hidden="1" customHeight="1" x14ac:dyDescent="0.15">
      <c r="A58" s="1048"/>
      <c r="B58" s="1049"/>
      <c r="C58" s="1049"/>
      <c r="D58" s="1049"/>
      <c r="E58" s="1049"/>
      <c r="F58" s="1050"/>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48"/>
      <c r="B59" s="1049"/>
      <c r="C59" s="1049"/>
      <c r="D59" s="1049"/>
      <c r="E59" s="1049"/>
      <c r="F59" s="1050"/>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48"/>
      <c r="B60" s="1049"/>
      <c r="C60" s="1049"/>
      <c r="D60" s="1049"/>
      <c r="E60" s="1049"/>
      <c r="F60" s="1050"/>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48"/>
      <c r="B61" s="1049"/>
      <c r="C61" s="1049"/>
      <c r="D61" s="1049"/>
      <c r="E61" s="1049"/>
      <c r="F61" s="1050"/>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48"/>
      <c r="B62" s="1049"/>
      <c r="C62" s="1049"/>
      <c r="D62" s="1049"/>
      <c r="E62" s="1049"/>
      <c r="F62" s="1050"/>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48"/>
      <c r="B63" s="1049"/>
      <c r="C63" s="1049"/>
      <c r="D63" s="1049"/>
      <c r="E63" s="1049"/>
      <c r="F63" s="1050"/>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48"/>
      <c r="B64" s="1049"/>
      <c r="C64" s="1049"/>
      <c r="D64" s="1049"/>
      <c r="E64" s="1049"/>
      <c r="F64" s="1050"/>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48"/>
      <c r="B65" s="1049"/>
      <c r="C65" s="1049"/>
      <c r="D65" s="1049"/>
      <c r="E65" s="1049"/>
      <c r="F65" s="1050"/>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48"/>
      <c r="B66" s="1049"/>
      <c r="C66" s="1049"/>
      <c r="D66" s="1049"/>
      <c r="E66" s="1049"/>
      <c r="F66" s="1050"/>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48"/>
      <c r="B68" s="1049"/>
      <c r="C68" s="1049"/>
      <c r="D68" s="1049"/>
      <c r="E68" s="1049"/>
      <c r="F68" s="1050"/>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587"/>
    </row>
    <row r="71" spans="1:50" ht="24.75" hidden="1" customHeight="1" x14ac:dyDescent="0.15">
      <c r="A71" s="1048"/>
      <c r="B71" s="1049"/>
      <c r="C71" s="1049"/>
      <c r="D71" s="1049"/>
      <c r="E71" s="1049"/>
      <c r="F71" s="1050"/>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48"/>
      <c r="B72" s="1049"/>
      <c r="C72" s="1049"/>
      <c r="D72" s="1049"/>
      <c r="E72" s="1049"/>
      <c r="F72" s="1050"/>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48"/>
      <c r="B73" s="1049"/>
      <c r="C73" s="1049"/>
      <c r="D73" s="1049"/>
      <c r="E73" s="1049"/>
      <c r="F73" s="1050"/>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48"/>
      <c r="B74" s="1049"/>
      <c r="C74" s="1049"/>
      <c r="D74" s="1049"/>
      <c r="E74" s="1049"/>
      <c r="F74" s="1050"/>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48"/>
      <c r="B75" s="1049"/>
      <c r="C75" s="1049"/>
      <c r="D75" s="1049"/>
      <c r="E75" s="1049"/>
      <c r="F75" s="1050"/>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48"/>
      <c r="B76" s="1049"/>
      <c r="C76" s="1049"/>
      <c r="D76" s="1049"/>
      <c r="E76" s="1049"/>
      <c r="F76" s="1050"/>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48"/>
      <c r="B77" s="1049"/>
      <c r="C77" s="1049"/>
      <c r="D77" s="1049"/>
      <c r="E77" s="1049"/>
      <c r="F77" s="1050"/>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48"/>
      <c r="B78" s="1049"/>
      <c r="C78" s="1049"/>
      <c r="D78" s="1049"/>
      <c r="E78" s="1049"/>
      <c r="F78" s="1050"/>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48"/>
      <c r="B79" s="1049"/>
      <c r="C79" s="1049"/>
      <c r="D79" s="1049"/>
      <c r="E79" s="1049"/>
      <c r="F79" s="1050"/>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48"/>
      <c r="B81" s="1049"/>
      <c r="C81" s="1049"/>
      <c r="D81" s="1049"/>
      <c r="E81" s="1049"/>
      <c r="F81" s="1050"/>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587"/>
    </row>
    <row r="84" spans="1:50" ht="24.75" hidden="1" customHeight="1" x14ac:dyDescent="0.15">
      <c r="A84" s="1048"/>
      <c r="B84" s="1049"/>
      <c r="C84" s="1049"/>
      <c r="D84" s="1049"/>
      <c r="E84" s="1049"/>
      <c r="F84" s="1050"/>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48"/>
      <c r="B85" s="1049"/>
      <c r="C85" s="1049"/>
      <c r="D85" s="1049"/>
      <c r="E85" s="1049"/>
      <c r="F85" s="1050"/>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48"/>
      <c r="B86" s="1049"/>
      <c r="C86" s="1049"/>
      <c r="D86" s="1049"/>
      <c r="E86" s="1049"/>
      <c r="F86" s="1050"/>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48"/>
      <c r="B87" s="1049"/>
      <c r="C87" s="1049"/>
      <c r="D87" s="1049"/>
      <c r="E87" s="1049"/>
      <c r="F87" s="1050"/>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48"/>
      <c r="B88" s="1049"/>
      <c r="C88" s="1049"/>
      <c r="D88" s="1049"/>
      <c r="E88" s="1049"/>
      <c r="F88" s="1050"/>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48"/>
      <c r="B89" s="1049"/>
      <c r="C89" s="1049"/>
      <c r="D89" s="1049"/>
      <c r="E89" s="1049"/>
      <c r="F89" s="1050"/>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48"/>
      <c r="B90" s="1049"/>
      <c r="C90" s="1049"/>
      <c r="D90" s="1049"/>
      <c r="E90" s="1049"/>
      <c r="F90" s="1050"/>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48"/>
      <c r="B91" s="1049"/>
      <c r="C91" s="1049"/>
      <c r="D91" s="1049"/>
      <c r="E91" s="1049"/>
      <c r="F91" s="1050"/>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48"/>
      <c r="B92" s="1049"/>
      <c r="C92" s="1049"/>
      <c r="D92" s="1049"/>
      <c r="E92" s="1049"/>
      <c r="F92" s="1050"/>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48"/>
      <c r="B94" s="1049"/>
      <c r="C94" s="1049"/>
      <c r="D94" s="1049"/>
      <c r="E94" s="1049"/>
      <c r="F94" s="1050"/>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587"/>
    </row>
    <row r="97" spans="1:50" ht="24.75" hidden="1" customHeight="1" x14ac:dyDescent="0.15">
      <c r="A97" s="1048"/>
      <c r="B97" s="1049"/>
      <c r="C97" s="1049"/>
      <c r="D97" s="1049"/>
      <c r="E97" s="1049"/>
      <c r="F97" s="1050"/>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48"/>
      <c r="B98" s="1049"/>
      <c r="C98" s="1049"/>
      <c r="D98" s="1049"/>
      <c r="E98" s="1049"/>
      <c r="F98" s="1050"/>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48"/>
      <c r="B99" s="1049"/>
      <c r="C99" s="1049"/>
      <c r="D99" s="1049"/>
      <c r="E99" s="1049"/>
      <c r="F99" s="1050"/>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48"/>
      <c r="B100" s="1049"/>
      <c r="C100" s="1049"/>
      <c r="D100" s="1049"/>
      <c r="E100" s="1049"/>
      <c r="F100" s="1050"/>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48"/>
      <c r="B101" s="1049"/>
      <c r="C101" s="1049"/>
      <c r="D101" s="1049"/>
      <c r="E101" s="1049"/>
      <c r="F101" s="1050"/>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48"/>
      <c r="B102" s="1049"/>
      <c r="C102" s="1049"/>
      <c r="D102" s="1049"/>
      <c r="E102" s="1049"/>
      <c r="F102" s="1050"/>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48"/>
      <c r="B103" s="1049"/>
      <c r="C103" s="1049"/>
      <c r="D103" s="1049"/>
      <c r="E103" s="1049"/>
      <c r="F103" s="1050"/>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48"/>
      <c r="B104" s="1049"/>
      <c r="C104" s="1049"/>
      <c r="D104" s="1049"/>
      <c r="E104" s="1049"/>
      <c r="F104" s="1050"/>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48"/>
      <c r="B105" s="1049"/>
      <c r="C105" s="1049"/>
      <c r="D105" s="1049"/>
      <c r="E105" s="1049"/>
      <c r="F105" s="1050"/>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5" t="s">
        <v>28</v>
      </c>
      <c r="B108" s="1046"/>
      <c r="C108" s="1046"/>
      <c r="D108" s="1046"/>
      <c r="E108" s="1046"/>
      <c r="F108" s="1047"/>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587"/>
    </row>
    <row r="111" spans="1:50" ht="24.75" hidden="1" customHeight="1" x14ac:dyDescent="0.15">
      <c r="A111" s="1048"/>
      <c r="B111" s="1049"/>
      <c r="C111" s="1049"/>
      <c r="D111" s="1049"/>
      <c r="E111" s="1049"/>
      <c r="F111" s="1050"/>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48"/>
      <c r="B112" s="1049"/>
      <c r="C112" s="1049"/>
      <c r="D112" s="1049"/>
      <c r="E112" s="1049"/>
      <c r="F112" s="1050"/>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48"/>
      <c r="B113" s="1049"/>
      <c r="C113" s="1049"/>
      <c r="D113" s="1049"/>
      <c r="E113" s="1049"/>
      <c r="F113" s="1050"/>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48"/>
      <c r="B114" s="1049"/>
      <c r="C114" s="1049"/>
      <c r="D114" s="1049"/>
      <c r="E114" s="1049"/>
      <c r="F114" s="1050"/>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48"/>
      <c r="B115" s="1049"/>
      <c r="C115" s="1049"/>
      <c r="D115" s="1049"/>
      <c r="E115" s="1049"/>
      <c r="F115" s="1050"/>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48"/>
      <c r="B116" s="1049"/>
      <c r="C116" s="1049"/>
      <c r="D116" s="1049"/>
      <c r="E116" s="1049"/>
      <c r="F116" s="1050"/>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48"/>
      <c r="B117" s="1049"/>
      <c r="C117" s="1049"/>
      <c r="D117" s="1049"/>
      <c r="E117" s="1049"/>
      <c r="F117" s="1050"/>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48"/>
      <c r="B118" s="1049"/>
      <c r="C118" s="1049"/>
      <c r="D118" s="1049"/>
      <c r="E118" s="1049"/>
      <c r="F118" s="1050"/>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48"/>
      <c r="B119" s="1049"/>
      <c r="C119" s="1049"/>
      <c r="D119" s="1049"/>
      <c r="E119" s="1049"/>
      <c r="F119" s="1050"/>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48"/>
      <c r="B121" s="1049"/>
      <c r="C121" s="1049"/>
      <c r="D121" s="1049"/>
      <c r="E121" s="1049"/>
      <c r="F121" s="1050"/>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587"/>
    </row>
    <row r="124" spans="1:50" ht="24.75" hidden="1" customHeight="1" x14ac:dyDescent="0.15">
      <c r="A124" s="1048"/>
      <c r="B124" s="1049"/>
      <c r="C124" s="1049"/>
      <c r="D124" s="1049"/>
      <c r="E124" s="1049"/>
      <c r="F124" s="1050"/>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48"/>
      <c r="B125" s="1049"/>
      <c r="C125" s="1049"/>
      <c r="D125" s="1049"/>
      <c r="E125" s="1049"/>
      <c r="F125" s="1050"/>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48"/>
      <c r="B126" s="1049"/>
      <c r="C126" s="1049"/>
      <c r="D126" s="1049"/>
      <c r="E126" s="1049"/>
      <c r="F126" s="1050"/>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48"/>
      <c r="B127" s="1049"/>
      <c r="C127" s="1049"/>
      <c r="D127" s="1049"/>
      <c r="E127" s="1049"/>
      <c r="F127" s="1050"/>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48"/>
      <c r="B128" s="1049"/>
      <c r="C128" s="1049"/>
      <c r="D128" s="1049"/>
      <c r="E128" s="1049"/>
      <c r="F128" s="1050"/>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48"/>
      <c r="B129" s="1049"/>
      <c r="C129" s="1049"/>
      <c r="D129" s="1049"/>
      <c r="E129" s="1049"/>
      <c r="F129" s="1050"/>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48"/>
      <c r="B130" s="1049"/>
      <c r="C130" s="1049"/>
      <c r="D130" s="1049"/>
      <c r="E130" s="1049"/>
      <c r="F130" s="1050"/>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48"/>
      <c r="B131" s="1049"/>
      <c r="C131" s="1049"/>
      <c r="D131" s="1049"/>
      <c r="E131" s="1049"/>
      <c r="F131" s="1050"/>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48"/>
      <c r="B132" s="1049"/>
      <c r="C132" s="1049"/>
      <c r="D132" s="1049"/>
      <c r="E132" s="1049"/>
      <c r="F132" s="1050"/>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48"/>
      <c r="B134" s="1049"/>
      <c r="C134" s="1049"/>
      <c r="D134" s="1049"/>
      <c r="E134" s="1049"/>
      <c r="F134" s="1050"/>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587"/>
    </row>
    <row r="137" spans="1:50" ht="24.75" hidden="1" customHeight="1" x14ac:dyDescent="0.15">
      <c r="A137" s="1048"/>
      <c r="B137" s="1049"/>
      <c r="C137" s="1049"/>
      <c r="D137" s="1049"/>
      <c r="E137" s="1049"/>
      <c r="F137" s="1050"/>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48"/>
      <c r="B138" s="1049"/>
      <c r="C138" s="1049"/>
      <c r="D138" s="1049"/>
      <c r="E138" s="1049"/>
      <c r="F138" s="1050"/>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48"/>
      <c r="B139" s="1049"/>
      <c r="C139" s="1049"/>
      <c r="D139" s="1049"/>
      <c r="E139" s="1049"/>
      <c r="F139" s="1050"/>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48"/>
      <c r="B140" s="1049"/>
      <c r="C140" s="1049"/>
      <c r="D140" s="1049"/>
      <c r="E140" s="1049"/>
      <c r="F140" s="1050"/>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48"/>
      <c r="B141" s="1049"/>
      <c r="C141" s="1049"/>
      <c r="D141" s="1049"/>
      <c r="E141" s="1049"/>
      <c r="F141" s="1050"/>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48"/>
      <c r="B142" s="1049"/>
      <c r="C142" s="1049"/>
      <c r="D142" s="1049"/>
      <c r="E142" s="1049"/>
      <c r="F142" s="1050"/>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48"/>
      <c r="B143" s="1049"/>
      <c r="C143" s="1049"/>
      <c r="D143" s="1049"/>
      <c r="E143" s="1049"/>
      <c r="F143" s="1050"/>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48"/>
      <c r="B144" s="1049"/>
      <c r="C144" s="1049"/>
      <c r="D144" s="1049"/>
      <c r="E144" s="1049"/>
      <c r="F144" s="1050"/>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48"/>
      <c r="B145" s="1049"/>
      <c r="C145" s="1049"/>
      <c r="D145" s="1049"/>
      <c r="E145" s="1049"/>
      <c r="F145" s="1050"/>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48"/>
      <c r="B147" s="1049"/>
      <c r="C147" s="1049"/>
      <c r="D147" s="1049"/>
      <c r="E147" s="1049"/>
      <c r="F147" s="1050"/>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587"/>
    </row>
    <row r="150" spans="1:50" ht="24.75" hidden="1" customHeight="1" x14ac:dyDescent="0.15">
      <c r="A150" s="1048"/>
      <c r="B150" s="1049"/>
      <c r="C150" s="1049"/>
      <c r="D150" s="1049"/>
      <c r="E150" s="1049"/>
      <c r="F150" s="1050"/>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48"/>
      <c r="B151" s="1049"/>
      <c r="C151" s="1049"/>
      <c r="D151" s="1049"/>
      <c r="E151" s="1049"/>
      <c r="F151" s="1050"/>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48"/>
      <c r="B152" s="1049"/>
      <c r="C152" s="1049"/>
      <c r="D152" s="1049"/>
      <c r="E152" s="1049"/>
      <c r="F152" s="1050"/>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48"/>
      <c r="B153" s="1049"/>
      <c r="C153" s="1049"/>
      <c r="D153" s="1049"/>
      <c r="E153" s="1049"/>
      <c r="F153" s="1050"/>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48"/>
      <c r="B154" s="1049"/>
      <c r="C154" s="1049"/>
      <c r="D154" s="1049"/>
      <c r="E154" s="1049"/>
      <c r="F154" s="1050"/>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48"/>
      <c r="B155" s="1049"/>
      <c r="C155" s="1049"/>
      <c r="D155" s="1049"/>
      <c r="E155" s="1049"/>
      <c r="F155" s="1050"/>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48"/>
      <c r="B156" s="1049"/>
      <c r="C156" s="1049"/>
      <c r="D156" s="1049"/>
      <c r="E156" s="1049"/>
      <c r="F156" s="1050"/>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48"/>
      <c r="B157" s="1049"/>
      <c r="C157" s="1049"/>
      <c r="D157" s="1049"/>
      <c r="E157" s="1049"/>
      <c r="F157" s="1050"/>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48"/>
      <c r="B158" s="1049"/>
      <c r="C158" s="1049"/>
      <c r="D158" s="1049"/>
      <c r="E158" s="1049"/>
      <c r="F158" s="1050"/>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45" t="s">
        <v>28</v>
      </c>
      <c r="B161" s="1046"/>
      <c r="C161" s="1046"/>
      <c r="D161" s="1046"/>
      <c r="E161" s="1046"/>
      <c r="F161" s="1047"/>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587"/>
    </row>
    <row r="164" spans="1:50" ht="24.75" hidden="1" customHeight="1" x14ac:dyDescent="0.15">
      <c r="A164" s="1048"/>
      <c r="B164" s="1049"/>
      <c r="C164" s="1049"/>
      <c r="D164" s="1049"/>
      <c r="E164" s="1049"/>
      <c r="F164" s="1050"/>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48"/>
      <c r="B165" s="1049"/>
      <c r="C165" s="1049"/>
      <c r="D165" s="1049"/>
      <c r="E165" s="1049"/>
      <c r="F165" s="1050"/>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48"/>
      <c r="B166" s="1049"/>
      <c r="C166" s="1049"/>
      <c r="D166" s="1049"/>
      <c r="E166" s="1049"/>
      <c r="F166" s="1050"/>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48"/>
      <c r="B167" s="1049"/>
      <c r="C167" s="1049"/>
      <c r="D167" s="1049"/>
      <c r="E167" s="1049"/>
      <c r="F167" s="1050"/>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48"/>
      <c r="B168" s="1049"/>
      <c r="C168" s="1049"/>
      <c r="D168" s="1049"/>
      <c r="E168" s="1049"/>
      <c r="F168" s="1050"/>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48"/>
      <c r="B169" s="1049"/>
      <c r="C169" s="1049"/>
      <c r="D169" s="1049"/>
      <c r="E169" s="1049"/>
      <c r="F169" s="1050"/>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48"/>
      <c r="B170" s="1049"/>
      <c r="C170" s="1049"/>
      <c r="D170" s="1049"/>
      <c r="E170" s="1049"/>
      <c r="F170" s="1050"/>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48"/>
      <c r="B171" s="1049"/>
      <c r="C171" s="1049"/>
      <c r="D171" s="1049"/>
      <c r="E171" s="1049"/>
      <c r="F171" s="1050"/>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48"/>
      <c r="B172" s="1049"/>
      <c r="C172" s="1049"/>
      <c r="D172" s="1049"/>
      <c r="E172" s="1049"/>
      <c r="F172" s="1050"/>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48"/>
      <c r="B174" s="1049"/>
      <c r="C174" s="1049"/>
      <c r="D174" s="1049"/>
      <c r="E174" s="1049"/>
      <c r="F174" s="1050"/>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587"/>
    </row>
    <row r="177" spans="1:50" ht="24.75" hidden="1" customHeight="1" x14ac:dyDescent="0.15">
      <c r="A177" s="1048"/>
      <c r="B177" s="1049"/>
      <c r="C177" s="1049"/>
      <c r="D177" s="1049"/>
      <c r="E177" s="1049"/>
      <c r="F177" s="1050"/>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48"/>
      <c r="B178" s="1049"/>
      <c r="C178" s="1049"/>
      <c r="D178" s="1049"/>
      <c r="E178" s="1049"/>
      <c r="F178" s="1050"/>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48"/>
      <c r="B179" s="1049"/>
      <c r="C179" s="1049"/>
      <c r="D179" s="1049"/>
      <c r="E179" s="1049"/>
      <c r="F179" s="1050"/>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48"/>
      <c r="B180" s="1049"/>
      <c r="C180" s="1049"/>
      <c r="D180" s="1049"/>
      <c r="E180" s="1049"/>
      <c r="F180" s="1050"/>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48"/>
      <c r="B181" s="1049"/>
      <c r="C181" s="1049"/>
      <c r="D181" s="1049"/>
      <c r="E181" s="1049"/>
      <c r="F181" s="1050"/>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48"/>
      <c r="B182" s="1049"/>
      <c r="C182" s="1049"/>
      <c r="D182" s="1049"/>
      <c r="E182" s="1049"/>
      <c r="F182" s="1050"/>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48"/>
      <c r="B183" s="1049"/>
      <c r="C183" s="1049"/>
      <c r="D183" s="1049"/>
      <c r="E183" s="1049"/>
      <c r="F183" s="1050"/>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48"/>
      <c r="B184" s="1049"/>
      <c r="C184" s="1049"/>
      <c r="D184" s="1049"/>
      <c r="E184" s="1049"/>
      <c r="F184" s="1050"/>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48"/>
      <c r="B185" s="1049"/>
      <c r="C185" s="1049"/>
      <c r="D185" s="1049"/>
      <c r="E185" s="1049"/>
      <c r="F185" s="1050"/>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48"/>
      <c r="B187" s="1049"/>
      <c r="C187" s="1049"/>
      <c r="D187" s="1049"/>
      <c r="E187" s="1049"/>
      <c r="F187" s="1050"/>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587"/>
    </row>
    <row r="190" spans="1:50" ht="24.75" hidden="1" customHeight="1" x14ac:dyDescent="0.15">
      <c r="A190" s="1048"/>
      <c r="B190" s="1049"/>
      <c r="C190" s="1049"/>
      <c r="D190" s="1049"/>
      <c r="E190" s="1049"/>
      <c r="F190" s="1050"/>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48"/>
      <c r="B191" s="1049"/>
      <c r="C191" s="1049"/>
      <c r="D191" s="1049"/>
      <c r="E191" s="1049"/>
      <c r="F191" s="1050"/>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48"/>
      <c r="B192" s="1049"/>
      <c r="C192" s="1049"/>
      <c r="D192" s="1049"/>
      <c r="E192" s="1049"/>
      <c r="F192" s="1050"/>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48"/>
      <c r="B193" s="1049"/>
      <c r="C193" s="1049"/>
      <c r="D193" s="1049"/>
      <c r="E193" s="1049"/>
      <c r="F193" s="1050"/>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48"/>
      <c r="B194" s="1049"/>
      <c r="C194" s="1049"/>
      <c r="D194" s="1049"/>
      <c r="E194" s="1049"/>
      <c r="F194" s="1050"/>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48"/>
      <c r="B195" s="1049"/>
      <c r="C195" s="1049"/>
      <c r="D195" s="1049"/>
      <c r="E195" s="1049"/>
      <c r="F195" s="1050"/>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48"/>
      <c r="B196" s="1049"/>
      <c r="C196" s="1049"/>
      <c r="D196" s="1049"/>
      <c r="E196" s="1049"/>
      <c r="F196" s="1050"/>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48"/>
      <c r="B197" s="1049"/>
      <c r="C197" s="1049"/>
      <c r="D197" s="1049"/>
      <c r="E197" s="1049"/>
      <c r="F197" s="1050"/>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48"/>
      <c r="B198" s="1049"/>
      <c r="C198" s="1049"/>
      <c r="D198" s="1049"/>
      <c r="E198" s="1049"/>
      <c r="F198" s="1050"/>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48"/>
      <c r="B200" s="1049"/>
      <c r="C200" s="1049"/>
      <c r="D200" s="1049"/>
      <c r="E200" s="1049"/>
      <c r="F200" s="1050"/>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587"/>
    </row>
    <row r="203" spans="1:50" ht="24.75" hidden="1" customHeight="1" x14ac:dyDescent="0.15">
      <c r="A203" s="1048"/>
      <c r="B203" s="1049"/>
      <c r="C203" s="1049"/>
      <c r="D203" s="1049"/>
      <c r="E203" s="1049"/>
      <c r="F203" s="1050"/>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48"/>
      <c r="B204" s="1049"/>
      <c r="C204" s="1049"/>
      <c r="D204" s="1049"/>
      <c r="E204" s="1049"/>
      <c r="F204" s="1050"/>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48"/>
      <c r="B205" s="1049"/>
      <c r="C205" s="1049"/>
      <c r="D205" s="1049"/>
      <c r="E205" s="1049"/>
      <c r="F205" s="1050"/>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48"/>
      <c r="B206" s="1049"/>
      <c r="C206" s="1049"/>
      <c r="D206" s="1049"/>
      <c r="E206" s="1049"/>
      <c r="F206" s="1050"/>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48"/>
      <c r="B207" s="1049"/>
      <c r="C207" s="1049"/>
      <c r="D207" s="1049"/>
      <c r="E207" s="1049"/>
      <c r="F207" s="1050"/>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48"/>
      <c r="B208" s="1049"/>
      <c r="C208" s="1049"/>
      <c r="D208" s="1049"/>
      <c r="E208" s="1049"/>
      <c r="F208" s="1050"/>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48"/>
      <c r="B209" s="1049"/>
      <c r="C209" s="1049"/>
      <c r="D209" s="1049"/>
      <c r="E209" s="1049"/>
      <c r="F209" s="1050"/>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48"/>
      <c r="B210" s="1049"/>
      <c r="C210" s="1049"/>
      <c r="D210" s="1049"/>
      <c r="E210" s="1049"/>
      <c r="F210" s="1050"/>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48"/>
      <c r="B211" s="1049"/>
      <c r="C211" s="1049"/>
      <c r="D211" s="1049"/>
      <c r="E211" s="1049"/>
      <c r="F211" s="1050"/>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587"/>
    </row>
    <row r="217" spans="1:50" ht="24.75" hidden="1" customHeight="1" x14ac:dyDescent="0.15">
      <c r="A217" s="1048"/>
      <c r="B217" s="1049"/>
      <c r="C217" s="1049"/>
      <c r="D217" s="1049"/>
      <c r="E217" s="1049"/>
      <c r="F217" s="1050"/>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48"/>
      <c r="B218" s="1049"/>
      <c r="C218" s="1049"/>
      <c r="D218" s="1049"/>
      <c r="E218" s="1049"/>
      <c r="F218" s="1050"/>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48"/>
      <c r="B219" s="1049"/>
      <c r="C219" s="1049"/>
      <c r="D219" s="1049"/>
      <c r="E219" s="1049"/>
      <c r="F219" s="1050"/>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48"/>
      <c r="B220" s="1049"/>
      <c r="C220" s="1049"/>
      <c r="D220" s="1049"/>
      <c r="E220" s="1049"/>
      <c r="F220" s="1050"/>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48"/>
      <c r="B221" s="1049"/>
      <c r="C221" s="1049"/>
      <c r="D221" s="1049"/>
      <c r="E221" s="1049"/>
      <c r="F221" s="1050"/>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48"/>
      <c r="B222" s="1049"/>
      <c r="C222" s="1049"/>
      <c r="D222" s="1049"/>
      <c r="E222" s="1049"/>
      <c r="F222" s="1050"/>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48"/>
      <c r="B223" s="1049"/>
      <c r="C223" s="1049"/>
      <c r="D223" s="1049"/>
      <c r="E223" s="1049"/>
      <c r="F223" s="1050"/>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48"/>
      <c r="B224" s="1049"/>
      <c r="C224" s="1049"/>
      <c r="D224" s="1049"/>
      <c r="E224" s="1049"/>
      <c r="F224" s="1050"/>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48"/>
      <c r="B225" s="1049"/>
      <c r="C225" s="1049"/>
      <c r="D225" s="1049"/>
      <c r="E225" s="1049"/>
      <c r="F225" s="1050"/>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48"/>
      <c r="B227" s="1049"/>
      <c r="C227" s="1049"/>
      <c r="D227" s="1049"/>
      <c r="E227" s="1049"/>
      <c r="F227" s="1050"/>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587"/>
    </row>
    <row r="230" spans="1:50" ht="24.75" hidden="1" customHeight="1" x14ac:dyDescent="0.15">
      <c r="A230" s="1048"/>
      <c r="B230" s="1049"/>
      <c r="C230" s="1049"/>
      <c r="D230" s="1049"/>
      <c r="E230" s="1049"/>
      <c r="F230" s="1050"/>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48"/>
      <c r="B231" s="1049"/>
      <c r="C231" s="1049"/>
      <c r="D231" s="1049"/>
      <c r="E231" s="1049"/>
      <c r="F231" s="1050"/>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48"/>
      <c r="B232" s="1049"/>
      <c r="C232" s="1049"/>
      <c r="D232" s="1049"/>
      <c r="E232" s="1049"/>
      <c r="F232" s="1050"/>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48"/>
      <c r="B233" s="1049"/>
      <c r="C233" s="1049"/>
      <c r="D233" s="1049"/>
      <c r="E233" s="1049"/>
      <c r="F233" s="1050"/>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48"/>
      <c r="B234" s="1049"/>
      <c r="C234" s="1049"/>
      <c r="D234" s="1049"/>
      <c r="E234" s="1049"/>
      <c r="F234" s="1050"/>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48"/>
      <c r="B235" s="1049"/>
      <c r="C235" s="1049"/>
      <c r="D235" s="1049"/>
      <c r="E235" s="1049"/>
      <c r="F235" s="1050"/>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48"/>
      <c r="B236" s="1049"/>
      <c r="C236" s="1049"/>
      <c r="D236" s="1049"/>
      <c r="E236" s="1049"/>
      <c r="F236" s="1050"/>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48"/>
      <c r="B237" s="1049"/>
      <c r="C237" s="1049"/>
      <c r="D237" s="1049"/>
      <c r="E237" s="1049"/>
      <c r="F237" s="1050"/>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48"/>
      <c r="B238" s="1049"/>
      <c r="C238" s="1049"/>
      <c r="D238" s="1049"/>
      <c r="E238" s="1049"/>
      <c r="F238" s="1050"/>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48"/>
      <c r="B240" s="1049"/>
      <c r="C240" s="1049"/>
      <c r="D240" s="1049"/>
      <c r="E240" s="1049"/>
      <c r="F240" s="1050"/>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587"/>
    </row>
    <row r="243" spans="1:50" ht="24.75" hidden="1" customHeight="1" x14ac:dyDescent="0.15">
      <c r="A243" s="1048"/>
      <c r="B243" s="1049"/>
      <c r="C243" s="1049"/>
      <c r="D243" s="1049"/>
      <c r="E243" s="1049"/>
      <c r="F243" s="1050"/>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48"/>
      <c r="B244" s="1049"/>
      <c r="C244" s="1049"/>
      <c r="D244" s="1049"/>
      <c r="E244" s="1049"/>
      <c r="F244" s="1050"/>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48"/>
      <c r="B245" s="1049"/>
      <c r="C245" s="1049"/>
      <c r="D245" s="1049"/>
      <c r="E245" s="1049"/>
      <c r="F245" s="1050"/>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48"/>
      <c r="B246" s="1049"/>
      <c r="C246" s="1049"/>
      <c r="D246" s="1049"/>
      <c r="E246" s="1049"/>
      <c r="F246" s="1050"/>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48"/>
      <c r="B247" s="1049"/>
      <c r="C247" s="1049"/>
      <c r="D247" s="1049"/>
      <c r="E247" s="1049"/>
      <c r="F247" s="1050"/>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48"/>
      <c r="B248" s="1049"/>
      <c r="C248" s="1049"/>
      <c r="D248" s="1049"/>
      <c r="E248" s="1049"/>
      <c r="F248" s="1050"/>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48"/>
      <c r="B249" s="1049"/>
      <c r="C249" s="1049"/>
      <c r="D249" s="1049"/>
      <c r="E249" s="1049"/>
      <c r="F249" s="1050"/>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48"/>
      <c r="B250" s="1049"/>
      <c r="C250" s="1049"/>
      <c r="D250" s="1049"/>
      <c r="E250" s="1049"/>
      <c r="F250" s="1050"/>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48"/>
      <c r="B251" s="1049"/>
      <c r="C251" s="1049"/>
      <c r="D251" s="1049"/>
      <c r="E251" s="1049"/>
      <c r="F251" s="1050"/>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48"/>
      <c r="B253" s="1049"/>
      <c r="C253" s="1049"/>
      <c r="D253" s="1049"/>
      <c r="E253" s="1049"/>
      <c r="F253" s="1050"/>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587"/>
    </row>
    <row r="256" spans="1:50" ht="24.75" hidden="1" customHeight="1" x14ac:dyDescent="0.15">
      <c r="A256" s="1048"/>
      <c r="B256" s="1049"/>
      <c r="C256" s="1049"/>
      <c r="D256" s="1049"/>
      <c r="E256" s="1049"/>
      <c r="F256" s="1050"/>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48"/>
      <c r="B257" s="1049"/>
      <c r="C257" s="1049"/>
      <c r="D257" s="1049"/>
      <c r="E257" s="1049"/>
      <c r="F257" s="1050"/>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48"/>
      <c r="B258" s="1049"/>
      <c r="C258" s="1049"/>
      <c r="D258" s="1049"/>
      <c r="E258" s="1049"/>
      <c r="F258" s="1050"/>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48"/>
      <c r="B259" s="1049"/>
      <c r="C259" s="1049"/>
      <c r="D259" s="1049"/>
      <c r="E259" s="1049"/>
      <c r="F259" s="1050"/>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48"/>
      <c r="B260" s="1049"/>
      <c r="C260" s="1049"/>
      <c r="D260" s="1049"/>
      <c r="E260" s="1049"/>
      <c r="F260" s="1050"/>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48"/>
      <c r="B261" s="1049"/>
      <c r="C261" s="1049"/>
      <c r="D261" s="1049"/>
      <c r="E261" s="1049"/>
      <c r="F261" s="1050"/>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48"/>
      <c r="B262" s="1049"/>
      <c r="C262" s="1049"/>
      <c r="D262" s="1049"/>
      <c r="E262" s="1049"/>
      <c r="F262" s="1050"/>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48"/>
      <c r="B263" s="1049"/>
      <c r="C263" s="1049"/>
      <c r="D263" s="1049"/>
      <c r="E263" s="1049"/>
      <c r="F263" s="1050"/>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48"/>
      <c r="B264" s="1049"/>
      <c r="C264" s="1049"/>
      <c r="D264" s="1049"/>
      <c r="E264" s="1049"/>
      <c r="F264" s="1050"/>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4" sqref="P4:X4"/>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439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0" t="s">
        <v>417</v>
      </c>
      <c r="K3" s="101"/>
      <c r="L3" s="101"/>
      <c r="M3" s="101"/>
      <c r="N3" s="101"/>
      <c r="O3" s="101"/>
      <c r="P3" s="354" t="s">
        <v>27</v>
      </c>
      <c r="Q3" s="354"/>
      <c r="R3" s="354"/>
      <c r="S3" s="354"/>
      <c r="T3" s="354"/>
      <c r="U3" s="354"/>
      <c r="V3" s="354"/>
      <c r="W3" s="354"/>
      <c r="X3" s="354"/>
      <c r="Y3" s="351" t="s">
        <v>471</v>
      </c>
      <c r="Z3" s="352"/>
      <c r="AA3" s="352"/>
      <c r="AB3" s="352"/>
      <c r="AC3" s="280" t="s">
        <v>456</v>
      </c>
      <c r="AD3" s="280"/>
      <c r="AE3" s="280"/>
      <c r="AF3" s="280"/>
      <c r="AG3" s="280"/>
      <c r="AH3" s="351" t="s">
        <v>379</v>
      </c>
      <c r="AI3" s="353"/>
      <c r="AJ3" s="353"/>
      <c r="AK3" s="353"/>
      <c r="AL3" s="353" t="s">
        <v>21</v>
      </c>
      <c r="AM3" s="353"/>
      <c r="AN3" s="353"/>
      <c r="AO3" s="429"/>
      <c r="AP3" s="430" t="s">
        <v>418</v>
      </c>
      <c r="AQ3" s="430"/>
      <c r="AR3" s="430"/>
      <c r="AS3" s="430"/>
      <c r="AT3" s="430"/>
      <c r="AU3" s="430"/>
      <c r="AV3" s="430"/>
      <c r="AW3" s="430"/>
      <c r="AX3" s="430"/>
    </row>
    <row r="4" spans="1:50" ht="42.6" customHeight="1" x14ac:dyDescent="0.15">
      <c r="A4" s="1068">
        <v>1</v>
      </c>
      <c r="B4" s="1068">
        <v>1</v>
      </c>
      <c r="C4" s="428" t="s">
        <v>719</v>
      </c>
      <c r="D4" s="425"/>
      <c r="E4" s="425"/>
      <c r="F4" s="425"/>
      <c r="G4" s="425"/>
      <c r="H4" s="425"/>
      <c r="I4" s="425"/>
      <c r="J4" s="426">
        <v>3010005007409</v>
      </c>
      <c r="K4" s="427"/>
      <c r="L4" s="427"/>
      <c r="M4" s="427"/>
      <c r="N4" s="427"/>
      <c r="O4" s="427"/>
      <c r="P4" s="320" t="s">
        <v>725</v>
      </c>
      <c r="Q4" s="321"/>
      <c r="R4" s="321"/>
      <c r="S4" s="321"/>
      <c r="T4" s="321"/>
      <c r="U4" s="321"/>
      <c r="V4" s="321"/>
      <c r="W4" s="321"/>
      <c r="X4" s="321"/>
      <c r="Y4" s="322">
        <v>183</v>
      </c>
      <c r="Z4" s="323"/>
      <c r="AA4" s="323"/>
      <c r="AB4" s="324"/>
      <c r="AC4" s="326" t="s">
        <v>718</v>
      </c>
      <c r="AD4" s="326"/>
      <c r="AE4" s="326"/>
      <c r="AF4" s="326"/>
      <c r="AG4" s="326"/>
      <c r="AH4" s="327" t="s">
        <v>720</v>
      </c>
      <c r="AI4" s="328"/>
      <c r="AJ4" s="328"/>
      <c r="AK4" s="328"/>
      <c r="AL4" s="329" t="s">
        <v>720</v>
      </c>
      <c r="AM4" s="330"/>
      <c r="AN4" s="330"/>
      <c r="AO4" s="331"/>
      <c r="AP4" s="325" t="s">
        <v>721</v>
      </c>
      <c r="AQ4" s="325"/>
      <c r="AR4" s="325"/>
      <c r="AS4" s="325"/>
      <c r="AT4" s="325"/>
      <c r="AU4" s="325"/>
      <c r="AV4" s="325"/>
      <c r="AW4" s="325"/>
      <c r="AX4" s="325"/>
    </row>
    <row r="5" spans="1:50" ht="26.25" hidden="1" customHeight="1" x14ac:dyDescent="0.15">
      <c r="A5" s="1068">
        <v>2</v>
      </c>
      <c r="B5" s="1068">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8">
        <v>3</v>
      </c>
      <c r="B6" s="1068">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8">
        <v>4</v>
      </c>
      <c r="B7" s="1068">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8">
        <v>5</v>
      </c>
      <c r="B8" s="1068">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8">
        <v>6</v>
      </c>
      <c r="B9" s="1068">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8">
        <v>7</v>
      </c>
      <c r="B10" s="1068">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8">
        <v>8</v>
      </c>
      <c r="B11" s="1068">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8">
        <v>9</v>
      </c>
      <c r="B12" s="1068">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8">
        <v>10</v>
      </c>
      <c r="B13" s="1068">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8">
        <v>11</v>
      </c>
      <c r="B14" s="1068">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8">
        <v>12</v>
      </c>
      <c r="B15" s="1068">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8">
        <v>13</v>
      </c>
      <c r="B16" s="1068">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8">
        <v>14</v>
      </c>
      <c r="B17" s="1068">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8">
        <v>15</v>
      </c>
      <c r="B18" s="1068">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8">
        <v>16</v>
      </c>
      <c r="B19" s="1068">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8">
        <v>17</v>
      </c>
      <c r="B20" s="1068">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8">
        <v>18</v>
      </c>
      <c r="B21" s="1068">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8">
        <v>19</v>
      </c>
      <c r="B22" s="1068">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8">
        <v>20</v>
      </c>
      <c r="B23" s="1068">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8">
        <v>21</v>
      </c>
      <c r="B24" s="1068">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8">
        <v>22</v>
      </c>
      <c r="B25" s="1068">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8">
        <v>23</v>
      </c>
      <c r="B26" s="1068">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8">
        <v>24</v>
      </c>
      <c r="B27" s="1068">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8">
        <v>25</v>
      </c>
      <c r="B28" s="1068">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8">
        <v>26</v>
      </c>
      <c r="B29" s="1068">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8">
        <v>27</v>
      </c>
      <c r="B30" s="1068">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8">
        <v>28</v>
      </c>
      <c r="B31" s="1068">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8">
        <v>29</v>
      </c>
      <c r="B32" s="1068">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8">
        <v>30</v>
      </c>
      <c r="B33" s="1068">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440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3"/>
      <c r="B36" s="353"/>
      <c r="C36" s="353" t="s">
        <v>26</v>
      </c>
      <c r="D36" s="353"/>
      <c r="E36" s="353"/>
      <c r="F36" s="353"/>
      <c r="G36" s="353"/>
      <c r="H36" s="353"/>
      <c r="I36" s="353"/>
      <c r="J36" s="280" t="s">
        <v>417</v>
      </c>
      <c r="K36" s="101"/>
      <c r="L36" s="101"/>
      <c r="M36" s="101"/>
      <c r="N36" s="101"/>
      <c r="O36" s="101"/>
      <c r="P36" s="354" t="s">
        <v>27</v>
      </c>
      <c r="Q36" s="354"/>
      <c r="R36" s="354"/>
      <c r="S36" s="354"/>
      <c r="T36" s="354"/>
      <c r="U36" s="354"/>
      <c r="V36" s="354"/>
      <c r="W36" s="354"/>
      <c r="X36" s="354"/>
      <c r="Y36" s="351" t="s">
        <v>471</v>
      </c>
      <c r="Z36" s="352"/>
      <c r="AA36" s="352"/>
      <c r="AB36" s="352"/>
      <c r="AC36" s="280" t="s">
        <v>456</v>
      </c>
      <c r="AD36" s="280"/>
      <c r="AE36" s="280"/>
      <c r="AF36" s="280"/>
      <c r="AG36" s="280"/>
      <c r="AH36" s="351" t="s">
        <v>379</v>
      </c>
      <c r="AI36" s="353"/>
      <c r="AJ36" s="353"/>
      <c r="AK36" s="353"/>
      <c r="AL36" s="353" t="s">
        <v>21</v>
      </c>
      <c r="AM36" s="353"/>
      <c r="AN36" s="353"/>
      <c r="AO36" s="429"/>
      <c r="AP36" s="430" t="s">
        <v>418</v>
      </c>
      <c r="AQ36" s="430"/>
      <c r="AR36" s="430"/>
      <c r="AS36" s="430"/>
      <c r="AT36" s="430"/>
      <c r="AU36" s="430"/>
      <c r="AV36" s="430"/>
      <c r="AW36" s="430"/>
      <c r="AX36" s="430"/>
    </row>
    <row r="37" spans="1:50" ht="26.25" hidden="1" customHeight="1" x14ac:dyDescent="0.15">
      <c r="A37" s="1068">
        <v>1</v>
      </c>
      <c r="B37" s="1068">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15">
      <c r="A38" s="1068">
        <v>2</v>
      </c>
      <c r="B38" s="1068">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8">
        <v>3</v>
      </c>
      <c r="B39" s="1068">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8">
        <v>4</v>
      </c>
      <c r="B40" s="1068">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8">
        <v>5</v>
      </c>
      <c r="B41" s="1068">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8">
        <v>6</v>
      </c>
      <c r="B42" s="1068">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8">
        <v>7</v>
      </c>
      <c r="B43" s="1068">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8">
        <v>8</v>
      </c>
      <c r="B44" s="1068">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8">
        <v>9</v>
      </c>
      <c r="B45" s="1068">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8">
        <v>10</v>
      </c>
      <c r="B46" s="1068">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8">
        <v>11</v>
      </c>
      <c r="B47" s="1068">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8">
        <v>12</v>
      </c>
      <c r="B48" s="1068">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8">
        <v>13</v>
      </c>
      <c r="B49" s="1068">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8">
        <v>14</v>
      </c>
      <c r="B50" s="1068">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8">
        <v>15</v>
      </c>
      <c r="B51" s="1068">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8">
        <v>16</v>
      </c>
      <c r="B52" s="1068">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8">
        <v>17</v>
      </c>
      <c r="B53" s="1068">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8">
        <v>18</v>
      </c>
      <c r="B54" s="1068">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8">
        <v>19</v>
      </c>
      <c r="B55" s="1068">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8">
        <v>20</v>
      </c>
      <c r="B56" s="1068">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8">
        <v>21</v>
      </c>
      <c r="B57" s="1068">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8">
        <v>22</v>
      </c>
      <c r="B58" s="1068">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8">
        <v>23</v>
      </c>
      <c r="B59" s="1068">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8">
        <v>24</v>
      </c>
      <c r="B60" s="1068">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8">
        <v>25</v>
      </c>
      <c r="B61" s="1068">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8">
        <v>26</v>
      </c>
      <c r="B62" s="1068">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8">
        <v>27</v>
      </c>
      <c r="B63" s="1068">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8">
        <v>28</v>
      </c>
      <c r="B64" s="1068">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8">
        <v>29</v>
      </c>
      <c r="B65" s="1068">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8">
        <v>30</v>
      </c>
      <c r="B66" s="1068">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3"/>
      <c r="B69" s="353"/>
      <c r="C69" s="353" t="s">
        <v>26</v>
      </c>
      <c r="D69" s="353"/>
      <c r="E69" s="353"/>
      <c r="F69" s="353"/>
      <c r="G69" s="353"/>
      <c r="H69" s="353"/>
      <c r="I69" s="353"/>
      <c r="J69" s="280" t="s">
        <v>417</v>
      </c>
      <c r="K69" s="101"/>
      <c r="L69" s="101"/>
      <c r="M69" s="101"/>
      <c r="N69" s="101"/>
      <c r="O69" s="101"/>
      <c r="P69" s="354" t="s">
        <v>27</v>
      </c>
      <c r="Q69" s="354"/>
      <c r="R69" s="354"/>
      <c r="S69" s="354"/>
      <c r="T69" s="354"/>
      <c r="U69" s="354"/>
      <c r="V69" s="354"/>
      <c r="W69" s="354"/>
      <c r="X69" s="354"/>
      <c r="Y69" s="351" t="s">
        <v>471</v>
      </c>
      <c r="Z69" s="352"/>
      <c r="AA69" s="352"/>
      <c r="AB69" s="352"/>
      <c r="AC69" s="280" t="s">
        <v>456</v>
      </c>
      <c r="AD69" s="280"/>
      <c r="AE69" s="280"/>
      <c r="AF69" s="280"/>
      <c r="AG69" s="280"/>
      <c r="AH69" s="351" t="s">
        <v>379</v>
      </c>
      <c r="AI69" s="353"/>
      <c r="AJ69" s="353"/>
      <c r="AK69" s="353"/>
      <c r="AL69" s="353" t="s">
        <v>21</v>
      </c>
      <c r="AM69" s="353"/>
      <c r="AN69" s="353"/>
      <c r="AO69" s="429"/>
      <c r="AP69" s="430" t="s">
        <v>418</v>
      </c>
      <c r="AQ69" s="430"/>
      <c r="AR69" s="430"/>
      <c r="AS69" s="430"/>
      <c r="AT69" s="430"/>
      <c r="AU69" s="430"/>
      <c r="AV69" s="430"/>
      <c r="AW69" s="430"/>
      <c r="AX69" s="430"/>
    </row>
    <row r="70" spans="1:50" ht="26.25" hidden="1" customHeight="1" x14ac:dyDescent="0.15">
      <c r="A70" s="1068">
        <v>1</v>
      </c>
      <c r="B70" s="1068">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68">
        <v>2</v>
      </c>
      <c r="B71" s="1068">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8">
        <v>3</v>
      </c>
      <c r="B72" s="1068">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8">
        <v>4</v>
      </c>
      <c r="B73" s="1068">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8">
        <v>5</v>
      </c>
      <c r="B74" s="1068">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8">
        <v>6</v>
      </c>
      <c r="B75" s="1068">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8">
        <v>7</v>
      </c>
      <c r="B76" s="1068">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8">
        <v>8</v>
      </c>
      <c r="B77" s="1068">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8">
        <v>9</v>
      </c>
      <c r="B78" s="1068">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8">
        <v>10</v>
      </c>
      <c r="B79" s="1068">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8">
        <v>11</v>
      </c>
      <c r="B80" s="1068">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8">
        <v>12</v>
      </c>
      <c r="B81" s="1068">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8">
        <v>13</v>
      </c>
      <c r="B82" s="1068">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8">
        <v>14</v>
      </c>
      <c r="B83" s="1068">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8">
        <v>15</v>
      </c>
      <c r="B84" s="1068">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8">
        <v>16</v>
      </c>
      <c r="B85" s="1068">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8">
        <v>17</v>
      </c>
      <c r="B86" s="1068">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8">
        <v>18</v>
      </c>
      <c r="B87" s="1068">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8">
        <v>19</v>
      </c>
      <c r="B88" s="1068">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8">
        <v>20</v>
      </c>
      <c r="B89" s="1068">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8">
        <v>21</v>
      </c>
      <c r="B90" s="1068">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8">
        <v>22</v>
      </c>
      <c r="B91" s="1068">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8">
        <v>23</v>
      </c>
      <c r="B92" s="1068">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8">
        <v>24</v>
      </c>
      <c r="B93" s="1068">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8">
        <v>25</v>
      </c>
      <c r="B94" s="1068">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8">
        <v>26</v>
      </c>
      <c r="B95" s="1068">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8">
        <v>27</v>
      </c>
      <c r="B96" s="1068">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8">
        <v>28</v>
      </c>
      <c r="B97" s="1068">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8">
        <v>29</v>
      </c>
      <c r="B98" s="1068">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8">
        <v>30</v>
      </c>
      <c r="B99" s="1068">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3"/>
      <c r="B102" s="353"/>
      <c r="C102" s="353" t="s">
        <v>26</v>
      </c>
      <c r="D102" s="353"/>
      <c r="E102" s="353"/>
      <c r="F102" s="353"/>
      <c r="G102" s="353"/>
      <c r="H102" s="353"/>
      <c r="I102" s="353"/>
      <c r="J102" s="280" t="s">
        <v>417</v>
      </c>
      <c r="K102" s="101"/>
      <c r="L102" s="101"/>
      <c r="M102" s="101"/>
      <c r="N102" s="101"/>
      <c r="O102" s="101"/>
      <c r="P102" s="354" t="s">
        <v>27</v>
      </c>
      <c r="Q102" s="354"/>
      <c r="R102" s="354"/>
      <c r="S102" s="354"/>
      <c r="T102" s="354"/>
      <c r="U102" s="354"/>
      <c r="V102" s="354"/>
      <c r="W102" s="354"/>
      <c r="X102" s="354"/>
      <c r="Y102" s="351" t="s">
        <v>471</v>
      </c>
      <c r="Z102" s="352"/>
      <c r="AA102" s="352"/>
      <c r="AB102" s="352"/>
      <c r="AC102" s="280" t="s">
        <v>456</v>
      </c>
      <c r="AD102" s="280"/>
      <c r="AE102" s="280"/>
      <c r="AF102" s="280"/>
      <c r="AG102" s="280"/>
      <c r="AH102" s="351" t="s">
        <v>379</v>
      </c>
      <c r="AI102" s="353"/>
      <c r="AJ102" s="353"/>
      <c r="AK102" s="353"/>
      <c r="AL102" s="353" t="s">
        <v>21</v>
      </c>
      <c r="AM102" s="353"/>
      <c r="AN102" s="353"/>
      <c r="AO102" s="429"/>
      <c r="AP102" s="430" t="s">
        <v>418</v>
      </c>
      <c r="AQ102" s="430"/>
      <c r="AR102" s="430"/>
      <c r="AS102" s="430"/>
      <c r="AT102" s="430"/>
      <c r="AU102" s="430"/>
      <c r="AV102" s="430"/>
      <c r="AW102" s="430"/>
      <c r="AX102" s="430"/>
    </row>
    <row r="103" spans="1:50" ht="26.25" hidden="1" customHeight="1" x14ac:dyDescent="0.15">
      <c r="A103" s="1068">
        <v>1</v>
      </c>
      <c r="B103" s="1068">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68">
        <v>2</v>
      </c>
      <c r="B104" s="1068">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8">
        <v>3</v>
      </c>
      <c r="B105" s="1068">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8">
        <v>4</v>
      </c>
      <c r="B106" s="1068">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8">
        <v>5</v>
      </c>
      <c r="B107" s="1068">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8">
        <v>6</v>
      </c>
      <c r="B108" s="1068">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8">
        <v>7</v>
      </c>
      <c r="B109" s="1068">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8">
        <v>8</v>
      </c>
      <c r="B110" s="1068">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8">
        <v>9</v>
      </c>
      <c r="B111" s="1068">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8">
        <v>10</v>
      </c>
      <c r="B112" s="1068">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8">
        <v>11</v>
      </c>
      <c r="B113" s="1068">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8">
        <v>12</v>
      </c>
      <c r="B114" s="1068">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8">
        <v>13</v>
      </c>
      <c r="B115" s="1068">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8">
        <v>14</v>
      </c>
      <c r="B116" s="1068">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8">
        <v>15</v>
      </c>
      <c r="B117" s="1068">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8">
        <v>16</v>
      </c>
      <c r="B118" s="1068">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8">
        <v>17</v>
      </c>
      <c r="B119" s="1068">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8">
        <v>18</v>
      </c>
      <c r="B120" s="1068">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8">
        <v>19</v>
      </c>
      <c r="B121" s="1068">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8">
        <v>20</v>
      </c>
      <c r="B122" s="1068">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8">
        <v>21</v>
      </c>
      <c r="B123" s="1068">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8">
        <v>22</v>
      </c>
      <c r="B124" s="1068">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8">
        <v>23</v>
      </c>
      <c r="B125" s="1068">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8">
        <v>24</v>
      </c>
      <c r="B126" s="1068">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8">
        <v>25</v>
      </c>
      <c r="B127" s="1068">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8">
        <v>26</v>
      </c>
      <c r="B128" s="1068">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8">
        <v>27</v>
      </c>
      <c r="B129" s="1068">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8">
        <v>28</v>
      </c>
      <c r="B130" s="1068">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8">
        <v>29</v>
      </c>
      <c r="B131" s="1068">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8">
        <v>30</v>
      </c>
      <c r="B132" s="1068">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3"/>
      <c r="B135" s="353"/>
      <c r="C135" s="353" t="s">
        <v>26</v>
      </c>
      <c r="D135" s="353"/>
      <c r="E135" s="353"/>
      <c r="F135" s="353"/>
      <c r="G135" s="353"/>
      <c r="H135" s="353"/>
      <c r="I135" s="353"/>
      <c r="J135" s="280" t="s">
        <v>417</v>
      </c>
      <c r="K135" s="101"/>
      <c r="L135" s="101"/>
      <c r="M135" s="101"/>
      <c r="N135" s="101"/>
      <c r="O135" s="101"/>
      <c r="P135" s="354" t="s">
        <v>27</v>
      </c>
      <c r="Q135" s="354"/>
      <c r="R135" s="354"/>
      <c r="S135" s="354"/>
      <c r="T135" s="354"/>
      <c r="U135" s="354"/>
      <c r="V135" s="354"/>
      <c r="W135" s="354"/>
      <c r="X135" s="354"/>
      <c r="Y135" s="351" t="s">
        <v>471</v>
      </c>
      <c r="Z135" s="352"/>
      <c r="AA135" s="352"/>
      <c r="AB135" s="352"/>
      <c r="AC135" s="280" t="s">
        <v>456</v>
      </c>
      <c r="AD135" s="280"/>
      <c r="AE135" s="280"/>
      <c r="AF135" s="280"/>
      <c r="AG135" s="280"/>
      <c r="AH135" s="351" t="s">
        <v>379</v>
      </c>
      <c r="AI135" s="353"/>
      <c r="AJ135" s="353"/>
      <c r="AK135" s="353"/>
      <c r="AL135" s="353" t="s">
        <v>21</v>
      </c>
      <c r="AM135" s="353"/>
      <c r="AN135" s="353"/>
      <c r="AO135" s="429"/>
      <c r="AP135" s="430" t="s">
        <v>418</v>
      </c>
      <c r="AQ135" s="430"/>
      <c r="AR135" s="430"/>
      <c r="AS135" s="430"/>
      <c r="AT135" s="430"/>
      <c r="AU135" s="430"/>
      <c r="AV135" s="430"/>
      <c r="AW135" s="430"/>
      <c r="AX135" s="430"/>
    </row>
    <row r="136" spans="1:50" ht="26.25" hidden="1" customHeight="1" x14ac:dyDescent="0.15">
      <c r="A136" s="1068">
        <v>1</v>
      </c>
      <c r="B136" s="1068">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68">
        <v>2</v>
      </c>
      <c r="B137" s="1068">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8">
        <v>3</v>
      </c>
      <c r="B138" s="1068">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8">
        <v>4</v>
      </c>
      <c r="B139" s="1068">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8">
        <v>5</v>
      </c>
      <c r="B140" s="1068">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8">
        <v>6</v>
      </c>
      <c r="B141" s="1068">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8">
        <v>7</v>
      </c>
      <c r="B142" s="1068">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8">
        <v>8</v>
      </c>
      <c r="B143" s="1068">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8">
        <v>9</v>
      </c>
      <c r="B144" s="1068">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8">
        <v>10</v>
      </c>
      <c r="B145" s="1068">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8">
        <v>11</v>
      </c>
      <c r="B146" s="1068">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8">
        <v>12</v>
      </c>
      <c r="B147" s="1068">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8">
        <v>13</v>
      </c>
      <c r="B148" s="1068">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8">
        <v>14</v>
      </c>
      <c r="B149" s="1068">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8">
        <v>15</v>
      </c>
      <c r="B150" s="1068">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8">
        <v>16</v>
      </c>
      <c r="B151" s="1068">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8">
        <v>17</v>
      </c>
      <c r="B152" s="1068">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8">
        <v>18</v>
      </c>
      <c r="B153" s="1068">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8">
        <v>19</v>
      </c>
      <c r="B154" s="1068">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8">
        <v>20</v>
      </c>
      <c r="B155" s="1068">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8">
        <v>21</v>
      </c>
      <c r="B156" s="1068">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8">
        <v>22</v>
      </c>
      <c r="B157" s="1068">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8">
        <v>23</v>
      </c>
      <c r="B158" s="1068">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8">
        <v>24</v>
      </c>
      <c r="B159" s="1068">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8">
        <v>25</v>
      </c>
      <c r="B160" s="1068">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8">
        <v>26</v>
      </c>
      <c r="B161" s="1068">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8">
        <v>27</v>
      </c>
      <c r="B162" s="1068">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8">
        <v>28</v>
      </c>
      <c r="B163" s="1068">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8">
        <v>29</v>
      </c>
      <c r="B164" s="1068">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8">
        <v>30</v>
      </c>
      <c r="B165" s="1068">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3"/>
      <c r="B168" s="353"/>
      <c r="C168" s="353" t="s">
        <v>26</v>
      </c>
      <c r="D168" s="353"/>
      <c r="E168" s="353"/>
      <c r="F168" s="353"/>
      <c r="G168" s="353"/>
      <c r="H168" s="353"/>
      <c r="I168" s="353"/>
      <c r="J168" s="280" t="s">
        <v>417</v>
      </c>
      <c r="K168" s="101"/>
      <c r="L168" s="101"/>
      <c r="M168" s="101"/>
      <c r="N168" s="101"/>
      <c r="O168" s="101"/>
      <c r="P168" s="354" t="s">
        <v>27</v>
      </c>
      <c r="Q168" s="354"/>
      <c r="R168" s="354"/>
      <c r="S168" s="354"/>
      <c r="T168" s="354"/>
      <c r="U168" s="354"/>
      <c r="V168" s="354"/>
      <c r="W168" s="354"/>
      <c r="X168" s="354"/>
      <c r="Y168" s="351" t="s">
        <v>471</v>
      </c>
      <c r="Z168" s="352"/>
      <c r="AA168" s="352"/>
      <c r="AB168" s="352"/>
      <c r="AC168" s="280" t="s">
        <v>456</v>
      </c>
      <c r="AD168" s="280"/>
      <c r="AE168" s="280"/>
      <c r="AF168" s="280"/>
      <c r="AG168" s="280"/>
      <c r="AH168" s="351" t="s">
        <v>379</v>
      </c>
      <c r="AI168" s="353"/>
      <c r="AJ168" s="353"/>
      <c r="AK168" s="353"/>
      <c r="AL168" s="353" t="s">
        <v>21</v>
      </c>
      <c r="AM168" s="353"/>
      <c r="AN168" s="353"/>
      <c r="AO168" s="429"/>
      <c r="AP168" s="430" t="s">
        <v>418</v>
      </c>
      <c r="AQ168" s="430"/>
      <c r="AR168" s="430"/>
      <c r="AS168" s="430"/>
      <c r="AT168" s="430"/>
      <c r="AU168" s="430"/>
      <c r="AV168" s="430"/>
      <c r="AW168" s="430"/>
      <c r="AX168" s="430"/>
    </row>
    <row r="169" spans="1:50" ht="26.25" hidden="1" customHeight="1" x14ac:dyDescent="0.15">
      <c r="A169" s="1068">
        <v>1</v>
      </c>
      <c r="B169" s="1068">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8">
        <v>2</v>
      </c>
      <c r="B170" s="1068">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8">
        <v>3</v>
      </c>
      <c r="B171" s="1068">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8">
        <v>4</v>
      </c>
      <c r="B172" s="1068">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8">
        <v>5</v>
      </c>
      <c r="B173" s="1068">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8">
        <v>6</v>
      </c>
      <c r="B174" s="1068">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8">
        <v>7</v>
      </c>
      <c r="B175" s="1068">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8">
        <v>8</v>
      </c>
      <c r="B176" s="1068">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8">
        <v>9</v>
      </c>
      <c r="B177" s="1068">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8">
        <v>10</v>
      </c>
      <c r="B178" s="1068">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8">
        <v>11</v>
      </c>
      <c r="B179" s="1068">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8">
        <v>12</v>
      </c>
      <c r="B180" s="1068">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8">
        <v>13</v>
      </c>
      <c r="B181" s="1068">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8">
        <v>14</v>
      </c>
      <c r="B182" s="1068">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8">
        <v>15</v>
      </c>
      <c r="B183" s="1068">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8">
        <v>16</v>
      </c>
      <c r="B184" s="1068">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8">
        <v>17</v>
      </c>
      <c r="B185" s="1068">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8">
        <v>18</v>
      </c>
      <c r="B186" s="1068">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8">
        <v>19</v>
      </c>
      <c r="B187" s="1068">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8">
        <v>20</v>
      </c>
      <c r="B188" s="1068">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8">
        <v>21</v>
      </c>
      <c r="B189" s="1068">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8">
        <v>22</v>
      </c>
      <c r="B190" s="1068">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8">
        <v>23</v>
      </c>
      <c r="B191" s="1068">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8">
        <v>24</v>
      </c>
      <c r="B192" s="1068">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8">
        <v>25</v>
      </c>
      <c r="B193" s="1068">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8">
        <v>26</v>
      </c>
      <c r="B194" s="1068">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8">
        <v>27</v>
      </c>
      <c r="B195" s="1068">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8">
        <v>28</v>
      </c>
      <c r="B196" s="1068">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8">
        <v>29</v>
      </c>
      <c r="B197" s="1068">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8">
        <v>30</v>
      </c>
      <c r="B198" s="1068">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3"/>
      <c r="B201" s="353"/>
      <c r="C201" s="353" t="s">
        <v>26</v>
      </c>
      <c r="D201" s="353"/>
      <c r="E201" s="353"/>
      <c r="F201" s="353"/>
      <c r="G201" s="353"/>
      <c r="H201" s="353"/>
      <c r="I201" s="353"/>
      <c r="J201" s="280" t="s">
        <v>417</v>
      </c>
      <c r="K201" s="101"/>
      <c r="L201" s="101"/>
      <c r="M201" s="101"/>
      <c r="N201" s="101"/>
      <c r="O201" s="101"/>
      <c r="P201" s="354" t="s">
        <v>27</v>
      </c>
      <c r="Q201" s="354"/>
      <c r="R201" s="354"/>
      <c r="S201" s="354"/>
      <c r="T201" s="354"/>
      <c r="U201" s="354"/>
      <c r="V201" s="354"/>
      <c r="W201" s="354"/>
      <c r="X201" s="354"/>
      <c r="Y201" s="351" t="s">
        <v>471</v>
      </c>
      <c r="Z201" s="352"/>
      <c r="AA201" s="352"/>
      <c r="AB201" s="352"/>
      <c r="AC201" s="280" t="s">
        <v>456</v>
      </c>
      <c r="AD201" s="280"/>
      <c r="AE201" s="280"/>
      <c r="AF201" s="280"/>
      <c r="AG201" s="280"/>
      <c r="AH201" s="351" t="s">
        <v>379</v>
      </c>
      <c r="AI201" s="353"/>
      <c r="AJ201" s="353"/>
      <c r="AK201" s="353"/>
      <c r="AL201" s="353" t="s">
        <v>21</v>
      </c>
      <c r="AM201" s="353"/>
      <c r="AN201" s="353"/>
      <c r="AO201" s="429"/>
      <c r="AP201" s="430" t="s">
        <v>418</v>
      </c>
      <c r="AQ201" s="430"/>
      <c r="AR201" s="430"/>
      <c r="AS201" s="430"/>
      <c r="AT201" s="430"/>
      <c r="AU201" s="430"/>
      <c r="AV201" s="430"/>
      <c r="AW201" s="430"/>
      <c r="AX201" s="430"/>
    </row>
    <row r="202" spans="1:50" ht="26.25" hidden="1" customHeight="1" x14ac:dyDescent="0.15">
      <c r="A202" s="1068">
        <v>1</v>
      </c>
      <c r="B202" s="1068">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8">
        <v>2</v>
      </c>
      <c r="B203" s="1068">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8">
        <v>3</v>
      </c>
      <c r="B204" s="1068">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8">
        <v>4</v>
      </c>
      <c r="B205" s="1068">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8">
        <v>5</v>
      </c>
      <c r="B206" s="1068">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8">
        <v>6</v>
      </c>
      <c r="B207" s="1068">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8">
        <v>7</v>
      </c>
      <c r="B208" s="1068">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8">
        <v>8</v>
      </c>
      <c r="B209" s="1068">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8">
        <v>9</v>
      </c>
      <c r="B210" s="1068">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8">
        <v>10</v>
      </c>
      <c r="B211" s="1068">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8">
        <v>11</v>
      </c>
      <c r="B212" s="1068">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8">
        <v>12</v>
      </c>
      <c r="B213" s="1068">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8">
        <v>13</v>
      </c>
      <c r="B214" s="1068">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8">
        <v>14</v>
      </c>
      <c r="B215" s="1068">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8">
        <v>15</v>
      </c>
      <c r="B216" s="1068">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8">
        <v>16</v>
      </c>
      <c r="B217" s="1068">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8">
        <v>17</v>
      </c>
      <c r="B218" s="1068">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8">
        <v>18</v>
      </c>
      <c r="B219" s="1068">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8">
        <v>19</v>
      </c>
      <c r="B220" s="1068">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8">
        <v>20</v>
      </c>
      <c r="B221" s="1068">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8">
        <v>21</v>
      </c>
      <c r="B222" s="1068">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8">
        <v>22</v>
      </c>
      <c r="B223" s="1068">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8">
        <v>23</v>
      </c>
      <c r="B224" s="1068">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8">
        <v>24</v>
      </c>
      <c r="B225" s="1068">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8">
        <v>25</v>
      </c>
      <c r="B226" s="1068">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8">
        <v>26</v>
      </c>
      <c r="B227" s="1068">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8">
        <v>27</v>
      </c>
      <c r="B228" s="1068">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8">
        <v>28</v>
      </c>
      <c r="B229" s="1068">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8">
        <v>29</v>
      </c>
      <c r="B230" s="1068">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8">
        <v>30</v>
      </c>
      <c r="B231" s="1068">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3"/>
      <c r="B234" s="353"/>
      <c r="C234" s="353" t="s">
        <v>26</v>
      </c>
      <c r="D234" s="353"/>
      <c r="E234" s="353"/>
      <c r="F234" s="353"/>
      <c r="G234" s="353"/>
      <c r="H234" s="353"/>
      <c r="I234" s="353"/>
      <c r="J234" s="280" t="s">
        <v>417</v>
      </c>
      <c r="K234" s="101"/>
      <c r="L234" s="101"/>
      <c r="M234" s="101"/>
      <c r="N234" s="101"/>
      <c r="O234" s="101"/>
      <c r="P234" s="354" t="s">
        <v>27</v>
      </c>
      <c r="Q234" s="354"/>
      <c r="R234" s="354"/>
      <c r="S234" s="354"/>
      <c r="T234" s="354"/>
      <c r="U234" s="354"/>
      <c r="V234" s="354"/>
      <c r="W234" s="354"/>
      <c r="X234" s="354"/>
      <c r="Y234" s="351" t="s">
        <v>471</v>
      </c>
      <c r="Z234" s="352"/>
      <c r="AA234" s="352"/>
      <c r="AB234" s="352"/>
      <c r="AC234" s="280" t="s">
        <v>456</v>
      </c>
      <c r="AD234" s="280"/>
      <c r="AE234" s="280"/>
      <c r="AF234" s="280"/>
      <c r="AG234" s="280"/>
      <c r="AH234" s="351" t="s">
        <v>379</v>
      </c>
      <c r="AI234" s="353"/>
      <c r="AJ234" s="353"/>
      <c r="AK234" s="353"/>
      <c r="AL234" s="353" t="s">
        <v>21</v>
      </c>
      <c r="AM234" s="353"/>
      <c r="AN234" s="353"/>
      <c r="AO234" s="429"/>
      <c r="AP234" s="430" t="s">
        <v>418</v>
      </c>
      <c r="AQ234" s="430"/>
      <c r="AR234" s="430"/>
      <c r="AS234" s="430"/>
      <c r="AT234" s="430"/>
      <c r="AU234" s="430"/>
      <c r="AV234" s="430"/>
      <c r="AW234" s="430"/>
      <c r="AX234" s="430"/>
    </row>
    <row r="235" spans="1:50" ht="26.25" hidden="1" customHeight="1" x14ac:dyDescent="0.15">
      <c r="A235" s="1068">
        <v>1</v>
      </c>
      <c r="B235" s="1068">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8">
        <v>2</v>
      </c>
      <c r="B236" s="1068">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8">
        <v>3</v>
      </c>
      <c r="B237" s="1068">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8">
        <v>4</v>
      </c>
      <c r="B238" s="1068">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8">
        <v>5</v>
      </c>
      <c r="B239" s="1068">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8">
        <v>6</v>
      </c>
      <c r="B240" s="1068">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8">
        <v>7</v>
      </c>
      <c r="B241" s="1068">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8">
        <v>8</v>
      </c>
      <c r="B242" s="1068">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8">
        <v>9</v>
      </c>
      <c r="B243" s="1068">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8">
        <v>10</v>
      </c>
      <c r="B244" s="1068">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8">
        <v>11</v>
      </c>
      <c r="B245" s="1068">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8">
        <v>12</v>
      </c>
      <c r="B246" s="1068">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8">
        <v>13</v>
      </c>
      <c r="B247" s="1068">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8">
        <v>14</v>
      </c>
      <c r="B248" s="1068">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8">
        <v>15</v>
      </c>
      <c r="B249" s="1068">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8">
        <v>16</v>
      </c>
      <c r="B250" s="1068">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8">
        <v>17</v>
      </c>
      <c r="B251" s="1068">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8">
        <v>18</v>
      </c>
      <c r="B252" s="1068">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8">
        <v>19</v>
      </c>
      <c r="B253" s="1068">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8">
        <v>20</v>
      </c>
      <c r="B254" s="1068">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8">
        <v>21</v>
      </c>
      <c r="B255" s="1068">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8">
        <v>22</v>
      </c>
      <c r="B256" s="1068">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8">
        <v>23</v>
      </c>
      <c r="B257" s="1068">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8">
        <v>24</v>
      </c>
      <c r="B258" s="1068">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8">
        <v>25</v>
      </c>
      <c r="B259" s="1068">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8">
        <v>26</v>
      </c>
      <c r="B260" s="1068">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8">
        <v>27</v>
      </c>
      <c r="B261" s="1068">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8">
        <v>28</v>
      </c>
      <c r="B262" s="1068">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8">
        <v>29</v>
      </c>
      <c r="B263" s="1068">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8">
        <v>30</v>
      </c>
      <c r="B264" s="1068">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3"/>
      <c r="B267" s="353"/>
      <c r="C267" s="353" t="s">
        <v>26</v>
      </c>
      <c r="D267" s="353"/>
      <c r="E267" s="353"/>
      <c r="F267" s="353"/>
      <c r="G267" s="353"/>
      <c r="H267" s="353"/>
      <c r="I267" s="353"/>
      <c r="J267" s="280" t="s">
        <v>417</v>
      </c>
      <c r="K267" s="101"/>
      <c r="L267" s="101"/>
      <c r="M267" s="101"/>
      <c r="N267" s="101"/>
      <c r="O267" s="101"/>
      <c r="P267" s="354" t="s">
        <v>27</v>
      </c>
      <c r="Q267" s="354"/>
      <c r="R267" s="354"/>
      <c r="S267" s="354"/>
      <c r="T267" s="354"/>
      <c r="U267" s="354"/>
      <c r="V267" s="354"/>
      <c r="W267" s="354"/>
      <c r="X267" s="354"/>
      <c r="Y267" s="351" t="s">
        <v>471</v>
      </c>
      <c r="Z267" s="352"/>
      <c r="AA267" s="352"/>
      <c r="AB267" s="352"/>
      <c r="AC267" s="280" t="s">
        <v>456</v>
      </c>
      <c r="AD267" s="280"/>
      <c r="AE267" s="280"/>
      <c r="AF267" s="280"/>
      <c r="AG267" s="280"/>
      <c r="AH267" s="351" t="s">
        <v>379</v>
      </c>
      <c r="AI267" s="353"/>
      <c r="AJ267" s="353"/>
      <c r="AK267" s="353"/>
      <c r="AL267" s="353" t="s">
        <v>21</v>
      </c>
      <c r="AM267" s="353"/>
      <c r="AN267" s="353"/>
      <c r="AO267" s="429"/>
      <c r="AP267" s="430" t="s">
        <v>418</v>
      </c>
      <c r="AQ267" s="430"/>
      <c r="AR267" s="430"/>
      <c r="AS267" s="430"/>
      <c r="AT267" s="430"/>
      <c r="AU267" s="430"/>
      <c r="AV267" s="430"/>
      <c r="AW267" s="430"/>
      <c r="AX267" s="430"/>
    </row>
    <row r="268" spans="1:50" ht="26.25" hidden="1" customHeight="1" x14ac:dyDescent="0.15">
      <c r="A268" s="1068">
        <v>1</v>
      </c>
      <c r="B268" s="1068">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8">
        <v>2</v>
      </c>
      <c r="B269" s="1068">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8">
        <v>3</v>
      </c>
      <c r="B270" s="1068">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8">
        <v>4</v>
      </c>
      <c r="B271" s="1068">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8">
        <v>5</v>
      </c>
      <c r="B272" s="1068">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8">
        <v>6</v>
      </c>
      <c r="B273" s="1068">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8">
        <v>7</v>
      </c>
      <c r="B274" s="1068">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8">
        <v>8</v>
      </c>
      <c r="B275" s="1068">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8">
        <v>9</v>
      </c>
      <c r="B276" s="1068">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8">
        <v>10</v>
      </c>
      <c r="B277" s="1068">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8">
        <v>11</v>
      </c>
      <c r="B278" s="1068">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8">
        <v>12</v>
      </c>
      <c r="B279" s="1068">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8">
        <v>13</v>
      </c>
      <c r="B280" s="1068">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8">
        <v>14</v>
      </c>
      <c r="B281" s="1068">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8">
        <v>15</v>
      </c>
      <c r="B282" s="1068">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8">
        <v>16</v>
      </c>
      <c r="B283" s="1068">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8">
        <v>17</v>
      </c>
      <c r="B284" s="1068">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8">
        <v>18</v>
      </c>
      <c r="B285" s="1068">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8">
        <v>19</v>
      </c>
      <c r="B286" s="1068">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8">
        <v>20</v>
      </c>
      <c r="B287" s="1068">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8">
        <v>21</v>
      </c>
      <c r="B288" s="1068">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8">
        <v>22</v>
      </c>
      <c r="B289" s="1068">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8">
        <v>23</v>
      </c>
      <c r="B290" s="1068">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8">
        <v>24</v>
      </c>
      <c r="B291" s="1068">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8">
        <v>25</v>
      </c>
      <c r="B292" s="1068">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8">
        <v>26</v>
      </c>
      <c r="B293" s="1068">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8">
        <v>27</v>
      </c>
      <c r="B294" s="1068">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8">
        <v>28</v>
      </c>
      <c r="B295" s="1068">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8">
        <v>29</v>
      </c>
      <c r="B296" s="1068">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8">
        <v>30</v>
      </c>
      <c r="B297" s="1068">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3"/>
      <c r="B300" s="353"/>
      <c r="C300" s="353" t="s">
        <v>26</v>
      </c>
      <c r="D300" s="353"/>
      <c r="E300" s="353"/>
      <c r="F300" s="353"/>
      <c r="G300" s="353"/>
      <c r="H300" s="353"/>
      <c r="I300" s="353"/>
      <c r="J300" s="280" t="s">
        <v>417</v>
      </c>
      <c r="K300" s="101"/>
      <c r="L300" s="101"/>
      <c r="M300" s="101"/>
      <c r="N300" s="101"/>
      <c r="O300" s="101"/>
      <c r="P300" s="354" t="s">
        <v>27</v>
      </c>
      <c r="Q300" s="354"/>
      <c r="R300" s="354"/>
      <c r="S300" s="354"/>
      <c r="T300" s="354"/>
      <c r="U300" s="354"/>
      <c r="V300" s="354"/>
      <c r="W300" s="354"/>
      <c r="X300" s="354"/>
      <c r="Y300" s="351" t="s">
        <v>471</v>
      </c>
      <c r="Z300" s="352"/>
      <c r="AA300" s="352"/>
      <c r="AB300" s="352"/>
      <c r="AC300" s="280" t="s">
        <v>456</v>
      </c>
      <c r="AD300" s="280"/>
      <c r="AE300" s="280"/>
      <c r="AF300" s="280"/>
      <c r="AG300" s="280"/>
      <c r="AH300" s="351" t="s">
        <v>379</v>
      </c>
      <c r="AI300" s="353"/>
      <c r="AJ300" s="353"/>
      <c r="AK300" s="353"/>
      <c r="AL300" s="353" t="s">
        <v>21</v>
      </c>
      <c r="AM300" s="353"/>
      <c r="AN300" s="353"/>
      <c r="AO300" s="429"/>
      <c r="AP300" s="430" t="s">
        <v>418</v>
      </c>
      <c r="AQ300" s="430"/>
      <c r="AR300" s="430"/>
      <c r="AS300" s="430"/>
      <c r="AT300" s="430"/>
      <c r="AU300" s="430"/>
      <c r="AV300" s="430"/>
      <c r="AW300" s="430"/>
      <c r="AX300" s="430"/>
    </row>
    <row r="301" spans="1:50" ht="26.25" hidden="1" customHeight="1" x14ac:dyDescent="0.15">
      <c r="A301" s="1068">
        <v>1</v>
      </c>
      <c r="B301" s="1068">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8">
        <v>2</v>
      </c>
      <c r="B302" s="1068">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8">
        <v>3</v>
      </c>
      <c r="B303" s="1068">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8">
        <v>4</v>
      </c>
      <c r="B304" s="1068">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8">
        <v>5</v>
      </c>
      <c r="B305" s="1068">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8">
        <v>6</v>
      </c>
      <c r="B306" s="1068">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8">
        <v>7</v>
      </c>
      <c r="B307" s="1068">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8">
        <v>8</v>
      </c>
      <c r="B308" s="1068">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8">
        <v>9</v>
      </c>
      <c r="B309" s="1068">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8">
        <v>10</v>
      </c>
      <c r="B310" s="1068">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8">
        <v>11</v>
      </c>
      <c r="B311" s="1068">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8">
        <v>12</v>
      </c>
      <c r="B312" s="1068">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8">
        <v>13</v>
      </c>
      <c r="B313" s="1068">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8">
        <v>14</v>
      </c>
      <c r="B314" s="1068">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8">
        <v>15</v>
      </c>
      <c r="B315" s="1068">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8">
        <v>16</v>
      </c>
      <c r="B316" s="1068">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8">
        <v>17</v>
      </c>
      <c r="B317" s="1068">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8">
        <v>18</v>
      </c>
      <c r="B318" s="1068">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8">
        <v>19</v>
      </c>
      <c r="B319" s="1068">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8">
        <v>20</v>
      </c>
      <c r="B320" s="1068">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8">
        <v>21</v>
      </c>
      <c r="B321" s="1068">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8">
        <v>22</v>
      </c>
      <c r="B322" s="1068">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8">
        <v>23</v>
      </c>
      <c r="B323" s="1068">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8">
        <v>24</v>
      </c>
      <c r="B324" s="1068">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8">
        <v>25</v>
      </c>
      <c r="B325" s="1068">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8">
        <v>26</v>
      </c>
      <c r="B326" s="1068">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8">
        <v>27</v>
      </c>
      <c r="B327" s="1068">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8">
        <v>28</v>
      </c>
      <c r="B328" s="1068">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8">
        <v>29</v>
      </c>
      <c r="B329" s="1068">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8">
        <v>30</v>
      </c>
      <c r="B330" s="1068">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3"/>
      <c r="B333" s="353"/>
      <c r="C333" s="353" t="s">
        <v>26</v>
      </c>
      <c r="D333" s="353"/>
      <c r="E333" s="353"/>
      <c r="F333" s="353"/>
      <c r="G333" s="353"/>
      <c r="H333" s="353"/>
      <c r="I333" s="353"/>
      <c r="J333" s="280" t="s">
        <v>417</v>
      </c>
      <c r="K333" s="101"/>
      <c r="L333" s="101"/>
      <c r="M333" s="101"/>
      <c r="N333" s="101"/>
      <c r="O333" s="101"/>
      <c r="P333" s="354" t="s">
        <v>27</v>
      </c>
      <c r="Q333" s="354"/>
      <c r="R333" s="354"/>
      <c r="S333" s="354"/>
      <c r="T333" s="354"/>
      <c r="U333" s="354"/>
      <c r="V333" s="354"/>
      <c r="W333" s="354"/>
      <c r="X333" s="354"/>
      <c r="Y333" s="351" t="s">
        <v>471</v>
      </c>
      <c r="Z333" s="352"/>
      <c r="AA333" s="352"/>
      <c r="AB333" s="352"/>
      <c r="AC333" s="280" t="s">
        <v>456</v>
      </c>
      <c r="AD333" s="280"/>
      <c r="AE333" s="280"/>
      <c r="AF333" s="280"/>
      <c r="AG333" s="280"/>
      <c r="AH333" s="351" t="s">
        <v>379</v>
      </c>
      <c r="AI333" s="353"/>
      <c r="AJ333" s="353"/>
      <c r="AK333" s="353"/>
      <c r="AL333" s="353" t="s">
        <v>21</v>
      </c>
      <c r="AM333" s="353"/>
      <c r="AN333" s="353"/>
      <c r="AO333" s="429"/>
      <c r="AP333" s="430" t="s">
        <v>418</v>
      </c>
      <c r="AQ333" s="430"/>
      <c r="AR333" s="430"/>
      <c r="AS333" s="430"/>
      <c r="AT333" s="430"/>
      <c r="AU333" s="430"/>
      <c r="AV333" s="430"/>
      <c r="AW333" s="430"/>
      <c r="AX333" s="430"/>
    </row>
    <row r="334" spans="1:50" ht="26.25" hidden="1" customHeight="1" x14ac:dyDescent="0.15">
      <c r="A334" s="1068">
        <v>1</v>
      </c>
      <c r="B334" s="1068">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8">
        <v>2</v>
      </c>
      <c r="B335" s="1068">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8">
        <v>3</v>
      </c>
      <c r="B336" s="1068">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8">
        <v>4</v>
      </c>
      <c r="B337" s="1068">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8">
        <v>5</v>
      </c>
      <c r="B338" s="1068">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8">
        <v>6</v>
      </c>
      <c r="B339" s="1068">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8">
        <v>7</v>
      </c>
      <c r="B340" s="1068">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8">
        <v>8</v>
      </c>
      <c r="B341" s="1068">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8">
        <v>9</v>
      </c>
      <c r="B342" s="1068">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8">
        <v>10</v>
      </c>
      <c r="B343" s="1068">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8">
        <v>11</v>
      </c>
      <c r="B344" s="1068">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8">
        <v>12</v>
      </c>
      <c r="B345" s="1068">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8">
        <v>13</v>
      </c>
      <c r="B346" s="1068">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8">
        <v>14</v>
      </c>
      <c r="B347" s="1068">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8">
        <v>15</v>
      </c>
      <c r="B348" s="1068">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8">
        <v>16</v>
      </c>
      <c r="B349" s="1068">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8">
        <v>17</v>
      </c>
      <c r="B350" s="1068">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8">
        <v>18</v>
      </c>
      <c r="B351" s="1068">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8">
        <v>19</v>
      </c>
      <c r="B352" s="1068">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8">
        <v>20</v>
      </c>
      <c r="B353" s="1068">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8">
        <v>21</v>
      </c>
      <c r="B354" s="1068">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8">
        <v>22</v>
      </c>
      <c r="B355" s="1068">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8">
        <v>23</v>
      </c>
      <c r="B356" s="1068">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8">
        <v>24</v>
      </c>
      <c r="B357" s="1068">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8">
        <v>25</v>
      </c>
      <c r="B358" s="1068">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8">
        <v>26</v>
      </c>
      <c r="B359" s="1068">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8">
        <v>27</v>
      </c>
      <c r="B360" s="1068">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8">
        <v>28</v>
      </c>
      <c r="B361" s="1068">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8">
        <v>29</v>
      </c>
      <c r="B362" s="1068">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8">
        <v>30</v>
      </c>
      <c r="B363" s="1068">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3"/>
      <c r="B366" s="353"/>
      <c r="C366" s="353" t="s">
        <v>26</v>
      </c>
      <c r="D366" s="353"/>
      <c r="E366" s="353"/>
      <c r="F366" s="353"/>
      <c r="G366" s="353"/>
      <c r="H366" s="353"/>
      <c r="I366" s="353"/>
      <c r="J366" s="280" t="s">
        <v>417</v>
      </c>
      <c r="K366" s="101"/>
      <c r="L366" s="101"/>
      <c r="M366" s="101"/>
      <c r="N366" s="101"/>
      <c r="O366" s="101"/>
      <c r="P366" s="354" t="s">
        <v>27</v>
      </c>
      <c r="Q366" s="354"/>
      <c r="R366" s="354"/>
      <c r="S366" s="354"/>
      <c r="T366" s="354"/>
      <c r="U366" s="354"/>
      <c r="V366" s="354"/>
      <c r="W366" s="354"/>
      <c r="X366" s="354"/>
      <c r="Y366" s="351" t="s">
        <v>471</v>
      </c>
      <c r="Z366" s="352"/>
      <c r="AA366" s="352"/>
      <c r="AB366" s="352"/>
      <c r="AC366" s="280" t="s">
        <v>456</v>
      </c>
      <c r="AD366" s="280"/>
      <c r="AE366" s="280"/>
      <c r="AF366" s="280"/>
      <c r="AG366" s="280"/>
      <c r="AH366" s="351" t="s">
        <v>379</v>
      </c>
      <c r="AI366" s="353"/>
      <c r="AJ366" s="353"/>
      <c r="AK366" s="353"/>
      <c r="AL366" s="353" t="s">
        <v>21</v>
      </c>
      <c r="AM366" s="353"/>
      <c r="AN366" s="353"/>
      <c r="AO366" s="429"/>
      <c r="AP366" s="430" t="s">
        <v>418</v>
      </c>
      <c r="AQ366" s="430"/>
      <c r="AR366" s="430"/>
      <c r="AS366" s="430"/>
      <c r="AT366" s="430"/>
      <c r="AU366" s="430"/>
      <c r="AV366" s="430"/>
      <c r="AW366" s="430"/>
      <c r="AX366" s="430"/>
    </row>
    <row r="367" spans="1:50" ht="26.25" hidden="1" customHeight="1" x14ac:dyDescent="0.15">
      <c r="A367" s="1068">
        <v>1</v>
      </c>
      <c r="B367" s="1068">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8">
        <v>2</v>
      </c>
      <c r="B368" s="1068">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8">
        <v>3</v>
      </c>
      <c r="B369" s="1068">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8">
        <v>4</v>
      </c>
      <c r="B370" s="1068">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8">
        <v>5</v>
      </c>
      <c r="B371" s="1068">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8">
        <v>6</v>
      </c>
      <c r="B372" s="1068">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8">
        <v>7</v>
      </c>
      <c r="B373" s="1068">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8">
        <v>8</v>
      </c>
      <c r="B374" s="1068">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8">
        <v>9</v>
      </c>
      <c r="B375" s="1068">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8">
        <v>10</v>
      </c>
      <c r="B376" s="1068">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8">
        <v>11</v>
      </c>
      <c r="B377" s="1068">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8">
        <v>12</v>
      </c>
      <c r="B378" s="1068">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8">
        <v>13</v>
      </c>
      <c r="B379" s="1068">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8">
        <v>14</v>
      </c>
      <c r="B380" s="1068">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8">
        <v>15</v>
      </c>
      <c r="B381" s="1068">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8">
        <v>16</v>
      </c>
      <c r="B382" s="1068">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8">
        <v>17</v>
      </c>
      <c r="B383" s="1068">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8">
        <v>18</v>
      </c>
      <c r="B384" s="1068">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8">
        <v>19</v>
      </c>
      <c r="B385" s="1068">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8">
        <v>20</v>
      </c>
      <c r="B386" s="1068">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8">
        <v>21</v>
      </c>
      <c r="B387" s="1068">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8">
        <v>22</v>
      </c>
      <c r="B388" s="1068">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8">
        <v>23</v>
      </c>
      <c r="B389" s="1068">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8">
        <v>24</v>
      </c>
      <c r="B390" s="1068">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8">
        <v>25</v>
      </c>
      <c r="B391" s="1068">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8">
        <v>26</v>
      </c>
      <c r="B392" s="1068">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8">
        <v>27</v>
      </c>
      <c r="B393" s="1068">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8">
        <v>28</v>
      </c>
      <c r="B394" s="1068">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8">
        <v>29</v>
      </c>
      <c r="B395" s="1068">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8">
        <v>30</v>
      </c>
      <c r="B396" s="1068">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3"/>
      <c r="B399" s="353"/>
      <c r="C399" s="353" t="s">
        <v>26</v>
      </c>
      <c r="D399" s="353"/>
      <c r="E399" s="353"/>
      <c r="F399" s="353"/>
      <c r="G399" s="353"/>
      <c r="H399" s="353"/>
      <c r="I399" s="353"/>
      <c r="J399" s="280" t="s">
        <v>417</v>
      </c>
      <c r="K399" s="101"/>
      <c r="L399" s="101"/>
      <c r="M399" s="101"/>
      <c r="N399" s="101"/>
      <c r="O399" s="101"/>
      <c r="P399" s="354" t="s">
        <v>27</v>
      </c>
      <c r="Q399" s="354"/>
      <c r="R399" s="354"/>
      <c r="S399" s="354"/>
      <c r="T399" s="354"/>
      <c r="U399" s="354"/>
      <c r="V399" s="354"/>
      <c r="W399" s="354"/>
      <c r="X399" s="354"/>
      <c r="Y399" s="351" t="s">
        <v>471</v>
      </c>
      <c r="Z399" s="352"/>
      <c r="AA399" s="352"/>
      <c r="AB399" s="352"/>
      <c r="AC399" s="280" t="s">
        <v>456</v>
      </c>
      <c r="AD399" s="280"/>
      <c r="AE399" s="280"/>
      <c r="AF399" s="280"/>
      <c r="AG399" s="280"/>
      <c r="AH399" s="351" t="s">
        <v>379</v>
      </c>
      <c r="AI399" s="353"/>
      <c r="AJ399" s="353"/>
      <c r="AK399" s="353"/>
      <c r="AL399" s="353" t="s">
        <v>21</v>
      </c>
      <c r="AM399" s="353"/>
      <c r="AN399" s="353"/>
      <c r="AO399" s="429"/>
      <c r="AP399" s="430" t="s">
        <v>418</v>
      </c>
      <c r="AQ399" s="430"/>
      <c r="AR399" s="430"/>
      <c r="AS399" s="430"/>
      <c r="AT399" s="430"/>
      <c r="AU399" s="430"/>
      <c r="AV399" s="430"/>
      <c r="AW399" s="430"/>
      <c r="AX399" s="430"/>
    </row>
    <row r="400" spans="1:50" ht="26.25" hidden="1" customHeight="1" x14ac:dyDescent="0.15">
      <c r="A400" s="1068">
        <v>1</v>
      </c>
      <c r="B400" s="1068">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8">
        <v>2</v>
      </c>
      <c r="B401" s="1068">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8">
        <v>3</v>
      </c>
      <c r="B402" s="1068">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8">
        <v>4</v>
      </c>
      <c r="B403" s="1068">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8">
        <v>5</v>
      </c>
      <c r="B404" s="1068">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8">
        <v>6</v>
      </c>
      <c r="B405" s="1068">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8">
        <v>7</v>
      </c>
      <c r="B406" s="1068">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8">
        <v>8</v>
      </c>
      <c r="B407" s="1068">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8">
        <v>9</v>
      </c>
      <c r="B408" s="1068">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8">
        <v>10</v>
      </c>
      <c r="B409" s="1068">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8">
        <v>11</v>
      </c>
      <c r="B410" s="1068">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8">
        <v>12</v>
      </c>
      <c r="B411" s="1068">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8">
        <v>13</v>
      </c>
      <c r="B412" s="1068">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8">
        <v>14</v>
      </c>
      <c r="B413" s="1068">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8">
        <v>15</v>
      </c>
      <c r="B414" s="1068">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8">
        <v>16</v>
      </c>
      <c r="B415" s="1068">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8">
        <v>17</v>
      </c>
      <c r="B416" s="1068">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8">
        <v>18</v>
      </c>
      <c r="B417" s="1068">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8">
        <v>19</v>
      </c>
      <c r="B418" s="1068">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8">
        <v>20</v>
      </c>
      <c r="B419" s="1068">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8">
        <v>21</v>
      </c>
      <c r="B420" s="1068">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8">
        <v>22</v>
      </c>
      <c r="B421" s="1068">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8">
        <v>23</v>
      </c>
      <c r="B422" s="1068">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8">
        <v>24</v>
      </c>
      <c r="B423" s="1068">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8">
        <v>25</v>
      </c>
      <c r="B424" s="1068">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8">
        <v>26</v>
      </c>
      <c r="B425" s="1068">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8">
        <v>27</v>
      </c>
      <c r="B426" s="1068">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8">
        <v>28</v>
      </c>
      <c r="B427" s="1068">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8">
        <v>29</v>
      </c>
      <c r="B428" s="1068">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8">
        <v>30</v>
      </c>
      <c r="B429" s="1068">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3"/>
      <c r="B432" s="353"/>
      <c r="C432" s="353" t="s">
        <v>26</v>
      </c>
      <c r="D432" s="353"/>
      <c r="E432" s="353"/>
      <c r="F432" s="353"/>
      <c r="G432" s="353"/>
      <c r="H432" s="353"/>
      <c r="I432" s="353"/>
      <c r="J432" s="280" t="s">
        <v>417</v>
      </c>
      <c r="K432" s="101"/>
      <c r="L432" s="101"/>
      <c r="M432" s="101"/>
      <c r="N432" s="101"/>
      <c r="O432" s="101"/>
      <c r="P432" s="354" t="s">
        <v>27</v>
      </c>
      <c r="Q432" s="354"/>
      <c r="R432" s="354"/>
      <c r="S432" s="354"/>
      <c r="T432" s="354"/>
      <c r="U432" s="354"/>
      <c r="V432" s="354"/>
      <c r="W432" s="354"/>
      <c r="X432" s="354"/>
      <c r="Y432" s="351" t="s">
        <v>471</v>
      </c>
      <c r="Z432" s="352"/>
      <c r="AA432" s="352"/>
      <c r="AB432" s="352"/>
      <c r="AC432" s="280" t="s">
        <v>456</v>
      </c>
      <c r="AD432" s="280"/>
      <c r="AE432" s="280"/>
      <c r="AF432" s="280"/>
      <c r="AG432" s="280"/>
      <c r="AH432" s="351" t="s">
        <v>379</v>
      </c>
      <c r="AI432" s="353"/>
      <c r="AJ432" s="353"/>
      <c r="AK432" s="353"/>
      <c r="AL432" s="353" t="s">
        <v>21</v>
      </c>
      <c r="AM432" s="353"/>
      <c r="AN432" s="353"/>
      <c r="AO432" s="429"/>
      <c r="AP432" s="430" t="s">
        <v>418</v>
      </c>
      <c r="AQ432" s="430"/>
      <c r="AR432" s="430"/>
      <c r="AS432" s="430"/>
      <c r="AT432" s="430"/>
      <c r="AU432" s="430"/>
      <c r="AV432" s="430"/>
      <c r="AW432" s="430"/>
      <c r="AX432" s="430"/>
    </row>
    <row r="433" spans="1:50" ht="26.25" hidden="1" customHeight="1" x14ac:dyDescent="0.15">
      <c r="A433" s="1068">
        <v>1</v>
      </c>
      <c r="B433" s="1068">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8">
        <v>2</v>
      </c>
      <c r="B434" s="1068">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8">
        <v>3</v>
      </c>
      <c r="B435" s="1068">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8">
        <v>4</v>
      </c>
      <c r="B436" s="1068">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8">
        <v>5</v>
      </c>
      <c r="B437" s="1068">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8">
        <v>6</v>
      </c>
      <c r="B438" s="1068">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8">
        <v>7</v>
      </c>
      <c r="B439" s="1068">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8">
        <v>8</v>
      </c>
      <c r="B440" s="1068">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8">
        <v>9</v>
      </c>
      <c r="B441" s="1068">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8">
        <v>10</v>
      </c>
      <c r="B442" s="1068">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8">
        <v>11</v>
      </c>
      <c r="B443" s="1068">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8">
        <v>12</v>
      </c>
      <c r="B444" s="1068">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8">
        <v>13</v>
      </c>
      <c r="B445" s="1068">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8">
        <v>14</v>
      </c>
      <c r="B446" s="1068">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8">
        <v>15</v>
      </c>
      <c r="B447" s="1068">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8">
        <v>16</v>
      </c>
      <c r="B448" s="1068">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8">
        <v>17</v>
      </c>
      <c r="B449" s="1068">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8">
        <v>18</v>
      </c>
      <c r="B450" s="1068">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8">
        <v>19</v>
      </c>
      <c r="B451" s="1068">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8">
        <v>20</v>
      </c>
      <c r="B452" s="1068">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8">
        <v>21</v>
      </c>
      <c r="B453" s="1068">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8">
        <v>22</v>
      </c>
      <c r="B454" s="1068">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8">
        <v>23</v>
      </c>
      <c r="B455" s="1068">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8">
        <v>24</v>
      </c>
      <c r="B456" s="1068">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8">
        <v>25</v>
      </c>
      <c r="B457" s="1068">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8">
        <v>26</v>
      </c>
      <c r="B458" s="1068">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8">
        <v>27</v>
      </c>
      <c r="B459" s="1068">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8">
        <v>28</v>
      </c>
      <c r="B460" s="1068">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8">
        <v>29</v>
      </c>
      <c r="B461" s="1068">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8">
        <v>30</v>
      </c>
      <c r="B462" s="1068">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3"/>
      <c r="B465" s="353"/>
      <c r="C465" s="353" t="s">
        <v>26</v>
      </c>
      <c r="D465" s="353"/>
      <c r="E465" s="353"/>
      <c r="F465" s="353"/>
      <c r="G465" s="353"/>
      <c r="H465" s="353"/>
      <c r="I465" s="353"/>
      <c r="J465" s="280" t="s">
        <v>417</v>
      </c>
      <c r="K465" s="101"/>
      <c r="L465" s="101"/>
      <c r="M465" s="101"/>
      <c r="N465" s="101"/>
      <c r="O465" s="101"/>
      <c r="P465" s="354" t="s">
        <v>27</v>
      </c>
      <c r="Q465" s="354"/>
      <c r="R465" s="354"/>
      <c r="S465" s="354"/>
      <c r="T465" s="354"/>
      <c r="U465" s="354"/>
      <c r="V465" s="354"/>
      <c r="W465" s="354"/>
      <c r="X465" s="354"/>
      <c r="Y465" s="351" t="s">
        <v>471</v>
      </c>
      <c r="Z465" s="352"/>
      <c r="AA465" s="352"/>
      <c r="AB465" s="352"/>
      <c r="AC465" s="280" t="s">
        <v>456</v>
      </c>
      <c r="AD465" s="280"/>
      <c r="AE465" s="280"/>
      <c r="AF465" s="280"/>
      <c r="AG465" s="280"/>
      <c r="AH465" s="351" t="s">
        <v>379</v>
      </c>
      <c r="AI465" s="353"/>
      <c r="AJ465" s="353"/>
      <c r="AK465" s="353"/>
      <c r="AL465" s="353" t="s">
        <v>21</v>
      </c>
      <c r="AM465" s="353"/>
      <c r="AN465" s="353"/>
      <c r="AO465" s="429"/>
      <c r="AP465" s="430" t="s">
        <v>418</v>
      </c>
      <c r="AQ465" s="430"/>
      <c r="AR465" s="430"/>
      <c r="AS465" s="430"/>
      <c r="AT465" s="430"/>
      <c r="AU465" s="430"/>
      <c r="AV465" s="430"/>
      <c r="AW465" s="430"/>
      <c r="AX465" s="430"/>
    </row>
    <row r="466" spans="1:50" ht="26.25" hidden="1" customHeight="1" x14ac:dyDescent="0.15">
      <c r="A466" s="1068">
        <v>1</v>
      </c>
      <c r="B466" s="1068">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8">
        <v>2</v>
      </c>
      <c r="B467" s="1068">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8">
        <v>3</v>
      </c>
      <c r="B468" s="1068">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8">
        <v>4</v>
      </c>
      <c r="B469" s="1068">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8">
        <v>5</v>
      </c>
      <c r="B470" s="1068">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8">
        <v>6</v>
      </c>
      <c r="B471" s="1068">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8">
        <v>7</v>
      </c>
      <c r="B472" s="1068">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8">
        <v>8</v>
      </c>
      <c r="B473" s="1068">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8">
        <v>9</v>
      </c>
      <c r="B474" s="1068">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8">
        <v>10</v>
      </c>
      <c r="B475" s="1068">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8">
        <v>11</v>
      </c>
      <c r="B476" s="1068">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8">
        <v>12</v>
      </c>
      <c r="B477" s="1068">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8">
        <v>13</v>
      </c>
      <c r="B478" s="1068">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8">
        <v>14</v>
      </c>
      <c r="B479" s="1068">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8">
        <v>15</v>
      </c>
      <c r="B480" s="1068">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8">
        <v>16</v>
      </c>
      <c r="B481" s="1068">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8">
        <v>17</v>
      </c>
      <c r="B482" s="1068">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8">
        <v>18</v>
      </c>
      <c r="B483" s="1068">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8">
        <v>19</v>
      </c>
      <c r="B484" s="1068">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8">
        <v>20</v>
      </c>
      <c r="B485" s="1068">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8">
        <v>21</v>
      </c>
      <c r="B486" s="1068">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8">
        <v>22</v>
      </c>
      <c r="B487" s="1068">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8">
        <v>23</v>
      </c>
      <c r="B488" s="1068">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8">
        <v>24</v>
      </c>
      <c r="B489" s="1068">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8">
        <v>25</v>
      </c>
      <c r="B490" s="1068">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8">
        <v>26</v>
      </c>
      <c r="B491" s="1068">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8">
        <v>27</v>
      </c>
      <c r="B492" s="1068">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8">
        <v>28</v>
      </c>
      <c r="B493" s="1068">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8">
        <v>29</v>
      </c>
      <c r="B494" s="1068">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8">
        <v>30</v>
      </c>
      <c r="B495" s="1068">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3"/>
      <c r="B498" s="353"/>
      <c r="C498" s="353" t="s">
        <v>26</v>
      </c>
      <c r="D498" s="353"/>
      <c r="E498" s="353"/>
      <c r="F498" s="353"/>
      <c r="G498" s="353"/>
      <c r="H498" s="353"/>
      <c r="I498" s="353"/>
      <c r="J498" s="280" t="s">
        <v>417</v>
      </c>
      <c r="K498" s="101"/>
      <c r="L498" s="101"/>
      <c r="M498" s="101"/>
      <c r="N498" s="101"/>
      <c r="O498" s="101"/>
      <c r="P498" s="354" t="s">
        <v>27</v>
      </c>
      <c r="Q498" s="354"/>
      <c r="R498" s="354"/>
      <c r="S498" s="354"/>
      <c r="T498" s="354"/>
      <c r="U498" s="354"/>
      <c r="V498" s="354"/>
      <c r="W498" s="354"/>
      <c r="X498" s="354"/>
      <c r="Y498" s="351" t="s">
        <v>471</v>
      </c>
      <c r="Z498" s="352"/>
      <c r="AA498" s="352"/>
      <c r="AB498" s="352"/>
      <c r="AC498" s="280" t="s">
        <v>456</v>
      </c>
      <c r="AD498" s="280"/>
      <c r="AE498" s="280"/>
      <c r="AF498" s="280"/>
      <c r="AG498" s="280"/>
      <c r="AH498" s="351" t="s">
        <v>379</v>
      </c>
      <c r="AI498" s="353"/>
      <c r="AJ498" s="353"/>
      <c r="AK498" s="353"/>
      <c r="AL498" s="353" t="s">
        <v>21</v>
      </c>
      <c r="AM498" s="353"/>
      <c r="AN498" s="353"/>
      <c r="AO498" s="429"/>
      <c r="AP498" s="430" t="s">
        <v>418</v>
      </c>
      <c r="AQ498" s="430"/>
      <c r="AR498" s="430"/>
      <c r="AS498" s="430"/>
      <c r="AT498" s="430"/>
      <c r="AU498" s="430"/>
      <c r="AV498" s="430"/>
      <c r="AW498" s="430"/>
      <c r="AX498" s="430"/>
    </row>
    <row r="499" spans="1:50" ht="26.25" hidden="1" customHeight="1" x14ac:dyDescent="0.15">
      <c r="A499" s="1068">
        <v>1</v>
      </c>
      <c r="B499" s="1068">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8">
        <v>2</v>
      </c>
      <c r="B500" s="1068">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8">
        <v>3</v>
      </c>
      <c r="B501" s="1068">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8">
        <v>4</v>
      </c>
      <c r="B502" s="1068">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8">
        <v>5</v>
      </c>
      <c r="B503" s="1068">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8">
        <v>6</v>
      </c>
      <c r="B504" s="1068">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8">
        <v>7</v>
      </c>
      <c r="B505" s="1068">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8">
        <v>8</v>
      </c>
      <c r="B506" s="1068">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8">
        <v>9</v>
      </c>
      <c r="B507" s="1068">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8">
        <v>10</v>
      </c>
      <c r="B508" s="1068">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8">
        <v>11</v>
      </c>
      <c r="B509" s="1068">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8">
        <v>12</v>
      </c>
      <c r="B510" s="1068">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8">
        <v>13</v>
      </c>
      <c r="B511" s="1068">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8">
        <v>14</v>
      </c>
      <c r="B512" s="1068">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8">
        <v>15</v>
      </c>
      <c r="B513" s="1068">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8">
        <v>16</v>
      </c>
      <c r="B514" s="1068">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8">
        <v>17</v>
      </c>
      <c r="B515" s="1068">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8">
        <v>18</v>
      </c>
      <c r="B516" s="1068">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8">
        <v>19</v>
      </c>
      <c r="B517" s="1068">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8">
        <v>20</v>
      </c>
      <c r="B518" s="1068">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8">
        <v>21</v>
      </c>
      <c r="B519" s="1068">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8">
        <v>22</v>
      </c>
      <c r="B520" s="1068">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8">
        <v>23</v>
      </c>
      <c r="B521" s="1068">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8">
        <v>24</v>
      </c>
      <c r="B522" s="1068">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8">
        <v>25</v>
      </c>
      <c r="B523" s="1068">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8">
        <v>26</v>
      </c>
      <c r="B524" s="1068">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8">
        <v>27</v>
      </c>
      <c r="B525" s="1068">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8">
        <v>28</v>
      </c>
      <c r="B526" s="1068">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8">
        <v>29</v>
      </c>
      <c r="B527" s="1068">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8">
        <v>30</v>
      </c>
      <c r="B528" s="1068">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3"/>
      <c r="B531" s="353"/>
      <c r="C531" s="353" t="s">
        <v>26</v>
      </c>
      <c r="D531" s="353"/>
      <c r="E531" s="353"/>
      <c r="F531" s="353"/>
      <c r="G531" s="353"/>
      <c r="H531" s="353"/>
      <c r="I531" s="353"/>
      <c r="J531" s="280" t="s">
        <v>417</v>
      </c>
      <c r="K531" s="101"/>
      <c r="L531" s="101"/>
      <c r="M531" s="101"/>
      <c r="N531" s="101"/>
      <c r="O531" s="101"/>
      <c r="P531" s="354" t="s">
        <v>27</v>
      </c>
      <c r="Q531" s="354"/>
      <c r="R531" s="354"/>
      <c r="S531" s="354"/>
      <c r="T531" s="354"/>
      <c r="U531" s="354"/>
      <c r="V531" s="354"/>
      <c r="W531" s="354"/>
      <c r="X531" s="354"/>
      <c r="Y531" s="351" t="s">
        <v>471</v>
      </c>
      <c r="Z531" s="352"/>
      <c r="AA531" s="352"/>
      <c r="AB531" s="352"/>
      <c r="AC531" s="280" t="s">
        <v>456</v>
      </c>
      <c r="AD531" s="280"/>
      <c r="AE531" s="280"/>
      <c r="AF531" s="280"/>
      <c r="AG531" s="280"/>
      <c r="AH531" s="351" t="s">
        <v>379</v>
      </c>
      <c r="AI531" s="353"/>
      <c r="AJ531" s="353"/>
      <c r="AK531" s="353"/>
      <c r="AL531" s="353" t="s">
        <v>21</v>
      </c>
      <c r="AM531" s="353"/>
      <c r="AN531" s="353"/>
      <c r="AO531" s="429"/>
      <c r="AP531" s="430" t="s">
        <v>418</v>
      </c>
      <c r="AQ531" s="430"/>
      <c r="AR531" s="430"/>
      <c r="AS531" s="430"/>
      <c r="AT531" s="430"/>
      <c r="AU531" s="430"/>
      <c r="AV531" s="430"/>
      <c r="AW531" s="430"/>
      <c r="AX531" s="430"/>
    </row>
    <row r="532" spans="1:50" ht="26.25" hidden="1" customHeight="1" x14ac:dyDescent="0.15">
      <c r="A532" s="1068">
        <v>1</v>
      </c>
      <c r="B532" s="1068">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8">
        <v>2</v>
      </c>
      <c r="B533" s="1068">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8">
        <v>3</v>
      </c>
      <c r="B534" s="1068">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8">
        <v>4</v>
      </c>
      <c r="B535" s="1068">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8">
        <v>5</v>
      </c>
      <c r="B536" s="1068">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8">
        <v>6</v>
      </c>
      <c r="B537" s="1068">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8">
        <v>7</v>
      </c>
      <c r="B538" s="1068">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8">
        <v>8</v>
      </c>
      <c r="B539" s="1068">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8">
        <v>9</v>
      </c>
      <c r="B540" s="1068">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8">
        <v>10</v>
      </c>
      <c r="B541" s="1068">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8">
        <v>11</v>
      </c>
      <c r="B542" s="1068">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8">
        <v>12</v>
      </c>
      <c r="B543" s="1068">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8">
        <v>13</v>
      </c>
      <c r="B544" s="1068">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8">
        <v>14</v>
      </c>
      <c r="B545" s="1068">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8">
        <v>15</v>
      </c>
      <c r="B546" s="1068">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8">
        <v>16</v>
      </c>
      <c r="B547" s="1068">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8">
        <v>17</v>
      </c>
      <c r="B548" s="1068">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8">
        <v>18</v>
      </c>
      <c r="B549" s="1068">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8">
        <v>19</v>
      </c>
      <c r="B550" s="1068">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8">
        <v>20</v>
      </c>
      <c r="B551" s="1068">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8">
        <v>21</v>
      </c>
      <c r="B552" s="1068">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8">
        <v>22</v>
      </c>
      <c r="B553" s="1068">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8">
        <v>23</v>
      </c>
      <c r="B554" s="1068">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8">
        <v>24</v>
      </c>
      <c r="B555" s="1068">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8">
        <v>25</v>
      </c>
      <c r="B556" s="1068">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8">
        <v>26</v>
      </c>
      <c r="B557" s="1068">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8">
        <v>27</v>
      </c>
      <c r="B558" s="1068">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8">
        <v>28</v>
      </c>
      <c r="B559" s="1068">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8">
        <v>29</v>
      </c>
      <c r="B560" s="1068">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8">
        <v>30</v>
      </c>
      <c r="B561" s="1068">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3"/>
      <c r="B564" s="353"/>
      <c r="C564" s="353" t="s">
        <v>26</v>
      </c>
      <c r="D564" s="353"/>
      <c r="E564" s="353"/>
      <c r="F564" s="353"/>
      <c r="G564" s="353"/>
      <c r="H564" s="353"/>
      <c r="I564" s="353"/>
      <c r="J564" s="280" t="s">
        <v>417</v>
      </c>
      <c r="K564" s="101"/>
      <c r="L564" s="101"/>
      <c r="M564" s="101"/>
      <c r="N564" s="101"/>
      <c r="O564" s="101"/>
      <c r="P564" s="354" t="s">
        <v>27</v>
      </c>
      <c r="Q564" s="354"/>
      <c r="R564" s="354"/>
      <c r="S564" s="354"/>
      <c r="T564" s="354"/>
      <c r="U564" s="354"/>
      <c r="V564" s="354"/>
      <c r="W564" s="354"/>
      <c r="X564" s="354"/>
      <c r="Y564" s="351" t="s">
        <v>471</v>
      </c>
      <c r="Z564" s="352"/>
      <c r="AA564" s="352"/>
      <c r="AB564" s="352"/>
      <c r="AC564" s="280" t="s">
        <v>456</v>
      </c>
      <c r="AD564" s="280"/>
      <c r="AE564" s="280"/>
      <c r="AF564" s="280"/>
      <c r="AG564" s="280"/>
      <c r="AH564" s="351" t="s">
        <v>379</v>
      </c>
      <c r="AI564" s="353"/>
      <c r="AJ564" s="353"/>
      <c r="AK564" s="353"/>
      <c r="AL564" s="353" t="s">
        <v>21</v>
      </c>
      <c r="AM564" s="353"/>
      <c r="AN564" s="353"/>
      <c r="AO564" s="429"/>
      <c r="AP564" s="430" t="s">
        <v>418</v>
      </c>
      <c r="AQ564" s="430"/>
      <c r="AR564" s="430"/>
      <c r="AS564" s="430"/>
      <c r="AT564" s="430"/>
      <c r="AU564" s="430"/>
      <c r="AV564" s="430"/>
      <c r="AW564" s="430"/>
      <c r="AX564" s="430"/>
    </row>
    <row r="565" spans="1:50" ht="26.25" hidden="1" customHeight="1" x14ac:dyDescent="0.15">
      <c r="A565" s="1068">
        <v>1</v>
      </c>
      <c r="B565" s="1068">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8">
        <v>2</v>
      </c>
      <c r="B566" s="1068">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8">
        <v>3</v>
      </c>
      <c r="B567" s="1068">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8">
        <v>4</v>
      </c>
      <c r="B568" s="1068">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8">
        <v>5</v>
      </c>
      <c r="B569" s="1068">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8">
        <v>6</v>
      </c>
      <c r="B570" s="1068">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8">
        <v>7</v>
      </c>
      <c r="B571" s="1068">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8">
        <v>8</v>
      </c>
      <c r="B572" s="1068">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8">
        <v>9</v>
      </c>
      <c r="B573" s="1068">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8">
        <v>10</v>
      </c>
      <c r="B574" s="1068">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8">
        <v>11</v>
      </c>
      <c r="B575" s="1068">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8">
        <v>12</v>
      </c>
      <c r="B576" s="1068">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8">
        <v>13</v>
      </c>
      <c r="B577" s="1068">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8">
        <v>14</v>
      </c>
      <c r="B578" s="1068">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8">
        <v>15</v>
      </c>
      <c r="B579" s="1068">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8">
        <v>16</v>
      </c>
      <c r="B580" s="1068">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8">
        <v>17</v>
      </c>
      <c r="B581" s="1068">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8">
        <v>18</v>
      </c>
      <c r="B582" s="1068">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8">
        <v>19</v>
      </c>
      <c r="B583" s="1068">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8">
        <v>20</v>
      </c>
      <c r="B584" s="1068">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8">
        <v>21</v>
      </c>
      <c r="B585" s="1068">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8">
        <v>22</v>
      </c>
      <c r="B586" s="1068">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8">
        <v>23</v>
      </c>
      <c r="B587" s="1068">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8">
        <v>24</v>
      </c>
      <c r="B588" s="1068">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8">
        <v>25</v>
      </c>
      <c r="B589" s="1068">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8">
        <v>26</v>
      </c>
      <c r="B590" s="1068">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8">
        <v>27</v>
      </c>
      <c r="B591" s="1068">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8">
        <v>28</v>
      </c>
      <c r="B592" s="1068">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8">
        <v>29</v>
      </c>
      <c r="B593" s="1068">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8">
        <v>30</v>
      </c>
      <c r="B594" s="1068">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3"/>
      <c r="B597" s="353"/>
      <c r="C597" s="353" t="s">
        <v>26</v>
      </c>
      <c r="D597" s="353"/>
      <c r="E597" s="353"/>
      <c r="F597" s="353"/>
      <c r="G597" s="353"/>
      <c r="H597" s="353"/>
      <c r="I597" s="353"/>
      <c r="J597" s="280" t="s">
        <v>417</v>
      </c>
      <c r="K597" s="101"/>
      <c r="L597" s="101"/>
      <c r="M597" s="101"/>
      <c r="N597" s="101"/>
      <c r="O597" s="101"/>
      <c r="P597" s="354" t="s">
        <v>27</v>
      </c>
      <c r="Q597" s="354"/>
      <c r="R597" s="354"/>
      <c r="S597" s="354"/>
      <c r="T597" s="354"/>
      <c r="U597" s="354"/>
      <c r="V597" s="354"/>
      <c r="W597" s="354"/>
      <c r="X597" s="354"/>
      <c r="Y597" s="351" t="s">
        <v>471</v>
      </c>
      <c r="Z597" s="352"/>
      <c r="AA597" s="352"/>
      <c r="AB597" s="352"/>
      <c r="AC597" s="280" t="s">
        <v>456</v>
      </c>
      <c r="AD597" s="280"/>
      <c r="AE597" s="280"/>
      <c r="AF597" s="280"/>
      <c r="AG597" s="280"/>
      <c r="AH597" s="351" t="s">
        <v>379</v>
      </c>
      <c r="AI597" s="353"/>
      <c r="AJ597" s="353"/>
      <c r="AK597" s="353"/>
      <c r="AL597" s="353" t="s">
        <v>21</v>
      </c>
      <c r="AM597" s="353"/>
      <c r="AN597" s="353"/>
      <c r="AO597" s="429"/>
      <c r="AP597" s="430" t="s">
        <v>418</v>
      </c>
      <c r="AQ597" s="430"/>
      <c r="AR597" s="430"/>
      <c r="AS597" s="430"/>
      <c r="AT597" s="430"/>
      <c r="AU597" s="430"/>
      <c r="AV597" s="430"/>
      <c r="AW597" s="430"/>
      <c r="AX597" s="430"/>
    </row>
    <row r="598" spans="1:50" ht="26.25" hidden="1" customHeight="1" x14ac:dyDescent="0.15">
      <c r="A598" s="1068">
        <v>1</v>
      </c>
      <c r="B598" s="1068">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8">
        <v>2</v>
      </c>
      <c r="B599" s="1068">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8">
        <v>3</v>
      </c>
      <c r="B600" s="1068">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8">
        <v>4</v>
      </c>
      <c r="B601" s="1068">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8">
        <v>5</v>
      </c>
      <c r="B602" s="1068">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8">
        <v>6</v>
      </c>
      <c r="B603" s="1068">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8">
        <v>7</v>
      </c>
      <c r="B604" s="1068">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8">
        <v>8</v>
      </c>
      <c r="B605" s="1068">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8">
        <v>9</v>
      </c>
      <c r="B606" s="1068">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8">
        <v>10</v>
      </c>
      <c r="B607" s="1068">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8">
        <v>11</v>
      </c>
      <c r="B608" s="1068">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8">
        <v>12</v>
      </c>
      <c r="B609" s="1068">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8">
        <v>13</v>
      </c>
      <c r="B610" s="1068">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8">
        <v>14</v>
      </c>
      <c r="B611" s="1068">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8">
        <v>15</v>
      </c>
      <c r="B612" s="1068">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8">
        <v>16</v>
      </c>
      <c r="B613" s="1068">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8">
        <v>17</v>
      </c>
      <c r="B614" s="1068">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8">
        <v>18</v>
      </c>
      <c r="B615" s="1068">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8">
        <v>19</v>
      </c>
      <c r="B616" s="1068">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8">
        <v>20</v>
      </c>
      <c r="B617" s="1068">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8">
        <v>21</v>
      </c>
      <c r="B618" s="1068">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8">
        <v>22</v>
      </c>
      <c r="B619" s="1068">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8">
        <v>23</v>
      </c>
      <c r="B620" s="1068">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8">
        <v>24</v>
      </c>
      <c r="B621" s="1068">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8">
        <v>25</v>
      </c>
      <c r="B622" s="1068">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8">
        <v>26</v>
      </c>
      <c r="B623" s="1068">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8">
        <v>27</v>
      </c>
      <c r="B624" s="1068">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8">
        <v>28</v>
      </c>
      <c r="B625" s="1068">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8">
        <v>29</v>
      </c>
      <c r="B626" s="1068">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8">
        <v>30</v>
      </c>
      <c r="B627" s="1068">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3"/>
      <c r="B630" s="353"/>
      <c r="C630" s="353" t="s">
        <v>26</v>
      </c>
      <c r="D630" s="353"/>
      <c r="E630" s="353"/>
      <c r="F630" s="353"/>
      <c r="G630" s="353"/>
      <c r="H630" s="353"/>
      <c r="I630" s="353"/>
      <c r="J630" s="280" t="s">
        <v>417</v>
      </c>
      <c r="K630" s="101"/>
      <c r="L630" s="101"/>
      <c r="M630" s="101"/>
      <c r="N630" s="101"/>
      <c r="O630" s="101"/>
      <c r="P630" s="354" t="s">
        <v>27</v>
      </c>
      <c r="Q630" s="354"/>
      <c r="R630" s="354"/>
      <c r="S630" s="354"/>
      <c r="T630" s="354"/>
      <c r="U630" s="354"/>
      <c r="V630" s="354"/>
      <c r="W630" s="354"/>
      <c r="X630" s="354"/>
      <c r="Y630" s="351" t="s">
        <v>471</v>
      </c>
      <c r="Z630" s="352"/>
      <c r="AA630" s="352"/>
      <c r="AB630" s="352"/>
      <c r="AC630" s="280" t="s">
        <v>456</v>
      </c>
      <c r="AD630" s="280"/>
      <c r="AE630" s="280"/>
      <c r="AF630" s="280"/>
      <c r="AG630" s="280"/>
      <c r="AH630" s="351" t="s">
        <v>379</v>
      </c>
      <c r="AI630" s="353"/>
      <c r="AJ630" s="353"/>
      <c r="AK630" s="353"/>
      <c r="AL630" s="353" t="s">
        <v>21</v>
      </c>
      <c r="AM630" s="353"/>
      <c r="AN630" s="353"/>
      <c r="AO630" s="429"/>
      <c r="AP630" s="430" t="s">
        <v>418</v>
      </c>
      <c r="AQ630" s="430"/>
      <c r="AR630" s="430"/>
      <c r="AS630" s="430"/>
      <c r="AT630" s="430"/>
      <c r="AU630" s="430"/>
      <c r="AV630" s="430"/>
      <c r="AW630" s="430"/>
      <c r="AX630" s="430"/>
    </row>
    <row r="631" spans="1:50" ht="26.25" hidden="1" customHeight="1" x14ac:dyDescent="0.15">
      <c r="A631" s="1068">
        <v>1</v>
      </c>
      <c r="B631" s="1068">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8">
        <v>2</v>
      </c>
      <c r="B632" s="1068">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8">
        <v>3</v>
      </c>
      <c r="B633" s="1068">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8">
        <v>4</v>
      </c>
      <c r="B634" s="1068">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8">
        <v>5</v>
      </c>
      <c r="B635" s="1068">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8">
        <v>6</v>
      </c>
      <c r="B636" s="1068">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8">
        <v>7</v>
      </c>
      <c r="B637" s="1068">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8">
        <v>8</v>
      </c>
      <c r="B638" s="1068">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8">
        <v>9</v>
      </c>
      <c r="B639" s="1068">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8">
        <v>10</v>
      </c>
      <c r="B640" s="1068">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8">
        <v>11</v>
      </c>
      <c r="B641" s="1068">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8">
        <v>12</v>
      </c>
      <c r="B642" s="1068">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8">
        <v>13</v>
      </c>
      <c r="B643" s="1068">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8">
        <v>14</v>
      </c>
      <c r="B644" s="1068">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8">
        <v>15</v>
      </c>
      <c r="B645" s="1068">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8">
        <v>16</v>
      </c>
      <c r="B646" s="1068">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8">
        <v>17</v>
      </c>
      <c r="B647" s="1068">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8">
        <v>18</v>
      </c>
      <c r="B648" s="1068">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8">
        <v>19</v>
      </c>
      <c r="B649" s="1068">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8">
        <v>20</v>
      </c>
      <c r="B650" s="1068">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8">
        <v>21</v>
      </c>
      <c r="B651" s="1068">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8">
        <v>22</v>
      </c>
      <c r="B652" s="1068">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8">
        <v>23</v>
      </c>
      <c r="B653" s="1068">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8">
        <v>24</v>
      </c>
      <c r="B654" s="1068">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8">
        <v>25</v>
      </c>
      <c r="B655" s="1068">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8">
        <v>26</v>
      </c>
      <c r="B656" s="1068">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8">
        <v>27</v>
      </c>
      <c r="B657" s="1068">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8">
        <v>28</v>
      </c>
      <c r="B658" s="1068">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8">
        <v>29</v>
      </c>
      <c r="B659" s="1068">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8">
        <v>30</v>
      </c>
      <c r="B660" s="1068">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3"/>
      <c r="B663" s="353"/>
      <c r="C663" s="353" t="s">
        <v>26</v>
      </c>
      <c r="D663" s="353"/>
      <c r="E663" s="353"/>
      <c r="F663" s="353"/>
      <c r="G663" s="353"/>
      <c r="H663" s="353"/>
      <c r="I663" s="353"/>
      <c r="J663" s="280" t="s">
        <v>417</v>
      </c>
      <c r="K663" s="101"/>
      <c r="L663" s="101"/>
      <c r="M663" s="101"/>
      <c r="N663" s="101"/>
      <c r="O663" s="101"/>
      <c r="P663" s="354" t="s">
        <v>27</v>
      </c>
      <c r="Q663" s="354"/>
      <c r="R663" s="354"/>
      <c r="S663" s="354"/>
      <c r="T663" s="354"/>
      <c r="U663" s="354"/>
      <c r="V663" s="354"/>
      <c r="W663" s="354"/>
      <c r="X663" s="354"/>
      <c r="Y663" s="351" t="s">
        <v>471</v>
      </c>
      <c r="Z663" s="352"/>
      <c r="AA663" s="352"/>
      <c r="AB663" s="352"/>
      <c r="AC663" s="280" t="s">
        <v>456</v>
      </c>
      <c r="AD663" s="280"/>
      <c r="AE663" s="280"/>
      <c r="AF663" s="280"/>
      <c r="AG663" s="280"/>
      <c r="AH663" s="351" t="s">
        <v>379</v>
      </c>
      <c r="AI663" s="353"/>
      <c r="AJ663" s="353"/>
      <c r="AK663" s="353"/>
      <c r="AL663" s="353" t="s">
        <v>21</v>
      </c>
      <c r="AM663" s="353"/>
      <c r="AN663" s="353"/>
      <c r="AO663" s="429"/>
      <c r="AP663" s="430" t="s">
        <v>418</v>
      </c>
      <c r="AQ663" s="430"/>
      <c r="AR663" s="430"/>
      <c r="AS663" s="430"/>
      <c r="AT663" s="430"/>
      <c r="AU663" s="430"/>
      <c r="AV663" s="430"/>
      <c r="AW663" s="430"/>
      <c r="AX663" s="430"/>
    </row>
    <row r="664" spans="1:50" ht="26.25" hidden="1" customHeight="1" x14ac:dyDescent="0.15">
      <c r="A664" s="1068">
        <v>1</v>
      </c>
      <c r="B664" s="1068">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8">
        <v>2</v>
      </c>
      <c r="B665" s="1068">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8">
        <v>3</v>
      </c>
      <c r="B666" s="1068">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8">
        <v>4</v>
      </c>
      <c r="B667" s="1068">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8">
        <v>5</v>
      </c>
      <c r="B668" s="1068">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8">
        <v>6</v>
      </c>
      <c r="B669" s="1068">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8">
        <v>7</v>
      </c>
      <c r="B670" s="1068">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8">
        <v>8</v>
      </c>
      <c r="B671" s="1068">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8">
        <v>9</v>
      </c>
      <c r="B672" s="1068">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8">
        <v>10</v>
      </c>
      <c r="B673" s="1068">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8">
        <v>11</v>
      </c>
      <c r="B674" s="1068">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8">
        <v>12</v>
      </c>
      <c r="B675" s="1068">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8">
        <v>13</v>
      </c>
      <c r="B676" s="1068">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8">
        <v>14</v>
      </c>
      <c r="B677" s="1068">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8">
        <v>15</v>
      </c>
      <c r="B678" s="1068">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8">
        <v>16</v>
      </c>
      <c r="B679" s="1068">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8">
        <v>17</v>
      </c>
      <c r="B680" s="1068">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8">
        <v>18</v>
      </c>
      <c r="B681" s="1068">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8">
        <v>19</v>
      </c>
      <c r="B682" s="1068">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8">
        <v>20</v>
      </c>
      <c r="B683" s="1068">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8">
        <v>21</v>
      </c>
      <c r="B684" s="1068">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8">
        <v>22</v>
      </c>
      <c r="B685" s="1068">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8">
        <v>23</v>
      </c>
      <c r="B686" s="1068">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8">
        <v>24</v>
      </c>
      <c r="B687" s="1068">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8">
        <v>25</v>
      </c>
      <c r="B688" s="1068">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8">
        <v>26</v>
      </c>
      <c r="B689" s="1068">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8">
        <v>27</v>
      </c>
      <c r="B690" s="1068">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8">
        <v>28</v>
      </c>
      <c r="B691" s="1068">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8">
        <v>29</v>
      </c>
      <c r="B692" s="1068">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8">
        <v>30</v>
      </c>
      <c r="B693" s="1068">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3"/>
      <c r="B696" s="353"/>
      <c r="C696" s="353" t="s">
        <v>26</v>
      </c>
      <c r="D696" s="353"/>
      <c r="E696" s="353"/>
      <c r="F696" s="353"/>
      <c r="G696" s="353"/>
      <c r="H696" s="353"/>
      <c r="I696" s="353"/>
      <c r="J696" s="280" t="s">
        <v>417</v>
      </c>
      <c r="K696" s="101"/>
      <c r="L696" s="101"/>
      <c r="M696" s="101"/>
      <c r="N696" s="101"/>
      <c r="O696" s="101"/>
      <c r="P696" s="354" t="s">
        <v>27</v>
      </c>
      <c r="Q696" s="354"/>
      <c r="R696" s="354"/>
      <c r="S696" s="354"/>
      <c r="T696" s="354"/>
      <c r="U696" s="354"/>
      <c r="V696" s="354"/>
      <c r="W696" s="354"/>
      <c r="X696" s="354"/>
      <c r="Y696" s="351" t="s">
        <v>471</v>
      </c>
      <c r="Z696" s="352"/>
      <c r="AA696" s="352"/>
      <c r="AB696" s="352"/>
      <c r="AC696" s="280" t="s">
        <v>456</v>
      </c>
      <c r="AD696" s="280"/>
      <c r="AE696" s="280"/>
      <c r="AF696" s="280"/>
      <c r="AG696" s="280"/>
      <c r="AH696" s="351" t="s">
        <v>379</v>
      </c>
      <c r="AI696" s="353"/>
      <c r="AJ696" s="353"/>
      <c r="AK696" s="353"/>
      <c r="AL696" s="353" t="s">
        <v>21</v>
      </c>
      <c r="AM696" s="353"/>
      <c r="AN696" s="353"/>
      <c r="AO696" s="429"/>
      <c r="AP696" s="430" t="s">
        <v>418</v>
      </c>
      <c r="AQ696" s="430"/>
      <c r="AR696" s="430"/>
      <c r="AS696" s="430"/>
      <c r="AT696" s="430"/>
      <c r="AU696" s="430"/>
      <c r="AV696" s="430"/>
      <c r="AW696" s="430"/>
      <c r="AX696" s="430"/>
    </row>
    <row r="697" spans="1:50" ht="26.25" hidden="1" customHeight="1" x14ac:dyDescent="0.15">
      <c r="A697" s="1068">
        <v>1</v>
      </c>
      <c r="B697" s="1068">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8">
        <v>2</v>
      </c>
      <c r="B698" s="1068">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8">
        <v>3</v>
      </c>
      <c r="B699" s="1068">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8">
        <v>4</v>
      </c>
      <c r="B700" s="1068">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8">
        <v>5</v>
      </c>
      <c r="B701" s="1068">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8">
        <v>6</v>
      </c>
      <c r="B702" s="1068">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8">
        <v>7</v>
      </c>
      <c r="B703" s="1068">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8">
        <v>8</v>
      </c>
      <c r="B704" s="1068">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8">
        <v>9</v>
      </c>
      <c r="B705" s="1068">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8">
        <v>10</v>
      </c>
      <c r="B706" s="1068">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8">
        <v>11</v>
      </c>
      <c r="B707" s="1068">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8">
        <v>12</v>
      </c>
      <c r="B708" s="1068">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8">
        <v>13</v>
      </c>
      <c r="B709" s="1068">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8">
        <v>14</v>
      </c>
      <c r="B710" s="1068">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8">
        <v>15</v>
      </c>
      <c r="B711" s="1068">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8">
        <v>16</v>
      </c>
      <c r="B712" s="1068">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8">
        <v>17</v>
      </c>
      <c r="B713" s="1068">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8">
        <v>18</v>
      </c>
      <c r="B714" s="1068">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8">
        <v>19</v>
      </c>
      <c r="B715" s="1068">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8">
        <v>20</v>
      </c>
      <c r="B716" s="1068">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8">
        <v>21</v>
      </c>
      <c r="B717" s="1068">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8">
        <v>22</v>
      </c>
      <c r="B718" s="1068">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8">
        <v>23</v>
      </c>
      <c r="B719" s="1068">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8">
        <v>24</v>
      </c>
      <c r="B720" s="1068">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8">
        <v>25</v>
      </c>
      <c r="B721" s="1068">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8">
        <v>26</v>
      </c>
      <c r="B722" s="1068">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8">
        <v>27</v>
      </c>
      <c r="B723" s="1068">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8">
        <v>28</v>
      </c>
      <c r="B724" s="1068">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8">
        <v>29</v>
      </c>
      <c r="B725" s="1068">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8">
        <v>30</v>
      </c>
      <c r="B726" s="1068">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3"/>
      <c r="B729" s="353"/>
      <c r="C729" s="353" t="s">
        <v>26</v>
      </c>
      <c r="D729" s="353"/>
      <c r="E729" s="353"/>
      <c r="F729" s="353"/>
      <c r="G729" s="353"/>
      <c r="H729" s="353"/>
      <c r="I729" s="353"/>
      <c r="J729" s="280" t="s">
        <v>417</v>
      </c>
      <c r="K729" s="101"/>
      <c r="L729" s="101"/>
      <c r="M729" s="101"/>
      <c r="N729" s="101"/>
      <c r="O729" s="101"/>
      <c r="P729" s="354" t="s">
        <v>27</v>
      </c>
      <c r="Q729" s="354"/>
      <c r="R729" s="354"/>
      <c r="S729" s="354"/>
      <c r="T729" s="354"/>
      <c r="U729" s="354"/>
      <c r="V729" s="354"/>
      <c r="W729" s="354"/>
      <c r="X729" s="354"/>
      <c r="Y729" s="351" t="s">
        <v>471</v>
      </c>
      <c r="Z729" s="352"/>
      <c r="AA729" s="352"/>
      <c r="AB729" s="352"/>
      <c r="AC729" s="280" t="s">
        <v>456</v>
      </c>
      <c r="AD729" s="280"/>
      <c r="AE729" s="280"/>
      <c r="AF729" s="280"/>
      <c r="AG729" s="280"/>
      <c r="AH729" s="351" t="s">
        <v>379</v>
      </c>
      <c r="AI729" s="353"/>
      <c r="AJ729" s="353"/>
      <c r="AK729" s="353"/>
      <c r="AL729" s="353" t="s">
        <v>21</v>
      </c>
      <c r="AM729" s="353"/>
      <c r="AN729" s="353"/>
      <c r="AO729" s="429"/>
      <c r="AP729" s="430" t="s">
        <v>418</v>
      </c>
      <c r="AQ729" s="430"/>
      <c r="AR729" s="430"/>
      <c r="AS729" s="430"/>
      <c r="AT729" s="430"/>
      <c r="AU729" s="430"/>
      <c r="AV729" s="430"/>
      <c r="AW729" s="430"/>
      <c r="AX729" s="430"/>
    </row>
    <row r="730" spans="1:50" ht="26.25" hidden="1" customHeight="1" x14ac:dyDescent="0.15">
      <c r="A730" s="1068">
        <v>1</v>
      </c>
      <c r="B730" s="1068">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8">
        <v>2</v>
      </c>
      <c r="B731" s="1068">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8">
        <v>3</v>
      </c>
      <c r="B732" s="1068">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8">
        <v>4</v>
      </c>
      <c r="B733" s="1068">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8">
        <v>5</v>
      </c>
      <c r="B734" s="1068">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8">
        <v>6</v>
      </c>
      <c r="B735" s="1068">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8">
        <v>7</v>
      </c>
      <c r="B736" s="1068">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8">
        <v>8</v>
      </c>
      <c r="B737" s="1068">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8">
        <v>9</v>
      </c>
      <c r="B738" s="1068">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8">
        <v>10</v>
      </c>
      <c r="B739" s="1068">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8">
        <v>11</v>
      </c>
      <c r="B740" s="1068">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8">
        <v>12</v>
      </c>
      <c r="B741" s="1068">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8">
        <v>13</v>
      </c>
      <c r="B742" s="1068">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8">
        <v>14</v>
      </c>
      <c r="B743" s="1068">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8">
        <v>15</v>
      </c>
      <c r="B744" s="1068">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8">
        <v>16</v>
      </c>
      <c r="B745" s="1068">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8">
        <v>17</v>
      </c>
      <c r="B746" s="1068">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8">
        <v>18</v>
      </c>
      <c r="B747" s="1068">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8">
        <v>19</v>
      </c>
      <c r="B748" s="1068">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8">
        <v>20</v>
      </c>
      <c r="B749" s="1068">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8">
        <v>21</v>
      </c>
      <c r="B750" s="1068">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8">
        <v>22</v>
      </c>
      <c r="B751" s="1068">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8">
        <v>23</v>
      </c>
      <c r="B752" s="1068">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8">
        <v>24</v>
      </c>
      <c r="B753" s="1068">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8">
        <v>25</v>
      </c>
      <c r="B754" s="1068">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8">
        <v>26</v>
      </c>
      <c r="B755" s="1068">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8">
        <v>27</v>
      </c>
      <c r="B756" s="1068">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8">
        <v>28</v>
      </c>
      <c r="B757" s="1068">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8">
        <v>29</v>
      </c>
      <c r="B758" s="1068">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8">
        <v>30</v>
      </c>
      <c r="B759" s="1068">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3"/>
      <c r="B762" s="353"/>
      <c r="C762" s="353" t="s">
        <v>26</v>
      </c>
      <c r="D762" s="353"/>
      <c r="E762" s="353"/>
      <c r="F762" s="353"/>
      <c r="G762" s="353"/>
      <c r="H762" s="353"/>
      <c r="I762" s="353"/>
      <c r="J762" s="280" t="s">
        <v>417</v>
      </c>
      <c r="K762" s="101"/>
      <c r="L762" s="101"/>
      <c r="M762" s="101"/>
      <c r="N762" s="101"/>
      <c r="O762" s="101"/>
      <c r="P762" s="354" t="s">
        <v>27</v>
      </c>
      <c r="Q762" s="354"/>
      <c r="R762" s="354"/>
      <c r="S762" s="354"/>
      <c r="T762" s="354"/>
      <c r="U762" s="354"/>
      <c r="V762" s="354"/>
      <c r="W762" s="354"/>
      <c r="X762" s="354"/>
      <c r="Y762" s="351" t="s">
        <v>471</v>
      </c>
      <c r="Z762" s="352"/>
      <c r="AA762" s="352"/>
      <c r="AB762" s="352"/>
      <c r="AC762" s="280" t="s">
        <v>456</v>
      </c>
      <c r="AD762" s="280"/>
      <c r="AE762" s="280"/>
      <c r="AF762" s="280"/>
      <c r="AG762" s="280"/>
      <c r="AH762" s="351" t="s">
        <v>379</v>
      </c>
      <c r="AI762" s="353"/>
      <c r="AJ762" s="353"/>
      <c r="AK762" s="353"/>
      <c r="AL762" s="353" t="s">
        <v>21</v>
      </c>
      <c r="AM762" s="353"/>
      <c r="AN762" s="353"/>
      <c r="AO762" s="429"/>
      <c r="AP762" s="430" t="s">
        <v>418</v>
      </c>
      <c r="AQ762" s="430"/>
      <c r="AR762" s="430"/>
      <c r="AS762" s="430"/>
      <c r="AT762" s="430"/>
      <c r="AU762" s="430"/>
      <c r="AV762" s="430"/>
      <c r="AW762" s="430"/>
      <c r="AX762" s="430"/>
    </row>
    <row r="763" spans="1:50" ht="26.25" hidden="1" customHeight="1" x14ac:dyDescent="0.15">
      <c r="A763" s="1068">
        <v>1</v>
      </c>
      <c r="B763" s="1068">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8">
        <v>2</v>
      </c>
      <c r="B764" s="1068">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8">
        <v>3</v>
      </c>
      <c r="B765" s="1068">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8">
        <v>4</v>
      </c>
      <c r="B766" s="1068">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8">
        <v>5</v>
      </c>
      <c r="B767" s="1068">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8">
        <v>6</v>
      </c>
      <c r="B768" s="1068">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8">
        <v>7</v>
      </c>
      <c r="B769" s="1068">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8">
        <v>8</v>
      </c>
      <c r="B770" s="1068">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8">
        <v>9</v>
      </c>
      <c r="B771" s="1068">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8">
        <v>10</v>
      </c>
      <c r="B772" s="1068">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8">
        <v>11</v>
      </c>
      <c r="B773" s="1068">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8">
        <v>12</v>
      </c>
      <c r="B774" s="1068">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8">
        <v>13</v>
      </c>
      <c r="B775" s="1068">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8">
        <v>14</v>
      </c>
      <c r="B776" s="1068">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8">
        <v>15</v>
      </c>
      <c r="B777" s="1068">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8">
        <v>16</v>
      </c>
      <c r="B778" s="1068">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8">
        <v>17</v>
      </c>
      <c r="B779" s="1068">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8">
        <v>18</v>
      </c>
      <c r="B780" s="1068">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8">
        <v>19</v>
      </c>
      <c r="B781" s="1068">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8">
        <v>20</v>
      </c>
      <c r="B782" s="1068">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8">
        <v>21</v>
      </c>
      <c r="B783" s="1068">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8">
        <v>22</v>
      </c>
      <c r="B784" s="1068">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8">
        <v>23</v>
      </c>
      <c r="B785" s="1068">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8">
        <v>24</v>
      </c>
      <c r="B786" s="1068">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8">
        <v>25</v>
      </c>
      <c r="B787" s="1068">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8">
        <v>26</v>
      </c>
      <c r="B788" s="1068">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8">
        <v>27</v>
      </c>
      <c r="B789" s="1068">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8">
        <v>28</v>
      </c>
      <c r="B790" s="1068">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8">
        <v>29</v>
      </c>
      <c r="B791" s="1068">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8">
        <v>30</v>
      </c>
      <c r="B792" s="1068">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3"/>
      <c r="B795" s="353"/>
      <c r="C795" s="353" t="s">
        <v>26</v>
      </c>
      <c r="D795" s="353"/>
      <c r="E795" s="353"/>
      <c r="F795" s="353"/>
      <c r="G795" s="353"/>
      <c r="H795" s="353"/>
      <c r="I795" s="353"/>
      <c r="J795" s="280" t="s">
        <v>417</v>
      </c>
      <c r="K795" s="101"/>
      <c r="L795" s="101"/>
      <c r="M795" s="101"/>
      <c r="N795" s="101"/>
      <c r="O795" s="101"/>
      <c r="P795" s="354" t="s">
        <v>27</v>
      </c>
      <c r="Q795" s="354"/>
      <c r="R795" s="354"/>
      <c r="S795" s="354"/>
      <c r="T795" s="354"/>
      <c r="U795" s="354"/>
      <c r="V795" s="354"/>
      <c r="W795" s="354"/>
      <c r="X795" s="354"/>
      <c r="Y795" s="351" t="s">
        <v>471</v>
      </c>
      <c r="Z795" s="352"/>
      <c r="AA795" s="352"/>
      <c r="AB795" s="352"/>
      <c r="AC795" s="280" t="s">
        <v>456</v>
      </c>
      <c r="AD795" s="280"/>
      <c r="AE795" s="280"/>
      <c r="AF795" s="280"/>
      <c r="AG795" s="280"/>
      <c r="AH795" s="351" t="s">
        <v>379</v>
      </c>
      <c r="AI795" s="353"/>
      <c r="AJ795" s="353"/>
      <c r="AK795" s="353"/>
      <c r="AL795" s="353" t="s">
        <v>21</v>
      </c>
      <c r="AM795" s="353"/>
      <c r="AN795" s="353"/>
      <c r="AO795" s="429"/>
      <c r="AP795" s="430" t="s">
        <v>418</v>
      </c>
      <c r="AQ795" s="430"/>
      <c r="AR795" s="430"/>
      <c r="AS795" s="430"/>
      <c r="AT795" s="430"/>
      <c r="AU795" s="430"/>
      <c r="AV795" s="430"/>
      <c r="AW795" s="430"/>
      <c r="AX795" s="430"/>
    </row>
    <row r="796" spans="1:50" ht="26.25" hidden="1" customHeight="1" x14ac:dyDescent="0.15">
      <c r="A796" s="1068">
        <v>1</v>
      </c>
      <c r="B796" s="1068">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8">
        <v>2</v>
      </c>
      <c r="B797" s="1068">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8">
        <v>3</v>
      </c>
      <c r="B798" s="1068">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8">
        <v>4</v>
      </c>
      <c r="B799" s="1068">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8">
        <v>5</v>
      </c>
      <c r="B800" s="1068">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8">
        <v>6</v>
      </c>
      <c r="B801" s="1068">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8">
        <v>7</v>
      </c>
      <c r="B802" s="1068">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8">
        <v>8</v>
      </c>
      <c r="B803" s="1068">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8">
        <v>9</v>
      </c>
      <c r="B804" s="1068">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8">
        <v>10</v>
      </c>
      <c r="B805" s="1068">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8">
        <v>11</v>
      </c>
      <c r="B806" s="1068">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8">
        <v>12</v>
      </c>
      <c r="B807" s="1068">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8">
        <v>13</v>
      </c>
      <c r="B808" s="1068">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8">
        <v>14</v>
      </c>
      <c r="B809" s="1068">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8">
        <v>15</v>
      </c>
      <c r="B810" s="1068">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8">
        <v>16</v>
      </c>
      <c r="B811" s="1068">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8">
        <v>17</v>
      </c>
      <c r="B812" s="1068">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8">
        <v>18</v>
      </c>
      <c r="B813" s="1068">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8">
        <v>19</v>
      </c>
      <c r="B814" s="1068">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8">
        <v>20</v>
      </c>
      <c r="B815" s="1068">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8">
        <v>21</v>
      </c>
      <c r="B816" s="1068">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8">
        <v>22</v>
      </c>
      <c r="B817" s="1068">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8">
        <v>23</v>
      </c>
      <c r="B818" s="1068">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8">
        <v>24</v>
      </c>
      <c r="B819" s="1068">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8">
        <v>25</v>
      </c>
      <c r="B820" s="1068">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8">
        <v>26</v>
      </c>
      <c r="B821" s="1068">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8">
        <v>27</v>
      </c>
      <c r="B822" s="1068">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8">
        <v>28</v>
      </c>
      <c r="B823" s="1068">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8">
        <v>29</v>
      </c>
      <c r="B824" s="1068">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8">
        <v>30</v>
      </c>
      <c r="B825" s="1068">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3"/>
      <c r="B828" s="353"/>
      <c r="C828" s="353" t="s">
        <v>26</v>
      </c>
      <c r="D828" s="353"/>
      <c r="E828" s="353"/>
      <c r="F828" s="353"/>
      <c r="G828" s="353"/>
      <c r="H828" s="353"/>
      <c r="I828" s="353"/>
      <c r="J828" s="280" t="s">
        <v>417</v>
      </c>
      <c r="K828" s="101"/>
      <c r="L828" s="101"/>
      <c r="M828" s="101"/>
      <c r="N828" s="101"/>
      <c r="O828" s="101"/>
      <c r="P828" s="354" t="s">
        <v>27</v>
      </c>
      <c r="Q828" s="354"/>
      <c r="R828" s="354"/>
      <c r="S828" s="354"/>
      <c r="T828" s="354"/>
      <c r="U828" s="354"/>
      <c r="V828" s="354"/>
      <c r="W828" s="354"/>
      <c r="X828" s="354"/>
      <c r="Y828" s="351" t="s">
        <v>471</v>
      </c>
      <c r="Z828" s="352"/>
      <c r="AA828" s="352"/>
      <c r="AB828" s="352"/>
      <c r="AC828" s="280" t="s">
        <v>456</v>
      </c>
      <c r="AD828" s="280"/>
      <c r="AE828" s="280"/>
      <c r="AF828" s="280"/>
      <c r="AG828" s="280"/>
      <c r="AH828" s="351" t="s">
        <v>379</v>
      </c>
      <c r="AI828" s="353"/>
      <c r="AJ828" s="353"/>
      <c r="AK828" s="353"/>
      <c r="AL828" s="353" t="s">
        <v>21</v>
      </c>
      <c r="AM828" s="353"/>
      <c r="AN828" s="353"/>
      <c r="AO828" s="429"/>
      <c r="AP828" s="430" t="s">
        <v>418</v>
      </c>
      <c r="AQ828" s="430"/>
      <c r="AR828" s="430"/>
      <c r="AS828" s="430"/>
      <c r="AT828" s="430"/>
      <c r="AU828" s="430"/>
      <c r="AV828" s="430"/>
      <c r="AW828" s="430"/>
      <c r="AX828" s="430"/>
    </row>
    <row r="829" spans="1:50" ht="26.25" hidden="1" customHeight="1" x14ac:dyDescent="0.15">
      <c r="A829" s="1068">
        <v>1</v>
      </c>
      <c r="B829" s="1068">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8">
        <v>2</v>
      </c>
      <c r="B830" s="1068">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8">
        <v>3</v>
      </c>
      <c r="B831" s="1068">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8">
        <v>4</v>
      </c>
      <c r="B832" s="1068">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8">
        <v>5</v>
      </c>
      <c r="B833" s="1068">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8">
        <v>6</v>
      </c>
      <c r="B834" s="1068">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8">
        <v>7</v>
      </c>
      <c r="B835" s="1068">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8">
        <v>8</v>
      </c>
      <c r="B836" s="1068">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8">
        <v>9</v>
      </c>
      <c r="B837" s="1068">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8">
        <v>10</v>
      </c>
      <c r="B838" s="1068">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8">
        <v>11</v>
      </c>
      <c r="B839" s="1068">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8">
        <v>12</v>
      </c>
      <c r="B840" s="1068">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8">
        <v>13</v>
      </c>
      <c r="B841" s="1068">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8">
        <v>14</v>
      </c>
      <c r="B842" s="1068">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8">
        <v>15</v>
      </c>
      <c r="B843" s="1068">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8">
        <v>16</v>
      </c>
      <c r="B844" s="1068">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8">
        <v>17</v>
      </c>
      <c r="B845" s="1068">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8">
        <v>18</v>
      </c>
      <c r="B846" s="1068">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8">
        <v>19</v>
      </c>
      <c r="B847" s="1068">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8">
        <v>20</v>
      </c>
      <c r="B848" s="1068">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8">
        <v>21</v>
      </c>
      <c r="B849" s="1068">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8">
        <v>22</v>
      </c>
      <c r="B850" s="1068">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8">
        <v>23</v>
      </c>
      <c r="B851" s="1068">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8">
        <v>24</v>
      </c>
      <c r="B852" s="1068">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8">
        <v>25</v>
      </c>
      <c r="B853" s="1068">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8">
        <v>26</v>
      </c>
      <c r="B854" s="1068">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8">
        <v>27</v>
      </c>
      <c r="B855" s="1068">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8">
        <v>28</v>
      </c>
      <c r="B856" s="1068">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8">
        <v>29</v>
      </c>
      <c r="B857" s="1068">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8">
        <v>30</v>
      </c>
      <c r="B858" s="1068">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3"/>
      <c r="B861" s="353"/>
      <c r="C861" s="353" t="s">
        <v>26</v>
      </c>
      <c r="D861" s="353"/>
      <c r="E861" s="353"/>
      <c r="F861" s="353"/>
      <c r="G861" s="353"/>
      <c r="H861" s="353"/>
      <c r="I861" s="353"/>
      <c r="J861" s="280" t="s">
        <v>417</v>
      </c>
      <c r="K861" s="101"/>
      <c r="L861" s="101"/>
      <c r="M861" s="101"/>
      <c r="N861" s="101"/>
      <c r="O861" s="101"/>
      <c r="P861" s="354" t="s">
        <v>27</v>
      </c>
      <c r="Q861" s="354"/>
      <c r="R861" s="354"/>
      <c r="S861" s="354"/>
      <c r="T861" s="354"/>
      <c r="U861" s="354"/>
      <c r="V861" s="354"/>
      <c r="W861" s="354"/>
      <c r="X861" s="354"/>
      <c r="Y861" s="351" t="s">
        <v>471</v>
      </c>
      <c r="Z861" s="352"/>
      <c r="AA861" s="352"/>
      <c r="AB861" s="352"/>
      <c r="AC861" s="280" t="s">
        <v>456</v>
      </c>
      <c r="AD861" s="280"/>
      <c r="AE861" s="280"/>
      <c r="AF861" s="280"/>
      <c r="AG861" s="280"/>
      <c r="AH861" s="351" t="s">
        <v>379</v>
      </c>
      <c r="AI861" s="353"/>
      <c r="AJ861" s="353"/>
      <c r="AK861" s="353"/>
      <c r="AL861" s="353" t="s">
        <v>21</v>
      </c>
      <c r="AM861" s="353"/>
      <c r="AN861" s="353"/>
      <c r="AO861" s="429"/>
      <c r="AP861" s="430" t="s">
        <v>418</v>
      </c>
      <c r="AQ861" s="430"/>
      <c r="AR861" s="430"/>
      <c r="AS861" s="430"/>
      <c r="AT861" s="430"/>
      <c r="AU861" s="430"/>
      <c r="AV861" s="430"/>
      <c r="AW861" s="430"/>
      <c r="AX861" s="430"/>
    </row>
    <row r="862" spans="1:50" ht="26.25" hidden="1" customHeight="1" x14ac:dyDescent="0.15">
      <c r="A862" s="1068">
        <v>1</v>
      </c>
      <c r="B862" s="1068">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8">
        <v>2</v>
      </c>
      <c r="B863" s="1068">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8">
        <v>3</v>
      </c>
      <c r="B864" s="1068">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8">
        <v>4</v>
      </c>
      <c r="B865" s="1068">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8">
        <v>5</v>
      </c>
      <c r="B866" s="1068">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8">
        <v>6</v>
      </c>
      <c r="B867" s="1068">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8">
        <v>7</v>
      </c>
      <c r="B868" s="1068">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8">
        <v>8</v>
      </c>
      <c r="B869" s="1068">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8">
        <v>9</v>
      </c>
      <c r="B870" s="1068">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8">
        <v>10</v>
      </c>
      <c r="B871" s="1068">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8">
        <v>11</v>
      </c>
      <c r="B872" s="1068">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8">
        <v>12</v>
      </c>
      <c r="B873" s="1068">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8">
        <v>13</v>
      </c>
      <c r="B874" s="1068">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8">
        <v>14</v>
      </c>
      <c r="B875" s="1068">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8">
        <v>15</v>
      </c>
      <c r="B876" s="1068">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8">
        <v>16</v>
      </c>
      <c r="B877" s="1068">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8">
        <v>17</v>
      </c>
      <c r="B878" s="1068">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8">
        <v>18</v>
      </c>
      <c r="B879" s="1068">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8">
        <v>19</v>
      </c>
      <c r="B880" s="1068">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8">
        <v>20</v>
      </c>
      <c r="B881" s="1068">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8">
        <v>21</v>
      </c>
      <c r="B882" s="1068">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8">
        <v>22</v>
      </c>
      <c r="B883" s="1068">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8">
        <v>23</v>
      </c>
      <c r="B884" s="1068">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8">
        <v>24</v>
      </c>
      <c r="B885" s="1068">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8">
        <v>25</v>
      </c>
      <c r="B886" s="1068">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8">
        <v>26</v>
      </c>
      <c r="B887" s="1068">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8">
        <v>27</v>
      </c>
      <c r="B888" s="1068">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8">
        <v>28</v>
      </c>
      <c r="B889" s="1068">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8">
        <v>29</v>
      </c>
      <c r="B890" s="1068">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8">
        <v>30</v>
      </c>
      <c r="B891" s="1068">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3"/>
      <c r="B894" s="353"/>
      <c r="C894" s="353" t="s">
        <v>26</v>
      </c>
      <c r="D894" s="353"/>
      <c r="E894" s="353"/>
      <c r="F894" s="353"/>
      <c r="G894" s="353"/>
      <c r="H894" s="353"/>
      <c r="I894" s="353"/>
      <c r="J894" s="280" t="s">
        <v>417</v>
      </c>
      <c r="K894" s="101"/>
      <c r="L894" s="101"/>
      <c r="M894" s="101"/>
      <c r="N894" s="101"/>
      <c r="O894" s="101"/>
      <c r="P894" s="354" t="s">
        <v>27</v>
      </c>
      <c r="Q894" s="354"/>
      <c r="R894" s="354"/>
      <c r="S894" s="354"/>
      <c r="T894" s="354"/>
      <c r="U894" s="354"/>
      <c r="V894" s="354"/>
      <c r="W894" s="354"/>
      <c r="X894" s="354"/>
      <c r="Y894" s="351" t="s">
        <v>471</v>
      </c>
      <c r="Z894" s="352"/>
      <c r="AA894" s="352"/>
      <c r="AB894" s="352"/>
      <c r="AC894" s="280" t="s">
        <v>456</v>
      </c>
      <c r="AD894" s="280"/>
      <c r="AE894" s="280"/>
      <c r="AF894" s="280"/>
      <c r="AG894" s="280"/>
      <c r="AH894" s="351" t="s">
        <v>379</v>
      </c>
      <c r="AI894" s="353"/>
      <c r="AJ894" s="353"/>
      <c r="AK894" s="353"/>
      <c r="AL894" s="353" t="s">
        <v>21</v>
      </c>
      <c r="AM894" s="353"/>
      <c r="AN894" s="353"/>
      <c r="AO894" s="429"/>
      <c r="AP894" s="430" t="s">
        <v>418</v>
      </c>
      <c r="AQ894" s="430"/>
      <c r="AR894" s="430"/>
      <c r="AS894" s="430"/>
      <c r="AT894" s="430"/>
      <c r="AU894" s="430"/>
      <c r="AV894" s="430"/>
      <c r="AW894" s="430"/>
      <c r="AX894" s="430"/>
    </row>
    <row r="895" spans="1:50" ht="26.25" hidden="1" customHeight="1" x14ac:dyDescent="0.15">
      <c r="A895" s="1068">
        <v>1</v>
      </c>
      <c r="B895" s="1068">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8">
        <v>2</v>
      </c>
      <c r="B896" s="1068">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8">
        <v>3</v>
      </c>
      <c r="B897" s="1068">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8">
        <v>4</v>
      </c>
      <c r="B898" s="1068">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8">
        <v>5</v>
      </c>
      <c r="B899" s="1068">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8">
        <v>6</v>
      </c>
      <c r="B900" s="1068">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8">
        <v>7</v>
      </c>
      <c r="B901" s="1068">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8">
        <v>8</v>
      </c>
      <c r="B902" s="1068">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8">
        <v>9</v>
      </c>
      <c r="B903" s="1068">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8">
        <v>10</v>
      </c>
      <c r="B904" s="1068">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8">
        <v>11</v>
      </c>
      <c r="B905" s="1068">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8">
        <v>12</v>
      </c>
      <c r="B906" s="1068">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8">
        <v>13</v>
      </c>
      <c r="B907" s="1068">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8">
        <v>14</v>
      </c>
      <c r="B908" s="1068">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8">
        <v>15</v>
      </c>
      <c r="B909" s="1068">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8">
        <v>16</v>
      </c>
      <c r="B910" s="1068">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8">
        <v>17</v>
      </c>
      <c r="B911" s="1068">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8">
        <v>18</v>
      </c>
      <c r="B912" s="1068">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8">
        <v>19</v>
      </c>
      <c r="B913" s="1068">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8">
        <v>20</v>
      </c>
      <c r="B914" s="1068">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8">
        <v>21</v>
      </c>
      <c r="B915" s="1068">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8">
        <v>22</v>
      </c>
      <c r="B916" s="1068">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8">
        <v>23</v>
      </c>
      <c r="B917" s="1068">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8">
        <v>24</v>
      </c>
      <c r="B918" s="1068">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8">
        <v>25</v>
      </c>
      <c r="B919" s="1068">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8">
        <v>26</v>
      </c>
      <c r="B920" s="1068">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8">
        <v>27</v>
      </c>
      <c r="B921" s="1068">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8">
        <v>28</v>
      </c>
      <c r="B922" s="1068">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8">
        <v>29</v>
      </c>
      <c r="B923" s="1068">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8">
        <v>30</v>
      </c>
      <c r="B924" s="1068">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3"/>
      <c r="B927" s="353"/>
      <c r="C927" s="353" t="s">
        <v>26</v>
      </c>
      <c r="D927" s="353"/>
      <c r="E927" s="353"/>
      <c r="F927" s="353"/>
      <c r="G927" s="353"/>
      <c r="H927" s="353"/>
      <c r="I927" s="353"/>
      <c r="J927" s="280" t="s">
        <v>417</v>
      </c>
      <c r="K927" s="101"/>
      <c r="L927" s="101"/>
      <c r="M927" s="101"/>
      <c r="N927" s="101"/>
      <c r="O927" s="101"/>
      <c r="P927" s="354" t="s">
        <v>27</v>
      </c>
      <c r="Q927" s="354"/>
      <c r="R927" s="354"/>
      <c r="S927" s="354"/>
      <c r="T927" s="354"/>
      <c r="U927" s="354"/>
      <c r="V927" s="354"/>
      <c r="W927" s="354"/>
      <c r="X927" s="354"/>
      <c r="Y927" s="351" t="s">
        <v>471</v>
      </c>
      <c r="Z927" s="352"/>
      <c r="AA927" s="352"/>
      <c r="AB927" s="352"/>
      <c r="AC927" s="280" t="s">
        <v>456</v>
      </c>
      <c r="AD927" s="280"/>
      <c r="AE927" s="280"/>
      <c r="AF927" s="280"/>
      <c r="AG927" s="280"/>
      <c r="AH927" s="351" t="s">
        <v>379</v>
      </c>
      <c r="AI927" s="353"/>
      <c r="AJ927" s="353"/>
      <c r="AK927" s="353"/>
      <c r="AL927" s="353" t="s">
        <v>21</v>
      </c>
      <c r="AM927" s="353"/>
      <c r="AN927" s="353"/>
      <c r="AO927" s="429"/>
      <c r="AP927" s="430" t="s">
        <v>418</v>
      </c>
      <c r="AQ927" s="430"/>
      <c r="AR927" s="430"/>
      <c r="AS927" s="430"/>
      <c r="AT927" s="430"/>
      <c r="AU927" s="430"/>
      <c r="AV927" s="430"/>
      <c r="AW927" s="430"/>
      <c r="AX927" s="430"/>
    </row>
    <row r="928" spans="1:50" ht="26.25" hidden="1" customHeight="1" x14ac:dyDescent="0.15">
      <c r="A928" s="1068">
        <v>1</v>
      </c>
      <c r="B928" s="1068">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8">
        <v>2</v>
      </c>
      <c r="B929" s="1068">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8">
        <v>3</v>
      </c>
      <c r="B930" s="1068">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8">
        <v>4</v>
      </c>
      <c r="B931" s="1068">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8">
        <v>5</v>
      </c>
      <c r="B932" s="1068">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8">
        <v>6</v>
      </c>
      <c r="B933" s="1068">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8">
        <v>7</v>
      </c>
      <c r="B934" s="1068">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8">
        <v>8</v>
      </c>
      <c r="B935" s="1068">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8">
        <v>9</v>
      </c>
      <c r="B936" s="1068">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8">
        <v>10</v>
      </c>
      <c r="B937" s="1068">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8">
        <v>11</v>
      </c>
      <c r="B938" s="1068">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8">
        <v>12</v>
      </c>
      <c r="B939" s="1068">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8">
        <v>13</v>
      </c>
      <c r="B940" s="1068">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8">
        <v>14</v>
      </c>
      <c r="B941" s="1068">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8">
        <v>15</v>
      </c>
      <c r="B942" s="1068">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8">
        <v>16</v>
      </c>
      <c r="B943" s="1068">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8">
        <v>17</v>
      </c>
      <c r="B944" s="1068">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8">
        <v>18</v>
      </c>
      <c r="B945" s="1068">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8">
        <v>19</v>
      </c>
      <c r="B946" s="1068">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8">
        <v>20</v>
      </c>
      <c r="B947" s="1068">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8">
        <v>21</v>
      </c>
      <c r="B948" s="1068">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8">
        <v>22</v>
      </c>
      <c r="B949" s="1068">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8">
        <v>23</v>
      </c>
      <c r="B950" s="1068">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8">
        <v>24</v>
      </c>
      <c r="B951" s="1068">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8">
        <v>25</v>
      </c>
      <c r="B952" s="1068">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8">
        <v>26</v>
      </c>
      <c r="B953" s="1068">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8">
        <v>27</v>
      </c>
      <c r="B954" s="1068">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8">
        <v>28</v>
      </c>
      <c r="B955" s="1068">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8">
        <v>29</v>
      </c>
      <c r="B956" s="1068">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8">
        <v>30</v>
      </c>
      <c r="B957" s="1068">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3"/>
      <c r="B960" s="353"/>
      <c r="C960" s="353" t="s">
        <v>26</v>
      </c>
      <c r="D960" s="353"/>
      <c r="E960" s="353"/>
      <c r="F960" s="353"/>
      <c r="G960" s="353"/>
      <c r="H960" s="353"/>
      <c r="I960" s="353"/>
      <c r="J960" s="280" t="s">
        <v>417</v>
      </c>
      <c r="K960" s="101"/>
      <c r="L960" s="101"/>
      <c r="M960" s="101"/>
      <c r="N960" s="101"/>
      <c r="O960" s="101"/>
      <c r="P960" s="354" t="s">
        <v>27</v>
      </c>
      <c r="Q960" s="354"/>
      <c r="R960" s="354"/>
      <c r="S960" s="354"/>
      <c r="T960" s="354"/>
      <c r="U960" s="354"/>
      <c r="V960" s="354"/>
      <c r="W960" s="354"/>
      <c r="X960" s="354"/>
      <c r="Y960" s="351" t="s">
        <v>471</v>
      </c>
      <c r="Z960" s="352"/>
      <c r="AA960" s="352"/>
      <c r="AB960" s="352"/>
      <c r="AC960" s="280" t="s">
        <v>456</v>
      </c>
      <c r="AD960" s="280"/>
      <c r="AE960" s="280"/>
      <c r="AF960" s="280"/>
      <c r="AG960" s="280"/>
      <c r="AH960" s="351" t="s">
        <v>379</v>
      </c>
      <c r="AI960" s="353"/>
      <c r="AJ960" s="353"/>
      <c r="AK960" s="353"/>
      <c r="AL960" s="353" t="s">
        <v>21</v>
      </c>
      <c r="AM960" s="353"/>
      <c r="AN960" s="353"/>
      <c r="AO960" s="429"/>
      <c r="AP960" s="430" t="s">
        <v>418</v>
      </c>
      <c r="AQ960" s="430"/>
      <c r="AR960" s="430"/>
      <c r="AS960" s="430"/>
      <c r="AT960" s="430"/>
      <c r="AU960" s="430"/>
      <c r="AV960" s="430"/>
      <c r="AW960" s="430"/>
      <c r="AX960" s="430"/>
    </row>
    <row r="961" spans="1:50" ht="26.25" hidden="1" customHeight="1" x14ac:dyDescent="0.15">
      <c r="A961" s="1068">
        <v>1</v>
      </c>
      <c r="B961" s="1068">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8">
        <v>2</v>
      </c>
      <c r="B962" s="1068">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8">
        <v>3</v>
      </c>
      <c r="B963" s="1068">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8">
        <v>4</v>
      </c>
      <c r="B964" s="1068">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8">
        <v>5</v>
      </c>
      <c r="B965" s="1068">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8">
        <v>6</v>
      </c>
      <c r="B966" s="1068">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8">
        <v>7</v>
      </c>
      <c r="B967" s="1068">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8">
        <v>8</v>
      </c>
      <c r="B968" s="1068">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8">
        <v>9</v>
      </c>
      <c r="B969" s="1068">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8">
        <v>10</v>
      </c>
      <c r="B970" s="1068">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8">
        <v>11</v>
      </c>
      <c r="B971" s="1068">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8">
        <v>12</v>
      </c>
      <c r="B972" s="1068">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8">
        <v>13</v>
      </c>
      <c r="B973" s="1068">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8">
        <v>14</v>
      </c>
      <c r="B974" s="1068">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8">
        <v>15</v>
      </c>
      <c r="B975" s="1068">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8">
        <v>16</v>
      </c>
      <c r="B976" s="1068">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8">
        <v>17</v>
      </c>
      <c r="B977" s="1068">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8">
        <v>18</v>
      </c>
      <c r="B978" s="1068">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8">
        <v>19</v>
      </c>
      <c r="B979" s="1068">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8">
        <v>20</v>
      </c>
      <c r="B980" s="1068">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8">
        <v>21</v>
      </c>
      <c r="B981" s="1068">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8">
        <v>22</v>
      </c>
      <c r="B982" s="1068">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8">
        <v>23</v>
      </c>
      <c r="B983" s="1068">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8">
        <v>24</v>
      </c>
      <c r="B984" s="1068">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8">
        <v>25</v>
      </c>
      <c r="B985" s="1068">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8">
        <v>26</v>
      </c>
      <c r="B986" s="1068">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8">
        <v>27</v>
      </c>
      <c r="B987" s="1068">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8">
        <v>28</v>
      </c>
      <c r="B988" s="1068">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8">
        <v>29</v>
      </c>
      <c r="B989" s="1068">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8">
        <v>30</v>
      </c>
      <c r="B990" s="1068">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3"/>
      <c r="B993" s="353"/>
      <c r="C993" s="353" t="s">
        <v>26</v>
      </c>
      <c r="D993" s="353"/>
      <c r="E993" s="353"/>
      <c r="F993" s="353"/>
      <c r="G993" s="353"/>
      <c r="H993" s="353"/>
      <c r="I993" s="353"/>
      <c r="J993" s="280" t="s">
        <v>417</v>
      </c>
      <c r="K993" s="101"/>
      <c r="L993" s="101"/>
      <c r="M993" s="101"/>
      <c r="N993" s="101"/>
      <c r="O993" s="101"/>
      <c r="P993" s="354" t="s">
        <v>27</v>
      </c>
      <c r="Q993" s="354"/>
      <c r="R993" s="354"/>
      <c r="S993" s="354"/>
      <c r="T993" s="354"/>
      <c r="U993" s="354"/>
      <c r="V993" s="354"/>
      <c r="W993" s="354"/>
      <c r="X993" s="354"/>
      <c r="Y993" s="351" t="s">
        <v>471</v>
      </c>
      <c r="Z993" s="352"/>
      <c r="AA993" s="352"/>
      <c r="AB993" s="352"/>
      <c r="AC993" s="280" t="s">
        <v>456</v>
      </c>
      <c r="AD993" s="280"/>
      <c r="AE993" s="280"/>
      <c r="AF993" s="280"/>
      <c r="AG993" s="280"/>
      <c r="AH993" s="351" t="s">
        <v>379</v>
      </c>
      <c r="AI993" s="353"/>
      <c r="AJ993" s="353"/>
      <c r="AK993" s="353"/>
      <c r="AL993" s="353" t="s">
        <v>21</v>
      </c>
      <c r="AM993" s="353"/>
      <c r="AN993" s="353"/>
      <c r="AO993" s="429"/>
      <c r="AP993" s="430" t="s">
        <v>418</v>
      </c>
      <c r="AQ993" s="430"/>
      <c r="AR993" s="430"/>
      <c r="AS993" s="430"/>
      <c r="AT993" s="430"/>
      <c r="AU993" s="430"/>
      <c r="AV993" s="430"/>
      <c r="AW993" s="430"/>
      <c r="AX993" s="430"/>
    </row>
    <row r="994" spans="1:50" ht="26.25" hidden="1" customHeight="1" x14ac:dyDescent="0.15">
      <c r="A994" s="1068">
        <v>1</v>
      </c>
      <c r="B994" s="1068">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8">
        <v>2</v>
      </c>
      <c r="B995" s="1068">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8">
        <v>3</v>
      </c>
      <c r="B996" s="1068">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8">
        <v>4</v>
      </c>
      <c r="B997" s="1068">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8">
        <v>5</v>
      </c>
      <c r="B998" s="1068">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8">
        <v>6</v>
      </c>
      <c r="B999" s="1068">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8">
        <v>7</v>
      </c>
      <c r="B1000" s="1068">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8">
        <v>8</v>
      </c>
      <c r="B1001" s="1068">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8">
        <v>9</v>
      </c>
      <c r="B1002" s="1068">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8">
        <v>10</v>
      </c>
      <c r="B1003" s="1068">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8">
        <v>11</v>
      </c>
      <c r="B1004" s="1068">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8">
        <v>12</v>
      </c>
      <c r="B1005" s="1068">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8">
        <v>13</v>
      </c>
      <c r="B1006" s="1068">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8">
        <v>14</v>
      </c>
      <c r="B1007" s="1068">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8">
        <v>15</v>
      </c>
      <c r="B1008" s="1068">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8">
        <v>16</v>
      </c>
      <c r="B1009" s="1068">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8">
        <v>17</v>
      </c>
      <c r="B1010" s="1068">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8">
        <v>18</v>
      </c>
      <c r="B1011" s="1068">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8">
        <v>19</v>
      </c>
      <c r="B1012" s="1068">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8">
        <v>20</v>
      </c>
      <c r="B1013" s="1068">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8">
        <v>21</v>
      </c>
      <c r="B1014" s="1068">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8">
        <v>22</v>
      </c>
      <c r="B1015" s="1068">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8">
        <v>23</v>
      </c>
      <c r="B1016" s="1068">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8">
        <v>24</v>
      </c>
      <c r="B1017" s="1068">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8">
        <v>25</v>
      </c>
      <c r="B1018" s="1068">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8">
        <v>26</v>
      </c>
      <c r="B1019" s="1068">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8">
        <v>27</v>
      </c>
      <c r="B1020" s="1068">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8">
        <v>28</v>
      </c>
      <c r="B1021" s="1068">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8">
        <v>29</v>
      </c>
      <c r="B1022" s="1068">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8">
        <v>30</v>
      </c>
      <c r="B1023" s="1068">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3"/>
      <c r="B1026" s="353"/>
      <c r="C1026" s="353" t="s">
        <v>26</v>
      </c>
      <c r="D1026" s="353"/>
      <c r="E1026" s="353"/>
      <c r="F1026" s="353"/>
      <c r="G1026" s="353"/>
      <c r="H1026" s="353"/>
      <c r="I1026" s="353"/>
      <c r="J1026" s="280" t="s">
        <v>417</v>
      </c>
      <c r="K1026" s="101"/>
      <c r="L1026" s="101"/>
      <c r="M1026" s="101"/>
      <c r="N1026" s="101"/>
      <c r="O1026" s="101"/>
      <c r="P1026" s="354" t="s">
        <v>27</v>
      </c>
      <c r="Q1026" s="354"/>
      <c r="R1026" s="354"/>
      <c r="S1026" s="354"/>
      <c r="T1026" s="354"/>
      <c r="U1026" s="354"/>
      <c r="V1026" s="354"/>
      <c r="W1026" s="354"/>
      <c r="X1026" s="354"/>
      <c r="Y1026" s="351" t="s">
        <v>471</v>
      </c>
      <c r="Z1026" s="352"/>
      <c r="AA1026" s="352"/>
      <c r="AB1026" s="352"/>
      <c r="AC1026" s="280" t="s">
        <v>456</v>
      </c>
      <c r="AD1026" s="280"/>
      <c r="AE1026" s="280"/>
      <c r="AF1026" s="280"/>
      <c r="AG1026" s="280"/>
      <c r="AH1026" s="351" t="s">
        <v>379</v>
      </c>
      <c r="AI1026" s="353"/>
      <c r="AJ1026" s="353"/>
      <c r="AK1026" s="353"/>
      <c r="AL1026" s="353" t="s">
        <v>21</v>
      </c>
      <c r="AM1026" s="353"/>
      <c r="AN1026" s="353"/>
      <c r="AO1026" s="429"/>
      <c r="AP1026" s="430" t="s">
        <v>418</v>
      </c>
      <c r="AQ1026" s="430"/>
      <c r="AR1026" s="430"/>
      <c r="AS1026" s="430"/>
      <c r="AT1026" s="430"/>
      <c r="AU1026" s="430"/>
      <c r="AV1026" s="430"/>
      <c r="AW1026" s="430"/>
      <c r="AX1026" s="430"/>
    </row>
    <row r="1027" spans="1:50" ht="26.25" hidden="1" customHeight="1" x14ac:dyDescent="0.15">
      <c r="A1027" s="1068">
        <v>1</v>
      </c>
      <c r="B1027" s="1068">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8">
        <v>2</v>
      </c>
      <c r="B1028" s="1068">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8">
        <v>3</v>
      </c>
      <c r="B1029" s="1068">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8">
        <v>4</v>
      </c>
      <c r="B1030" s="1068">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8">
        <v>5</v>
      </c>
      <c r="B1031" s="1068">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8">
        <v>6</v>
      </c>
      <c r="B1032" s="1068">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8">
        <v>7</v>
      </c>
      <c r="B1033" s="1068">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8">
        <v>8</v>
      </c>
      <c r="B1034" s="1068">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8">
        <v>9</v>
      </c>
      <c r="B1035" s="1068">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8">
        <v>10</v>
      </c>
      <c r="B1036" s="1068">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8">
        <v>11</v>
      </c>
      <c r="B1037" s="1068">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8">
        <v>12</v>
      </c>
      <c r="B1038" s="1068">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8">
        <v>13</v>
      </c>
      <c r="B1039" s="1068">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8">
        <v>14</v>
      </c>
      <c r="B1040" s="1068">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8">
        <v>15</v>
      </c>
      <c r="B1041" s="1068">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8">
        <v>16</v>
      </c>
      <c r="B1042" s="1068">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8">
        <v>17</v>
      </c>
      <c r="B1043" s="1068">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8">
        <v>18</v>
      </c>
      <c r="B1044" s="1068">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8">
        <v>19</v>
      </c>
      <c r="B1045" s="1068">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8">
        <v>20</v>
      </c>
      <c r="B1046" s="1068">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8">
        <v>21</v>
      </c>
      <c r="B1047" s="1068">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8">
        <v>22</v>
      </c>
      <c r="B1048" s="1068">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8">
        <v>23</v>
      </c>
      <c r="B1049" s="1068">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8">
        <v>24</v>
      </c>
      <c r="B1050" s="1068">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8">
        <v>25</v>
      </c>
      <c r="B1051" s="1068">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8">
        <v>26</v>
      </c>
      <c r="B1052" s="1068">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8">
        <v>27</v>
      </c>
      <c r="B1053" s="1068">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8">
        <v>28</v>
      </c>
      <c r="B1054" s="1068">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8">
        <v>29</v>
      </c>
      <c r="B1055" s="1068">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8">
        <v>30</v>
      </c>
      <c r="B1056" s="1068">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3"/>
      <c r="B1059" s="353"/>
      <c r="C1059" s="353" t="s">
        <v>26</v>
      </c>
      <c r="D1059" s="353"/>
      <c r="E1059" s="353"/>
      <c r="F1059" s="353"/>
      <c r="G1059" s="353"/>
      <c r="H1059" s="353"/>
      <c r="I1059" s="353"/>
      <c r="J1059" s="280" t="s">
        <v>417</v>
      </c>
      <c r="K1059" s="101"/>
      <c r="L1059" s="101"/>
      <c r="M1059" s="101"/>
      <c r="N1059" s="101"/>
      <c r="O1059" s="101"/>
      <c r="P1059" s="354" t="s">
        <v>27</v>
      </c>
      <c r="Q1059" s="354"/>
      <c r="R1059" s="354"/>
      <c r="S1059" s="354"/>
      <c r="T1059" s="354"/>
      <c r="U1059" s="354"/>
      <c r="V1059" s="354"/>
      <c r="W1059" s="354"/>
      <c r="X1059" s="354"/>
      <c r="Y1059" s="351" t="s">
        <v>471</v>
      </c>
      <c r="Z1059" s="352"/>
      <c r="AA1059" s="352"/>
      <c r="AB1059" s="352"/>
      <c r="AC1059" s="280" t="s">
        <v>456</v>
      </c>
      <c r="AD1059" s="280"/>
      <c r="AE1059" s="280"/>
      <c r="AF1059" s="280"/>
      <c r="AG1059" s="280"/>
      <c r="AH1059" s="351" t="s">
        <v>379</v>
      </c>
      <c r="AI1059" s="353"/>
      <c r="AJ1059" s="353"/>
      <c r="AK1059" s="353"/>
      <c r="AL1059" s="353" t="s">
        <v>21</v>
      </c>
      <c r="AM1059" s="353"/>
      <c r="AN1059" s="353"/>
      <c r="AO1059" s="429"/>
      <c r="AP1059" s="430" t="s">
        <v>418</v>
      </c>
      <c r="AQ1059" s="430"/>
      <c r="AR1059" s="430"/>
      <c r="AS1059" s="430"/>
      <c r="AT1059" s="430"/>
      <c r="AU1059" s="430"/>
      <c r="AV1059" s="430"/>
      <c r="AW1059" s="430"/>
      <c r="AX1059" s="430"/>
    </row>
    <row r="1060" spans="1:50" ht="26.25" hidden="1" customHeight="1" x14ac:dyDescent="0.15">
      <c r="A1060" s="1068">
        <v>1</v>
      </c>
      <c r="B1060" s="1068">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8">
        <v>2</v>
      </c>
      <c r="B1061" s="1068">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8">
        <v>3</v>
      </c>
      <c r="B1062" s="1068">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8">
        <v>4</v>
      </c>
      <c r="B1063" s="1068">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8">
        <v>5</v>
      </c>
      <c r="B1064" s="1068">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8">
        <v>6</v>
      </c>
      <c r="B1065" s="1068">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8">
        <v>7</v>
      </c>
      <c r="B1066" s="1068">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8">
        <v>8</v>
      </c>
      <c r="B1067" s="1068">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8">
        <v>9</v>
      </c>
      <c r="B1068" s="1068">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8">
        <v>10</v>
      </c>
      <c r="B1069" s="1068">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8">
        <v>11</v>
      </c>
      <c r="B1070" s="1068">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8">
        <v>12</v>
      </c>
      <c r="B1071" s="1068">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8">
        <v>13</v>
      </c>
      <c r="B1072" s="1068">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8">
        <v>14</v>
      </c>
      <c r="B1073" s="1068">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8">
        <v>15</v>
      </c>
      <c r="B1074" s="1068">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8">
        <v>16</v>
      </c>
      <c r="B1075" s="1068">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8">
        <v>17</v>
      </c>
      <c r="B1076" s="1068">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8">
        <v>18</v>
      </c>
      <c r="B1077" s="1068">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8">
        <v>19</v>
      </c>
      <c r="B1078" s="1068">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8">
        <v>20</v>
      </c>
      <c r="B1079" s="1068">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8">
        <v>21</v>
      </c>
      <c r="B1080" s="1068">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8">
        <v>22</v>
      </c>
      <c r="B1081" s="1068">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8">
        <v>23</v>
      </c>
      <c r="B1082" s="1068">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8">
        <v>24</v>
      </c>
      <c r="B1083" s="1068">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8">
        <v>25</v>
      </c>
      <c r="B1084" s="1068">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8">
        <v>26</v>
      </c>
      <c r="B1085" s="1068">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8">
        <v>27</v>
      </c>
      <c r="B1086" s="1068">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8">
        <v>28</v>
      </c>
      <c r="B1087" s="1068">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8">
        <v>29</v>
      </c>
      <c r="B1088" s="1068">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8">
        <v>30</v>
      </c>
      <c r="B1089" s="1068">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3"/>
      <c r="B1092" s="353"/>
      <c r="C1092" s="353" t="s">
        <v>26</v>
      </c>
      <c r="D1092" s="353"/>
      <c r="E1092" s="353"/>
      <c r="F1092" s="353"/>
      <c r="G1092" s="353"/>
      <c r="H1092" s="353"/>
      <c r="I1092" s="353"/>
      <c r="J1092" s="280" t="s">
        <v>417</v>
      </c>
      <c r="K1092" s="101"/>
      <c r="L1092" s="101"/>
      <c r="M1092" s="101"/>
      <c r="N1092" s="101"/>
      <c r="O1092" s="101"/>
      <c r="P1092" s="354" t="s">
        <v>27</v>
      </c>
      <c r="Q1092" s="354"/>
      <c r="R1092" s="354"/>
      <c r="S1092" s="354"/>
      <c r="T1092" s="354"/>
      <c r="U1092" s="354"/>
      <c r="V1092" s="354"/>
      <c r="W1092" s="354"/>
      <c r="X1092" s="354"/>
      <c r="Y1092" s="351" t="s">
        <v>471</v>
      </c>
      <c r="Z1092" s="352"/>
      <c r="AA1092" s="352"/>
      <c r="AB1092" s="352"/>
      <c r="AC1092" s="280" t="s">
        <v>456</v>
      </c>
      <c r="AD1092" s="280"/>
      <c r="AE1092" s="280"/>
      <c r="AF1092" s="280"/>
      <c r="AG1092" s="280"/>
      <c r="AH1092" s="351" t="s">
        <v>379</v>
      </c>
      <c r="AI1092" s="353"/>
      <c r="AJ1092" s="353"/>
      <c r="AK1092" s="353"/>
      <c r="AL1092" s="353" t="s">
        <v>21</v>
      </c>
      <c r="AM1092" s="353"/>
      <c r="AN1092" s="353"/>
      <c r="AO1092" s="429"/>
      <c r="AP1092" s="430" t="s">
        <v>418</v>
      </c>
      <c r="AQ1092" s="430"/>
      <c r="AR1092" s="430"/>
      <c r="AS1092" s="430"/>
      <c r="AT1092" s="430"/>
      <c r="AU1092" s="430"/>
      <c r="AV1092" s="430"/>
      <c r="AW1092" s="430"/>
      <c r="AX1092" s="430"/>
    </row>
    <row r="1093" spans="1:50" ht="26.25" hidden="1" customHeight="1" x14ac:dyDescent="0.15">
      <c r="A1093" s="1068">
        <v>1</v>
      </c>
      <c r="B1093" s="1068">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8">
        <v>2</v>
      </c>
      <c r="B1094" s="1068">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8">
        <v>3</v>
      </c>
      <c r="B1095" s="1068">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8">
        <v>4</v>
      </c>
      <c r="B1096" s="1068">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8">
        <v>5</v>
      </c>
      <c r="B1097" s="1068">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8">
        <v>6</v>
      </c>
      <c r="B1098" s="1068">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8">
        <v>7</v>
      </c>
      <c r="B1099" s="1068">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8">
        <v>8</v>
      </c>
      <c r="B1100" s="1068">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8">
        <v>9</v>
      </c>
      <c r="B1101" s="1068">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8">
        <v>10</v>
      </c>
      <c r="B1102" s="1068">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8">
        <v>11</v>
      </c>
      <c r="B1103" s="1068">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8">
        <v>12</v>
      </c>
      <c r="B1104" s="1068">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8">
        <v>13</v>
      </c>
      <c r="B1105" s="1068">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8">
        <v>14</v>
      </c>
      <c r="B1106" s="1068">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8">
        <v>15</v>
      </c>
      <c r="B1107" s="1068">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8">
        <v>16</v>
      </c>
      <c r="B1108" s="1068">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8">
        <v>17</v>
      </c>
      <c r="B1109" s="1068">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8">
        <v>18</v>
      </c>
      <c r="B1110" s="1068">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8">
        <v>19</v>
      </c>
      <c r="B1111" s="1068">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8">
        <v>20</v>
      </c>
      <c r="B1112" s="1068">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8">
        <v>21</v>
      </c>
      <c r="B1113" s="1068">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8">
        <v>22</v>
      </c>
      <c r="B1114" s="1068">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8">
        <v>23</v>
      </c>
      <c r="B1115" s="1068">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8">
        <v>24</v>
      </c>
      <c r="B1116" s="1068">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8">
        <v>25</v>
      </c>
      <c r="B1117" s="1068">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8">
        <v>26</v>
      </c>
      <c r="B1118" s="1068">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8">
        <v>27</v>
      </c>
      <c r="B1119" s="1068">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8">
        <v>28</v>
      </c>
      <c r="B1120" s="1068">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8">
        <v>29</v>
      </c>
      <c r="B1121" s="1068">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8">
        <v>30</v>
      </c>
      <c r="B1122" s="1068">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3"/>
      <c r="B1125" s="353"/>
      <c r="C1125" s="353" t="s">
        <v>26</v>
      </c>
      <c r="D1125" s="353"/>
      <c r="E1125" s="353"/>
      <c r="F1125" s="353"/>
      <c r="G1125" s="353"/>
      <c r="H1125" s="353"/>
      <c r="I1125" s="353"/>
      <c r="J1125" s="280" t="s">
        <v>417</v>
      </c>
      <c r="K1125" s="101"/>
      <c r="L1125" s="101"/>
      <c r="M1125" s="101"/>
      <c r="N1125" s="101"/>
      <c r="O1125" s="101"/>
      <c r="P1125" s="354" t="s">
        <v>27</v>
      </c>
      <c r="Q1125" s="354"/>
      <c r="R1125" s="354"/>
      <c r="S1125" s="354"/>
      <c r="T1125" s="354"/>
      <c r="U1125" s="354"/>
      <c r="V1125" s="354"/>
      <c r="W1125" s="354"/>
      <c r="X1125" s="354"/>
      <c r="Y1125" s="351" t="s">
        <v>471</v>
      </c>
      <c r="Z1125" s="352"/>
      <c r="AA1125" s="352"/>
      <c r="AB1125" s="352"/>
      <c r="AC1125" s="280" t="s">
        <v>456</v>
      </c>
      <c r="AD1125" s="280"/>
      <c r="AE1125" s="280"/>
      <c r="AF1125" s="280"/>
      <c r="AG1125" s="280"/>
      <c r="AH1125" s="351" t="s">
        <v>379</v>
      </c>
      <c r="AI1125" s="353"/>
      <c r="AJ1125" s="353"/>
      <c r="AK1125" s="353"/>
      <c r="AL1125" s="353" t="s">
        <v>21</v>
      </c>
      <c r="AM1125" s="353"/>
      <c r="AN1125" s="353"/>
      <c r="AO1125" s="429"/>
      <c r="AP1125" s="430" t="s">
        <v>418</v>
      </c>
      <c r="AQ1125" s="430"/>
      <c r="AR1125" s="430"/>
      <c r="AS1125" s="430"/>
      <c r="AT1125" s="430"/>
      <c r="AU1125" s="430"/>
      <c r="AV1125" s="430"/>
      <c r="AW1125" s="430"/>
      <c r="AX1125" s="430"/>
    </row>
    <row r="1126" spans="1:50" ht="26.25" hidden="1" customHeight="1" x14ac:dyDescent="0.15">
      <c r="A1126" s="1068">
        <v>1</v>
      </c>
      <c r="B1126" s="1068">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8">
        <v>2</v>
      </c>
      <c r="B1127" s="1068">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8">
        <v>3</v>
      </c>
      <c r="B1128" s="1068">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8">
        <v>4</v>
      </c>
      <c r="B1129" s="1068">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8">
        <v>5</v>
      </c>
      <c r="B1130" s="1068">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8">
        <v>6</v>
      </c>
      <c r="B1131" s="1068">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8">
        <v>7</v>
      </c>
      <c r="B1132" s="1068">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8">
        <v>8</v>
      </c>
      <c r="B1133" s="1068">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8">
        <v>9</v>
      </c>
      <c r="B1134" s="1068">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8">
        <v>10</v>
      </c>
      <c r="B1135" s="1068">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8">
        <v>11</v>
      </c>
      <c r="B1136" s="1068">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8">
        <v>12</v>
      </c>
      <c r="B1137" s="1068">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8">
        <v>13</v>
      </c>
      <c r="B1138" s="1068">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8">
        <v>14</v>
      </c>
      <c r="B1139" s="1068">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8">
        <v>15</v>
      </c>
      <c r="B1140" s="1068">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8">
        <v>16</v>
      </c>
      <c r="B1141" s="1068">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8">
        <v>17</v>
      </c>
      <c r="B1142" s="1068">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8">
        <v>18</v>
      </c>
      <c r="B1143" s="1068">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8">
        <v>19</v>
      </c>
      <c r="B1144" s="1068">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8">
        <v>20</v>
      </c>
      <c r="B1145" s="1068">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8">
        <v>21</v>
      </c>
      <c r="B1146" s="1068">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8">
        <v>22</v>
      </c>
      <c r="B1147" s="1068">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8">
        <v>23</v>
      </c>
      <c r="B1148" s="1068">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8">
        <v>24</v>
      </c>
      <c r="B1149" s="1068">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8">
        <v>25</v>
      </c>
      <c r="B1150" s="1068">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8">
        <v>26</v>
      </c>
      <c r="B1151" s="1068">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8">
        <v>27</v>
      </c>
      <c r="B1152" s="1068">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8">
        <v>28</v>
      </c>
      <c r="B1153" s="1068">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8">
        <v>29</v>
      </c>
      <c r="B1154" s="1068">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8">
        <v>30</v>
      </c>
      <c r="B1155" s="1068">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3"/>
      <c r="B1158" s="353"/>
      <c r="C1158" s="353" t="s">
        <v>26</v>
      </c>
      <c r="D1158" s="353"/>
      <c r="E1158" s="353"/>
      <c r="F1158" s="353"/>
      <c r="G1158" s="353"/>
      <c r="H1158" s="353"/>
      <c r="I1158" s="353"/>
      <c r="J1158" s="280" t="s">
        <v>417</v>
      </c>
      <c r="K1158" s="101"/>
      <c r="L1158" s="101"/>
      <c r="M1158" s="101"/>
      <c r="N1158" s="101"/>
      <c r="O1158" s="101"/>
      <c r="P1158" s="354" t="s">
        <v>27</v>
      </c>
      <c r="Q1158" s="354"/>
      <c r="R1158" s="354"/>
      <c r="S1158" s="354"/>
      <c r="T1158" s="354"/>
      <c r="U1158" s="354"/>
      <c r="V1158" s="354"/>
      <c r="W1158" s="354"/>
      <c r="X1158" s="354"/>
      <c r="Y1158" s="351" t="s">
        <v>471</v>
      </c>
      <c r="Z1158" s="352"/>
      <c r="AA1158" s="352"/>
      <c r="AB1158" s="352"/>
      <c r="AC1158" s="280" t="s">
        <v>456</v>
      </c>
      <c r="AD1158" s="280"/>
      <c r="AE1158" s="280"/>
      <c r="AF1158" s="280"/>
      <c r="AG1158" s="280"/>
      <c r="AH1158" s="351" t="s">
        <v>379</v>
      </c>
      <c r="AI1158" s="353"/>
      <c r="AJ1158" s="353"/>
      <c r="AK1158" s="353"/>
      <c r="AL1158" s="353" t="s">
        <v>21</v>
      </c>
      <c r="AM1158" s="353"/>
      <c r="AN1158" s="353"/>
      <c r="AO1158" s="429"/>
      <c r="AP1158" s="430" t="s">
        <v>418</v>
      </c>
      <c r="AQ1158" s="430"/>
      <c r="AR1158" s="430"/>
      <c r="AS1158" s="430"/>
      <c r="AT1158" s="430"/>
      <c r="AU1158" s="430"/>
      <c r="AV1158" s="430"/>
      <c r="AW1158" s="430"/>
      <c r="AX1158" s="430"/>
    </row>
    <row r="1159" spans="1:50" ht="26.25" hidden="1" customHeight="1" x14ac:dyDescent="0.15">
      <c r="A1159" s="1068">
        <v>1</v>
      </c>
      <c r="B1159" s="1068">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8">
        <v>2</v>
      </c>
      <c r="B1160" s="1068">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8">
        <v>3</v>
      </c>
      <c r="B1161" s="1068">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8">
        <v>4</v>
      </c>
      <c r="B1162" s="1068">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8">
        <v>5</v>
      </c>
      <c r="B1163" s="1068">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8">
        <v>6</v>
      </c>
      <c r="B1164" s="1068">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8">
        <v>7</v>
      </c>
      <c r="B1165" s="1068">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8">
        <v>8</v>
      </c>
      <c r="B1166" s="1068">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8">
        <v>9</v>
      </c>
      <c r="B1167" s="1068">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8">
        <v>10</v>
      </c>
      <c r="B1168" s="1068">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8">
        <v>11</v>
      </c>
      <c r="B1169" s="1068">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8">
        <v>12</v>
      </c>
      <c r="B1170" s="1068">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8">
        <v>13</v>
      </c>
      <c r="B1171" s="1068">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8">
        <v>14</v>
      </c>
      <c r="B1172" s="1068">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8">
        <v>15</v>
      </c>
      <c r="B1173" s="1068">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8">
        <v>16</v>
      </c>
      <c r="B1174" s="1068">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8">
        <v>17</v>
      </c>
      <c r="B1175" s="1068">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8">
        <v>18</v>
      </c>
      <c r="B1176" s="1068">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8">
        <v>19</v>
      </c>
      <c r="B1177" s="1068">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8">
        <v>20</v>
      </c>
      <c r="B1178" s="1068">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8">
        <v>21</v>
      </c>
      <c r="B1179" s="1068">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8">
        <v>22</v>
      </c>
      <c r="B1180" s="1068">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8">
        <v>23</v>
      </c>
      <c r="B1181" s="1068">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8">
        <v>24</v>
      </c>
      <c r="B1182" s="1068">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8">
        <v>25</v>
      </c>
      <c r="B1183" s="1068">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8">
        <v>26</v>
      </c>
      <c r="B1184" s="1068">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8">
        <v>27</v>
      </c>
      <c r="B1185" s="1068">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8">
        <v>28</v>
      </c>
      <c r="B1186" s="1068">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8">
        <v>29</v>
      </c>
      <c r="B1187" s="1068">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8">
        <v>30</v>
      </c>
      <c r="B1188" s="1068">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3"/>
      <c r="B1191" s="353"/>
      <c r="C1191" s="353" t="s">
        <v>26</v>
      </c>
      <c r="D1191" s="353"/>
      <c r="E1191" s="353"/>
      <c r="F1191" s="353"/>
      <c r="G1191" s="353"/>
      <c r="H1191" s="353"/>
      <c r="I1191" s="353"/>
      <c r="J1191" s="280" t="s">
        <v>417</v>
      </c>
      <c r="K1191" s="101"/>
      <c r="L1191" s="101"/>
      <c r="M1191" s="101"/>
      <c r="N1191" s="101"/>
      <c r="O1191" s="101"/>
      <c r="P1191" s="354" t="s">
        <v>27</v>
      </c>
      <c r="Q1191" s="354"/>
      <c r="R1191" s="354"/>
      <c r="S1191" s="354"/>
      <c r="T1191" s="354"/>
      <c r="U1191" s="354"/>
      <c r="V1191" s="354"/>
      <c r="W1191" s="354"/>
      <c r="X1191" s="354"/>
      <c r="Y1191" s="351" t="s">
        <v>471</v>
      </c>
      <c r="Z1191" s="352"/>
      <c r="AA1191" s="352"/>
      <c r="AB1191" s="352"/>
      <c r="AC1191" s="280" t="s">
        <v>456</v>
      </c>
      <c r="AD1191" s="280"/>
      <c r="AE1191" s="280"/>
      <c r="AF1191" s="280"/>
      <c r="AG1191" s="280"/>
      <c r="AH1191" s="351" t="s">
        <v>379</v>
      </c>
      <c r="AI1191" s="353"/>
      <c r="AJ1191" s="353"/>
      <c r="AK1191" s="353"/>
      <c r="AL1191" s="353" t="s">
        <v>21</v>
      </c>
      <c r="AM1191" s="353"/>
      <c r="AN1191" s="353"/>
      <c r="AO1191" s="429"/>
      <c r="AP1191" s="430" t="s">
        <v>418</v>
      </c>
      <c r="AQ1191" s="430"/>
      <c r="AR1191" s="430"/>
      <c r="AS1191" s="430"/>
      <c r="AT1191" s="430"/>
      <c r="AU1191" s="430"/>
      <c r="AV1191" s="430"/>
      <c r="AW1191" s="430"/>
      <c r="AX1191" s="430"/>
    </row>
    <row r="1192" spans="1:50" ht="26.25" hidden="1" customHeight="1" x14ac:dyDescent="0.15">
      <c r="A1192" s="1068">
        <v>1</v>
      </c>
      <c r="B1192" s="1068">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8">
        <v>2</v>
      </c>
      <c r="B1193" s="1068">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8">
        <v>3</v>
      </c>
      <c r="B1194" s="1068">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8">
        <v>4</v>
      </c>
      <c r="B1195" s="1068">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8">
        <v>5</v>
      </c>
      <c r="B1196" s="1068">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8">
        <v>6</v>
      </c>
      <c r="B1197" s="1068">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8">
        <v>7</v>
      </c>
      <c r="B1198" s="1068">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8">
        <v>8</v>
      </c>
      <c r="B1199" s="1068">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8">
        <v>9</v>
      </c>
      <c r="B1200" s="1068">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8">
        <v>10</v>
      </c>
      <c r="B1201" s="1068">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8">
        <v>11</v>
      </c>
      <c r="B1202" s="1068">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8">
        <v>12</v>
      </c>
      <c r="B1203" s="1068">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8">
        <v>13</v>
      </c>
      <c r="B1204" s="1068">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8">
        <v>14</v>
      </c>
      <c r="B1205" s="1068">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8">
        <v>15</v>
      </c>
      <c r="B1206" s="1068">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8">
        <v>16</v>
      </c>
      <c r="B1207" s="1068">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8">
        <v>17</v>
      </c>
      <c r="B1208" s="1068">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8">
        <v>18</v>
      </c>
      <c r="B1209" s="1068">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8">
        <v>19</v>
      </c>
      <c r="B1210" s="1068">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8">
        <v>20</v>
      </c>
      <c r="B1211" s="1068">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8">
        <v>21</v>
      </c>
      <c r="B1212" s="1068">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8">
        <v>22</v>
      </c>
      <c r="B1213" s="1068">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8">
        <v>23</v>
      </c>
      <c r="B1214" s="1068">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8">
        <v>24</v>
      </c>
      <c r="B1215" s="1068">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8">
        <v>25</v>
      </c>
      <c r="B1216" s="1068">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8">
        <v>26</v>
      </c>
      <c r="B1217" s="1068">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8">
        <v>27</v>
      </c>
      <c r="B1218" s="1068">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8">
        <v>28</v>
      </c>
      <c r="B1219" s="1068">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8">
        <v>29</v>
      </c>
      <c r="B1220" s="1068">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8">
        <v>30</v>
      </c>
      <c r="B1221" s="1068">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3"/>
      <c r="B1224" s="353"/>
      <c r="C1224" s="353" t="s">
        <v>26</v>
      </c>
      <c r="D1224" s="353"/>
      <c r="E1224" s="353"/>
      <c r="F1224" s="353"/>
      <c r="G1224" s="353"/>
      <c r="H1224" s="353"/>
      <c r="I1224" s="353"/>
      <c r="J1224" s="280" t="s">
        <v>417</v>
      </c>
      <c r="K1224" s="101"/>
      <c r="L1224" s="101"/>
      <c r="M1224" s="101"/>
      <c r="N1224" s="101"/>
      <c r="O1224" s="101"/>
      <c r="P1224" s="354" t="s">
        <v>27</v>
      </c>
      <c r="Q1224" s="354"/>
      <c r="R1224" s="354"/>
      <c r="S1224" s="354"/>
      <c r="T1224" s="354"/>
      <c r="U1224" s="354"/>
      <c r="V1224" s="354"/>
      <c r="W1224" s="354"/>
      <c r="X1224" s="354"/>
      <c r="Y1224" s="351" t="s">
        <v>471</v>
      </c>
      <c r="Z1224" s="352"/>
      <c r="AA1224" s="352"/>
      <c r="AB1224" s="352"/>
      <c r="AC1224" s="280" t="s">
        <v>456</v>
      </c>
      <c r="AD1224" s="280"/>
      <c r="AE1224" s="280"/>
      <c r="AF1224" s="280"/>
      <c r="AG1224" s="280"/>
      <c r="AH1224" s="351" t="s">
        <v>379</v>
      </c>
      <c r="AI1224" s="353"/>
      <c r="AJ1224" s="353"/>
      <c r="AK1224" s="353"/>
      <c r="AL1224" s="353" t="s">
        <v>21</v>
      </c>
      <c r="AM1224" s="353"/>
      <c r="AN1224" s="353"/>
      <c r="AO1224" s="429"/>
      <c r="AP1224" s="430" t="s">
        <v>418</v>
      </c>
      <c r="AQ1224" s="430"/>
      <c r="AR1224" s="430"/>
      <c r="AS1224" s="430"/>
      <c r="AT1224" s="430"/>
      <c r="AU1224" s="430"/>
      <c r="AV1224" s="430"/>
      <c r="AW1224" s="430"/>
      <c r="AX1224" s="430"/>
    </row>
    <row r="1225" spans="1:50" ht="26.25" hidden="1" customHeight="1" x14ac:dyDescent="0.15">
      <c r="A1225" s="1068">
        <v>1</v>
      </c>
      <c r="B1225" s="1068">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8">
        <v>2</v>
      </c>
      <c r="B1226" s="1068">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8">
        <v>3</v>
      </c>
      <c r="B1227" s="1068">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8">
        <v>4</v>
      </c>
      <c r="B1228" s="1068">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8">
        <v>5</v>
      </c>
      <c r="B1229" s="1068">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8">
        <v>6</v>
      </c>
      <c r="B1230" s="1068">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8">
        <v>7</v>
      </c>
      <c r="B1231" s="1068">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8">
        <v>8</v>
      </c>
      <c r="B1232" s="1068">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8">
        <v>9</v>
      </c>
      <c r="B1233" s="1068">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8">
        <v>10</v>
      </c>
      <c r="B1234" s="1068">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8">
        <v>11</v>
      </c>
      <c r="B1235" s="1068">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8">
        <v>12</v>
      </c>
      <c r="B1236" s="1068">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8">
        <v>13</v>
      </c>
      <c r="B1237" s="1068">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8">
        <v>14</v>
      </c>
      <c r="B1238" s="1068">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8">
        <v>15</v>
      </c>
      <c r="B1239" s="1068">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8">
        <v>16</v>
      </c>
      <c r="B1240" s="1068">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8">
        <v>17</v>
      </c>
      <c r="B1241" s="1068">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8">
        <v>18</v>
      </c>
      <c r="B1242" s="1068">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8">
        <v>19</v>
      </c>
      <c r="B1243" s="1068">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8">
        <v>20</v>
      </c>
      <c r="B1244" s="1068">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8">
        <v>21</v>
      </c>
      <c r="B1245" s="1068">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8">
        <v>22</v>
      </c>
      <c r="B1246" s="1068">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8">
        <v>23</v>
      </c>
      <c r="B1247" s="1068">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8">
        <v>24</v>
      </c>
      <c r="B1248" s="1068">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8">
        <v>25</v>
      </c>
      <c r="B1249" s="1068">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8">
        <v>26</v>
      </c>
      <c r="B1250" s="1068">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8">
        <v>27</v>
      </c>
      <c r="B1251" s="1068">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8">
        <v>28</v>
      </c>
      <c r="B1252" s="1068">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8">
        <v>29</v>
      </c>
      <c r="B1253" s="1068">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8">
        <v>30</v>
      </c>
      <c r="B1254" s="1068">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3"/>
      <c r="B1257" s="353"/>
      <c r="C1257" s="353" t="s">
        <v>26</v>
      </c>
      <c r="D1257" s="353"/>
      <c r="E1257" s="353"/>
      <c r="F1257" s="353"/>
      <c r="G1257" s="353"/>
      <c r="H1257" s="353"/>
      <c r="I1257" s="353"/>
      <c r="J1257" s="280" t="s">
        <v>417</v>
      </c>
      <c r="K1257" s="101"/>
      <c r="L1257" s="101"/>
      <c r="M1257" s="101"/>
      <c r="N1257" s="101"/>
      <c r="O1257" s="101"/>
      <c r="P1257" s="354" t="s">
        <v>27</v>
      </c>
      <c r="Q1257" s="354"/>
      <c r="R1257" s="354"/>
      <c r="S1257" s="354"/>
      <c r="T1257" s="354"/>
      <c r="U1257" s="354"/>
      <c r="V1257" s="354"/>
      <c r="W1257" s="354"/>
      <c r="X1257" s="354"/>
      <c r="Y1257" s="351" t="s">
        <v>471</v>
      </c>
      <c r="Z1257" s="352"/>
      <c r="AA1257" s="352"/>
      <c r="AB1257" s="352"/>
      <c r="AC1257" s="280" t="s">
        <v>456</v>
      </c>
      <c r="AD1257" s="280"/>
      <c r="AE1257" s="280"/>
      <c r="AF1257" s="280"/>
      <c r="AG1257" s="280"/>
      <c r="AH1257" s="351" t="s">
        <v>379</v>
      </c>
      <c r="AI1257" s="353"/>
      <c r="AJ1257" s="353"/>
      <c r="AK1257" s="353"/>
      <c r="AL1257" s="353" t="s">
        <v>21</v>
      </c>
      <c r="AM1257" s="353"/>
      <c r="AN1257" s="353"/>
      <c r="AO1257" s="429"/>
      <c r="AP1257" s="430" t="s">
        <v>418</v>
      </c>
      <c r="AQ1257" s="430"/>
      <c r="AR1257" s="430"/>
      <c r="AS1257" s="430"/>
      <c r="AT1257" s="430"/>
      <c r="AU1257" s="430"/>
      <c r="AV1257" s="430"/>
      <c r="AW1257" s="430"/>
      <c r="AX1257" s="430"/>
    </row>
    <row r="1258" spans="1:50" ht="26.25" hidden="1" customHeight="1" x14ac:dyDescent="0.15">
      <c r="A1258" s="1068">
        <v>1</v>
      </c>
      <c r="B1258" s="1068">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8">
        <v>2</v>
      </c>
      <c r="B1259" s="1068">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8">
        <v>3</v>
      </c>
      <c r="B1260" s="1068">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8">
        <v>4</v>
      </c>
      <c r="B1261" s="1068">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8">
        <v>5</v>
      </c>
      <c r="B1262" s="1068">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8">
        <v>6</v>
      </c>
      <c r="B1263" s="1068">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8">
        <v>7</v>
      </c>
      <c r="B1264" s="1068">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8">
        <v>8</v>
      </c>
      <c r="B1265" s="1068">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8">
        <v>9</v>
      </c>
      <c r="B1266" s="1068">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8">
        <v>10</v>
      </c>
      <c r="B1267" s="1068">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8">
        <v>11</v>
      </c>
      <c r="B1268" s="1068">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8">
        <v>12</v>
      </c>
      <c r="B1269" s="1068">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8">
        <v>13</v>
      </c>
      <c r="B1270" s="1068">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8">
        <v>14</v>
      </c>
      <c r="B1271" s="1068">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8">
        <v>15</v>
      </c>
      <c r="B1272" s="1068">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8">
        <v>16</v>
      </c>
      <c r="B1273" s="1068">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8">
        <v>17</v>
      </c>
      <c r="B1274" s="1068">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8">
        <v>18</v>
      </c>
      <c r="B1275" s="1068">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8">
        <v>19</v>
      </c>
      <c r="B1276" s="1068">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8">
        <v>20</v>
      </c>
      <c r="B1277" s="1068">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8">
        <v>21</v>
      </c>
      <c r="B1278" s="1068">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8">
        <v>22</v>
      </c>
      <c r="B1279" s="1068">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8">
        <v>23</v>
      </c>
      <c r="B1280" s="1068">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8">
        <v>24</v>
      </c>
      <c r="B1281" s="1068">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8">
        <v>25</v>
      </c>
      <c r="B1282" s="1068">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8">
        <v>26</v>
      </c>
      <c r="B1283" s="1068">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8">
        <v>27</v>
      </c>
      <c r="B1284" s="1068">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8">
        <v>28</v>
      </c>
      <c r="B1285" s="1068">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8">
        <v>29</v>
      </c>
      <c r="B1286" s="1068">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8">
        <v>30</v>
      </c>
      <c r="B1287" s="1068">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3"/>
      <c r="B1290" s="353"/>
      <c r="C1290" s="353" t="s">
        <v>26</v>
      </c>
      <c r="D1290" s="353"/>
      <c r="E1290" s="353"/>
      <c r="F1290" s="353"/>
      <c r="G1290" s="353"/>
      <c r="H1290" s="353"/>
      <c r="I1290" s="353"/>
      <c r="J1290" s="280" t="s">
        <v>417</v>
      </c>
      <c r="K1290" s="101"/>
      <c r="L1290" s="101"/>
      <c r="M1290" s="101"/>
      <c r="N1290" s="101"/>
      <c r="O1290" s="101"/>
      <c r="P1290" s="354" t="s">
        <v>27</v>
      </c>
      <c r="Q1290" s="354"/>
      <c r="R1290" s="354"/>
      <c r="S1290" s="354"/>
      <c r="T1290" s="354"/>
      <c r="U1290" s="354"/>
      <c r="V1290" s="354"/>
      <c r="W1290" s="354"/>
      <c r="X1290" s="354"/>
      <c r="Y1290" s="351" t="s">
        <v>471</v>
      </c>
      <c r="Z1290" s="352"/>
      <c r="AA1290" s="352"/>
      <c r="AB1290" s="352"/>
      <c r="AC1290" s="280" t="s">
        <v>456</v>
      </c>
      <c r="AD1290" s="280"/>
      <c r="AE1290" s="280"/>
      <c r="AF1290" s="280"/>
      <c r="AG1290" s="280"/>
      <c r="AH1290" s="351" t="s">
        <v>379</v>
      </c>
      <c r="AI1290" s="353"/>
      <c r="AJ1290" s="353"/>
      <c r="AK1290" s="353"/>
      <c r="AL1290" s="353" t="s">
        <v>21</v>
      </c>
      <c r="AM1290" s="353"/>
      <c r="AN1290" s="353"/>
      <c r="AO1290" s="429"/>
      <c r="AP1290" s="430" t="s">
        <v>418</v>
      </c>
      <c r="AQ1290" s="430"/>
      <c r="AR1290" s="430"/>
      <c r="AS1290" s="430"/>
      <c r="AT1290" s="430"/>
      <c r="AU1290" s="430"/>
      <c r="AV1290" s="430"/>
      <c r="AW1290" s="430"/>
      <c r="AX1290" s="430"/>
    </row>
    <row r="1291" spans="1:50" ht="26.25" hidden="1" customHeight="1" x14ac:dyDescent="0.15">
      <c r="A1291" s="1068">
        <v>1</v>
      </c>
      <c r="B1291" s="1068">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8">
        <v>2</v>
      </c>
      <c r="B1292" s="1068">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8">
        <v>3</v>
      </c>
      <c r="B1293" s="1068">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8">
        <v>4</v>
      </c>
      <c r="B1294" s="1068">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8">
        <v>5</v>
      </c>
      <c r="B1295" s="1068">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8">
        <v>6</v>
      </c>
      <c r="B1296" s="1068">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8">
        <v>7</v>
      </c>
      <c r="B1297" s="1068">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8">
        <v>8</v>
      </c>
      <c r="B1298" s="1068">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8">
        <v>9</v>
      </c>
      <c r="B1299" s="1068">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8">
        <v>10</v>
      </c>
      <c r="B1300" s="1068">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8">
        <v>11</v>
      </c>
      <c r="B1301" s="1068">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8">
        <v>12</v>
      </c>
      <c r="B1302" s="1068">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8">
        <v>13</v>
      </c>
      <c r="B1303" s="1068">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8">
        <v>14</v>
      </c>
      <c r="B1304" s="1068">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8">
        <v>15</v>
      </c>
      <c r="B1305" s="1068">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8">
        <v>16</v>
      </c>
      <c r="B1306" s="1068">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8">
        <v>17</v>
      </c>
      <c r="B1307" s="1068">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8">
        <v>18</v>
      </c>
      <c r="B1308" s="1068">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8">
        <v>19</v>
      </c>
      <c r="B1309" s="1068">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8">
        <v>20</v>
      </c>
      <c r="B1310" s="1068">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8">
        <v>21</v>
      </c>
      <c r="B1311" s="1068">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8">
        <v>22</v>
      </c>
      <c r="B1312" s="1068">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8">
        <v>23</v>
      </c>
      <c r="B1313" s="1068">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8">
        <v>24</v>
      </c>
      <c r="B1314" s="1068">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8">
        <v>25</v>
      </c>
      <c r="B1315" s="1068">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8">
        <v>26</v>
      </c>
      <c r="B1316" s="1068">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8">
        <v>27</v>
      </c>
      <c r="B1317" s="1068">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8">
        <v>28</v>
      </c>
      <c r="B1318" s="1068">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8">
        <v>29</v>
      </c>
      <c r="B1319" s="1068">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8">
        <v>30</v>
      </c>
      <c r="B1320" s="1068">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2019-06-05T12:43:37Z</cp:lastPrinted>
  <dcterms:created xsi:type="dcterms:W3CDTF">2012-03-13T00:50:25Z</dcterms:created>
  <dcterms:modified xsi:type="dcterms:W3CDTF">2019-07-01T01:07:27Z</dcterms:modified>
</cp:coreProperties>
</file>