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以外\医薬\"/>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<sst xmlns="http://schemas.openxmlformats.org/spreadsheetml/2006/main" count="3027" uniqueCount="722">
  <si>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</si>
  <si>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</si>
  <si>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</si>
  <si>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</si>
  <si>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</si>
  <si>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</si>
  <si>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</si>
  <si>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</si>
  <si>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</si>
  <si>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</si>
  <si>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</si>
  <si>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</si>
  <si>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</si>
  <si>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</si>
  <si>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</si>
  <si>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</si>
  <si>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</si>
  <si>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</si>
  <si>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</si>
  <si>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</si>
  <si>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</si>
  <si>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</si>
  <si>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</si>
  <si>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</si>
  <si>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</si>
  <si>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</si>
  <si>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</si>
  <si>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</si>
  <si>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</si>
  <si>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</si>
  <si>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</si>
  <si>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</si>
  <si>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</si>
  <si>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</si>
  <si>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</si>
  <si>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</si>
  <si>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</si>
  <si>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</si>
  <si>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</si>
  <si>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</si>
  <si>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</si>
  <si>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</si>
  <si>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</si>
  <si>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</si>
  <si>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</si>
  <si>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</si>
  <si>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</si>
  <si>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</si>
  <si>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</si>
  <si>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</si>
  <si>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</si>
  <si>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</si>
  <si>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</si>
  <si>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</si>
  <si>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</si>
  <si>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</si>
  <si>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</si>
  <si>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</si>
  <si>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</si>
  <si>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</si>
  <si>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</si>
  <si>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</si>
  <si>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</si>
  <si>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</si>
  <si>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</si>
  <si>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</si>
  <si>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</si>
  <si>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</si>
  <si>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</si>
  <si>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</si>
  <si>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</si>
  <si>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</si>
  <si>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</si>
  <si>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</si>
  <si>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</si>
  <si>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</si>
  <si>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</si>
  <si>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</si>
  <si>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</si>
  <si>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</si>
  <si>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</si>
  <si>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</si>
  <si>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</si>
  <si>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</si>
  <si>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</si>
  <si>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</si>
  <si>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</si>
  <si>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</si>
  <si>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</si>
  <si>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</si>
  <si>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</si>
  <si>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</si>
  <si>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</si>
  <si>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</si>
  <si>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</si>
  <si>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</si>
  <si>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</si>
  <si>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</si>
  <si>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</si>
  <si>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</si>
  <si>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</si>
  <si>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</si>
  <si>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</si>
  <si>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</si>
  <si>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</si>
  <si>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</si>
  <si>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</si>
  <si>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</si>
  <si>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</si>
  <si>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</si>
  <si>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</si>
  <si>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</si>
  <si>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</si>
  <si>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</si>
  <si>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</si>
  <si>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</si>
  <si>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</si>
  <si>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</si>
  <si>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</si>
  <si>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</si>
  <si>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</si>
  <si>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</si>
  <si>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</si>
  <si>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</si>
  <si>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</si>
  <si>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</si>
  <si>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</si>
  <si>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</si>
  <si>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</si>
  <si>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</si>
  <si>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</si>
  <si>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</si>
  <si>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</si>
  <si>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</si>
  <si>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</si>
  <si>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</si>
  <si>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</si>
  <si>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</si>
  <si>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</si>
  <si>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</si>
  <si>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</si>
  <si>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</si>
  <si>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</si>
  <si>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</si>
  <si>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</si>
  <si>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</si>
  <si>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</si>
  <si>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</si>
  <si>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</si>
  <si>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</si>
  <si>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</si>
  <si>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</si>
  <si>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</si>
  <si>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</si>
  <si>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</si>
  <si>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</si>
  <si>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</si>
  <si>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</si>
  <si>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</si>
  <si>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</si>
  <si>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</si>
  <si>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</si>
  <si>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</si>
  <si>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</si>
  <si>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</si>
  <si>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</si>
  <si>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</si>
  <si>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</si>
  <si>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</si>
  <si>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</si>
  <si>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</si>
  <si>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</si>
  <si>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</si>
  <si>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</si>
  <si>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</si>
  <si>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</si>
  <si>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</si>
  <si>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</si>
  <si>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</si>
  <si>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</si>
  <si>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</si>
  <si>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</si>
  <si>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</si>
  <si>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</si>
  <si>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</si>
  <si>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</si>
  <si>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</si>
  <si>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</si>
  <si>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</si>
  <si>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</si>
  <si>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</si>
  <si>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</si>
  <si>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</si>
  <si>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</si>
  <si>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</si>
  <si>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</si>
  <si>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</si>
  <si>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</si>
  <si>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</si>
  <si>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</si>
  <si>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</si>
  <si>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</si>
  <si>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</si>
  <si>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</si>
  <si>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</si>
  <si>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</si>
  <si>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</si>
  <si>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</si>
  <si>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</si>
  <si>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</si>
  <si>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</si>
  <si>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</si>
  <si>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</si>
  <si>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</si>
  <si>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</si>
  <si>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</si>
  <si>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</si>
  <si>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</si>
  <si>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</si>
  <si>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</si>
  <si>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</si>
  <si>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</si>
  <si>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</si>
  <si>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</si>
  <si>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</si>
  <si>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</si>
  <si>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</si>
  <si>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</si>
  <si>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</si>
  <si>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</si>
  <si>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</si>
  <si>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</si>
  <si>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</si>
  <si>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</si>
  <si>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</si>
  <si>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</si>
  <si>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</si>
  <si>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</si>
  <si>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</si>
  <si>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</si>
  <si>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</si>
  <si>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</si>
  <si>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</si>
  <si>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</si>
  <si>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</si>
  <si>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</si>
  <si>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</si>
  <si>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</si>
  <si>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</si>
  <si>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</si>
  <si>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</si>
  <si>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</si>
  <si>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</si>
  <si>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</si>
  <si>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</si>
  <si>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</si>
  <si>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</si>
  <si>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</si>
  <si>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</si>
  <si>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</si>
  <si>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</si>
  <si>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</si>
  <si>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</si>
  <si>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</si>
  <si>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</si>
  <si>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</si>
  <si>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</si>
  <si>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</si>
  <si>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</si>
  <si>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</si>
  <si>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</si>
  <si>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</si>
  <si>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</si>
  <si>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</si>
  <si>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</si>
  <si>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</si>
  <si>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</si>
  <si>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</si>
  <si>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</si>
  <si>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</si>
  <si>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</si>
  <si>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</si>
  <si>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</si>
  <si>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</si>
  <si>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</si>
  <si>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</si>
  <si>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</si>
  <si>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</si>
  <si>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</si>
  <si>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</si>
  <si>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</si>
  <si>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</si>
  <si>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</si>
  <si>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</si>
  <si>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</si>
  <si>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</si>
  <si>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</si>
  <si>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</si>
  <si>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</si>
  <si>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</si>
  <si>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</si>
  <si>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</si>
  <si>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</si>
  <si>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</si>
  <si>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</si>
  <si>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</si>
  <si>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</si>
  <si>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</si>
  <si>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</si>
  <si>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</si>
  <si>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</si>
  <si>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</si>
  <si>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</si>
  <si>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</si>
  <si>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</si>
  <si>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</si>
  <si>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</si>
  <si>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</si>
  <si>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</si>
  <si>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</si>
  <si>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</si>
  <si>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</si>
  <si>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</si>
  <si>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</si>
  <si>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</si>
  <si>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</si>
  <si>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</si>
  <si>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</si>
  <si>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</si>
  <si>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</si>
  <si>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</si>
  <si>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</si>
  <si>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</si>
  <si>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</si>
  <si>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</si>
  <si>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</si>
  <si>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</si>
  <si>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</si>
  <si>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</si>
  <si>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</si>
  <si>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</si>
  <si>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</si>
  <si>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</si>
  <si>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</si>
  <si>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</si>
  <si>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</si>
  <si>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</si>
  <si>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</si>
  <si>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</si>
  <si>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</si>
  <si>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</si>
  <si>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</si>
  <si>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</si>
  <si>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</si>
  <si>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</si>
  <si>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</si>
  <si>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</si>
  <si>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</si>
  <si>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</si>
  <si>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</si>
  <si>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</si>
  <si>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</si>
  <si>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</si>
  <si>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</si>
  <si>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</si>
  <si>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</si>
  <si>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</si>
  <si>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</si>
  <si>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</si>
  <si>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</si>
  <si>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</si>
  <si>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</si>
  <si>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</si>
  <si>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</si>
  <si>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</si>
  <si>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</si>
  <si>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</si>
  <si>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</si>
  <si>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</si>
  <si>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</si>
  <si>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</si>
  <si>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</si>
  <si>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</si>
  <si>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</si>
  <si>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</si>
  <si>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</si>
  <si>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</si>
  <si>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</si>
  <si>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</si>
  <si>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</si>
  <si>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</si>
  <si>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</si>
  <si>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</si>
  <si>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</si>
  <si>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</si>
  <si>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</si>
  <si>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</si>
  <si>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</si>
  <si>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</si>
  <si>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</si>
  <si>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</si>
  <si>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</si>
  <si>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</si>
  <si>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</si>
  <si>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</si>
  <si>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</si>
  <si>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</si>
  <si>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</si>
  <si>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</si>
  <si>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</si>
  <si>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</si>
  <si>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</si>
  <si>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</si>
  <si>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</si>
  <si>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</si>
  <si>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</si>
  <si>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</si>
  <si>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</si>
  <si>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</si>
  <si>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</si>
  <si>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</si>
  <si>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</si>
  <si>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</si>
  <si>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</si>
  <si>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</si>
  <si>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</si>
  <si>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</si>
  <si>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</si>
  <si>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</si>
  <si>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</si>
  <si>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</si>
  <si>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</si>
  <si>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</si>
  <si>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</si>
  <si>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</si>
  <si>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</si>
  <si>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</si>
  <si>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</si>
  <si>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</si>
  <si>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</si>
  <si>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</si>
  <si>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</si>
  <si>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</si>
  <si>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</si>
  <si>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</si>
  <si>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</si>
  <si>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</si>
  <si>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</si>
  <si>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</si>
  <si>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</si>
  <si>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</si>
  <si>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</si>
  <si>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</si>
  <si>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</si>
  <si>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</si>
  <si>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</si>
  <si>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</si>
  <si>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</si>
  <si>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</si>
  <si>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</si>
  <si>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</si>
  <si>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</si>
  <si>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</si>
  <si>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</si>
  <si>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</si>
  <si>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</si>
  <si>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</si>
  <si>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</si>
  <si>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</si>
  <si>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</si>
  <si>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</si>
  <si>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</si>
  <si>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</si>
  <si>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</si>
  <si>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</si>
  <si>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</si>
  <si>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</si>
  <si>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</si>
  <si>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</si>
  <si>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</si>
  <si>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</si>
  <si>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</si>
  <si>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</si>
  <si>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</si>
  <si>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</si>
  <si>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</si>
  <si>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</si>
  <si>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</si>
  <si>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</si>
  <si>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</si>
  <si>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</si>
  <si>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</si>
  <si>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</si>
  <si>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</si>
  <si>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</si>
  <si>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</si>
  <si>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</si>
  <si>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</si>
  <si>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</si>
  <si>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</si>
  <si>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</si>
  <si>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</si>
  <si>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</si>
  <si>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</si>
  <si>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</si>
  <si>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</si>
  <si>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</si>
  <si>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</si>
  <si>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</si>
  <si>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</si>
  <si>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</si>
  <si>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</si>
  <si>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</si>
  <si>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</si>
  <si>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</si>
  <si>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</si>
  <si>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</si>
  <si>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</si>
  <si>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</si>
  <si>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</si>
  <si>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</si>
  <si>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</si>
  <si>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</si>
  <si>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</si>
  <si>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</si>
  <si>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</si>
  <si>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</si>
  <si>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</si>
  <si>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</si>
  <si>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</si>
  <si>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</si>
  <si>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</si>
  <si>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</si>
  <si>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</si>
  <si>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</si>
  <si>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</si>
  <si>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</si>
  <si>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</si>
  <si>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</si>
  <si>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</si>
  <si>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</si>
  <si>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</si>
  <si>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</si>
  <si>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</si>
  <si>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</si>
  <si>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</si>
  <si>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</si>
  <si>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</si>
  <si>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</si>
  <si>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</si>
  <si>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</si>
  <si>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</si>
  <si>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</si>
  <si>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</si>
  <si>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</si>
  <si>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</si>
  <si>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</si>
  <si>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</si>
  <si>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</si>
  <si>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</si>
  <si>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</si>
  <si>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</si>
  <si>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</si>
  <si>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</si>
  <si>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</si>
  <si>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</si>
  <si>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</si>
  <si>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医薬品等国際化対策事業</t>
    <rPh sb="0" eb="3">
      <t>イヤクヒン</t>
    </rPh>
    <rPh sb="3" eb="4">
      <t>トウ</t>
    </rPh>
    <rPh sb="4" eb="7">
      <t>コクサイカ</t>
    </rPh>
    <rPh sb="7" eb="9">
      <t>タイサク</t>
    </rPh>
    <rPh sb="9" eb="11">
      <t>ジギョウ</t>
    </rPh>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</si>
  <si>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</si>
  <si>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</si>
  <si>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</si>
  <si>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t>
  </si>
  <si>
    <t>-</t>
  </si>
  <si>
    <t>-</t>
    <phoneticPr fontId="5"/>
  </si>
  <si>
    <t>国際薬事規制調和戦略（平成27年6月26日厚生労働省策定）</t>
    <rPh sb="0" eb="2">
      <t>コクサイ</t>
    </rPh>
    <rPh sb="2" eb="4">
      <t>ヤクジ</t>
    </rPh>
    <rPh sb="4" eb="6">
      <t>キセイ</t>
    </rPh>
    <rPh sb="6" eb="8">
      <t>チョウワ</t>
    </rPh>
    <rPh sb="8" eb="10">
      <t>センリャク</t>
    </rPh>
    <rPh sb="11" eb="13">
      <t>ヘイセイ</t>
    </rPh>
    <rPh sb="15" eb="16">
      <t>ネン</t>
    </rPh>
    <rPh sb="17" eb="18">
      <t>ガツ</t>
    </rPh>
    <rPh sb="20" eb="21">
      <t>ニチ</t>
    </rPh>
    <rPh sb="21" eb="23">
      <t>コウセイ</t>
    </rPh>
    <rPh sb="23" eb="26">
      <t>ロウドウショウ</t>
    </rPh>
    <rPh sb="26" eb="28">
      <t>サクテイ</t>
    </rPh>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</si>
  <si>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</si>
  <si>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</si>
  <si>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</si>
  <si>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</si>
  <si>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</si>
  <si>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phoneticPr fontId="5"/>
  </si>
  <si>
    <t>-</t>
    <phoneticPr fontId="5"/>
  </si>
  <si>
    <t>ｰ</t>
    <phoneticPr fontId="5"/>
  </si>
  <si>
    <t>-</t>
    <phoneticPr fontId="5"/>
  </si>
  <si>
    <t>-</t>
    <phoneticPr fontId="5"/>
  </si>
  <si>
    <t>本事業は、医薬品承認審査資料等の国際整合化を推進することを目的として、国際会議、諸外国との会合に出席して意見交換等を行い、各規制等の国際調和を図ることを目標としているため、予め定量的な目標を設定することは困難である。</t>
  </si>
  <si>
    <t>国際会議、諸外国との会合に出席して意見交換等を行い、各規制等の国際調和を図る。</t>
  </si>
  <si>
    <t>職員の海外派遣のべ人数</t>
  </si>
  <si>
    <t>人</t>
    <rPh sb="0" eb="1">
      <t>ヒト</t>
    </rPh>
    <phoneticPr fontId="5"/>
  </si>
  <si>
    <t>欧米規制当局と合意に至ったガイドライン数</t>
  </si>
  <si>
    <t>件</t>
    <rPh sb="0" eb="1">
      <t>ケン</t>
    </rPh>
    <phoneticPr fontId="5"/>
  </si>
  <si>
    <t>アジア医薬品・医療機器トレーニングセンター事業における研修開催回数</t>
    <rPh sb="3" eb="6">
      <t>イヤクヒン</t>
    </rPh>
    <rPh sb="7" eb="9">
      <t>イリョウ</t>
    </rPh>
    <rPh sb="9" eb="11">
      <t>キキ</t>
    </rPh>
    <rPh sb="21" eb="23">
      <t>ジギョウ</t>
    </rPh>
    <rPh sb="27" eb="29">
      <t>ケンシュウ</t>
    </rPh>
    <rPh sb="29" eb="31">
      <t>カイサイ</t>
    </rPh>
    <rPh sb="31" eb="33">
      <t>カイスウ</t>
    </rPh>
    <phoneticPr fontId="5"/>
  </si>
  <si>
    <t>回</t>
    <rPh sb="0" eb="1">
      <t>カイ</t>
    </rPh>
    <phoneticPr fontId="5"/>
  </si>
  <si>
    <t>-</t>
    <phoneticPr fontId="5"/>
  </si>
  <si>
    <t>-</t>
    <phoneticPr fontId="5"/>
  </si>
  <si>
    <t>-</t>
    <phoneticPr fontId="5"/>
  </si>
  <si>
    <t>Ｘ「（補助金を除く）国際化対策事業の執行額（千円）」
／
Ｙ「欧米規制当局と合意に至ったガイドライン数（件）」　　　　　　　　　　　　</t>
  </si>
  <si>
    <t>千円/回</t>
    <rPh sb="0" eb="2">
      <t>センエン</t>
    </rPh>
    <rPh sb="3" eb="4">
      <t>カイ</t>
    </rPh>
    <phoneticPr fontId="5"/>
  </si>
  <si>
    <t>　　X/Y</t>
  </si>
  <si>
    <t>40,141/4</t>
  </si>
  <si>
    <t>69,446/8</t>
  </si>
  <si>
    <t>-</t>
    <phoneticPr fontId="5"/>
  </si>
  <si>
    <t>-</t>
    <phoneticPr fontId="5"/>
  </si>
  <si>
    <t>Ｘ「（補助金を除く）国際化対策事業の執行額（千円）」
／
Ｙ「アジア医薬品・医療機器トレーニングセンター事業における研修開催回数（回）」</t>
    <rPh sb="65" eb="66">
      <t>カイ</t>
    </rPh>
    <phoneticPr fontId="5"/>
  </si>
  <si>
    <t>40,141/7</t>
  </si>
  <si>
    <t>69,446/9</t>
  </si>
  <si>
    <t>品質・有効性・安全性の高い医薬品・医療機器・再生医療等製品を国民が適切に利用できるようにすること （Ⅰ－６）</t>
    <rPh sb="21" eb="23">
      <t>サイセイ</t>
    </rPh>
    <rPh sb="23" eb="25">
      <t>イリョウ</t>
    </rPh>
    <rPh sb="25" eb="28">
      <t>トウセイヒン</t>
    </rPh>
    <phoneticPr fontId="5"/>
  </si>
  <si>
    <t>有効性・安全性の高い新医薬品等を迅速に提供できるようにすること （Ⅰ－６－１）</t>
    <rPh sb="14" eb="1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</si>
  <si>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</si>
  <si>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</si>
  <si>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</si>
  <si>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</si>
  <si>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</si>
  <si>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</si>
  <si>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</si>
  <si>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</si>
  <si>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</si>
  <si>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</si>
  <si>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</si>
  <si>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</si>
  <si>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より有効で安全な医薬品を欧米先進国と同様に使えることは国民や社会のニーズを的確に反映している。</t>
    <phoneticPr fontId="5"/>
  </si>
  <si>
    <t>医薬品の基準等の整合化や国際会議への出席については、医薬品等の承認を行っている国において実施すべき事業である。</t>
    <phoneticPr fontId="5"/>
  </si>
  <si>
    <t xml:space="preserve">支出先の選定は妥当である。一者応札（応募）または競争性のない随意契約となっている案件が生じた場合については、必要に応じて仕様を見直す等、より競争性を確保してまいりたい。       </t>
    <phoneticPr fontId="5"/>
  </si>
  <si>
    <t>より有効で安全な医薬品を欧米先進国と同様に使えることは国民のニーズであり、優先度の高い事業である。</t>
    <phoneticPr fontId="5"/>
  </si>
  <si>
    <t>-</t>
    <phoneticPr fontId="5"/>
  </si>
  <si>
    <t>適正な旅費の執行を行っており、その中で、コストの削減も意識するよう努めている。</t>
    <phoneticPr fontId="5"/>
  </si>
  <si>
    <t>費用・使途は、必要な経費に限定して支出している。</t>
    <phoneticPr fontId="5"/>
  </si>
  <si>
    <t>国際会議・会合に出席する際に適切な出張計画を立て、旅費を縮減するなど、可能な工夫を行っている。</t>
    <rPh sb="0" eb="2">
      <t>コクサイ</t>
    </rPh>
    <rPh sb="2" eb="4">
      <t>カイギ</t>
    </rPh>
    <rPh sb="5" eb="7">
      <t>カイゴウ</t>
    </rPh>
    <rPh sb="8" eb="10">
      <t>シュッセキ</t>
    </rPh>
    <rPh sb="12" eb="13">
      <t>サイ</t>
    </rPh>
    <rPh sb="14" eb="16">
      <t>テキセツ</t>
    </rPh>
    <rPh sb="17" eb="19">
      <t>シュッチョウ</t>
    </rPh>
    <rPh sb="19" eb="21">
      <t>ケイカク</t>
    </rPh>
    <rPh sb="22" eb="23">
      <t>タ</t>
    </rPh>
    <rPh sb="25" eb="27">
      <t>リョヒ</t>
    </rPh>
    <rPh sb="28" eb="30">
      <t>シュクゲン</t>
    </rPh>
    <phoneticPr fontId="5"/>
  </si>
  <si>
    <t>本事業は、医薬品規制の国際調和を推進することを目的として実施するものであり、定量的な目標を設定することは困難であるが、国際会議等に出席して意見交換等を行うことにより、欧米規制当局とのガイドライン合意に至っており、事業として妥当なものである。</t>
    <phoneticPr fontId="5"/>
  </si>
  <si>
    <t>国際会議等への参加や、海外の実情の調査を行うことは医薬品等の承認審査にかかる国際整合性に必要不可欠なものであり、より効果的な手段である。</t>
    <phoneticPr fontId="5"/>
  </si>
  <si>
    <t>概ね見込みどおりの活動実績である。</t>
    <phoneticPr fontId="5"/>
  </si>
  <si>
    <t>合意されたガイダンス等を通知するなど適切に活用している。</t>
    <phoneticPr fontId="5"/>
  </si>
  <si>
    <t>前年度以前と比べ不用率が減る一方、これまでの成果により数多くのガイドラインが合意に至り、医薬品開発・承認申請の効率化が図られており、事業内容及び支出先については適切である。</t>
    <rPh sb="0" eb="3">
      <t>ゼンネンド</t>
    </rPh>
    <rPh sb="3" eb="5">
      <t>イゼン</t>
    </rPh>
    <rPh sb="6" eb="7">
      <t>クラ</t>
    </rPh>
    <rPh sb="8" eb="10">
      <t>フヨウ</t>
    </rPh>
    <rPh sb="10" eb="11">
      <t>リツ</t>
    </rPh>
    <rPh sb="12" eb="13">
      <t>ヘ</t>
    </rPh>
    <rPh sb="14" eb="16">
      <t>イッポウ</t>
    </rPh>
    <phoneticPr fontId="5"/>
  </si>
  <si>
    <t>外国出張の際の事前調整を充実させることにより事業成果を向上させることを意識するとともに、今後も事業内容を精査しながら適切な執行に努める。</t>
    <phoneticPr fontId="5"/>
  </si>
  <si>
    <t>点検対象外</t>
    <rPh sb="0" eb="2">
      <t>テンケン</t>
    </rPh>
    <rPh sb="2" eb="5">
      <t>タイショウガイ</t>
    </rPh>
    <phoneticPr fontId="5"/>
  </si>
  <si>
    <t>200</t>
    <phoneticPr fontId="5"/>
  </si>
  <si>
    <t>177</t>
    <phoneticPr fontId="5"/>
  </si>
  <si>
    <t>146</t>
    <phoneticPr fontId="5"/>
  </si>
  <si>
    <t>171</t>
    <phoneticPr fontId="5"/>
  </si>
  <si>
    <t>184</t>
    <phoneticPr fontId="5"/>
  </si>
  <si>
    <t>193</t>
    <phoneticPr fontId="5"/>
  </si>
  <si>
    <t>193</t>
    <phoneticPr fontId="5"/>
  </si>
  <si>
    <t xml:space="preserve">医薬品規制調和国際会議（行政機関と医薬品産業団体により構成）に積極的に参加し、承認審査制度や申請資料等の国際調和を推進する。
平成28年度：6月ポルトガル（リスボン）、11月日本（大阪）
平成29年度：5～6月カナダ（モントリオール）、11月スイス（ジュネーブ）
平成30年度：6月日本（神戸）、11月米国（シャーロット）
</t>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</si>
  <si>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</si>
  <si>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</si>
  <si>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会議費</t>
    <rPh sb="0" eb="3">
      <t>カイギヒ</t>
    </rPh>
    <phoneticPr fontId="5"/>
  </si>
  <si>
    <t>ＩＣＨ（日米ＥＵ医薬品規制調和国際会議）年会費等</t>
    <rPh sb="20" eb="23">
      <t>ネンカイヒ</t>
    </rPh>
    <rPh sb="23" eb="24">
      <t>トウ</t>
    </rPh>
    <phoneticPr fontId="5"/>
  </si>
  <si>
    <t>国際会議の会場借り上げ等</t>
    <rPh sb="0" eb="2">
      <t>コクサイ</t>
    </rPh>
    <rPh sb="2" eb="4">
      <t>カイギ</t>
    </rPh>
    <rPh sb="5" eb="7">
      <t>カイジョウ</t>
    </rPh>
    <rPh sb="7" eb="8">
      <t>カ</t>
    </rPh>
    <rPh sb="9" eb="10">
      <t>ア</t>
    </rPh>
    <rPh sb="11" eb="12">
      <t>トウ</t>
    </rPh>
    <phoneticPr fontId="5"/>
  </si>
  <si>
    <t>国際会議等への出席</t>
    <rPh sb="0" eb="2">
      <t>コクサイ</t>
    </rPh>
    <rPh sb="2" eb="4">
      <t>カイギ</t>
    </rPh>
    <rPh sb="4" eb="5">
      <t>トウ</t>
    </rPh>
    <rPh sb="7" eb="9">
      <t>シュッセキ</t>
    </rPh>
    <phoneticPr fontId="5"/>
  </si>
  <si>
    <t>国際会議のお茶代等</t>
    <rPh sb="0" eb="2">
      <t>コクサイ</t>
    </rPh>
    <rPh sb="2" eb="4">
      <t>カイギ</t>
    </rPh>
    <rPh sb="6" eb="8">
      <t>チャダイ</t>
    </rPh>
    <rPh sb="8" eb="9">
      <t>トウ</t>
    </rPh>
    <phoneticPr fontId="5"/>
  </si>
  <si>
    <t>印刷製本費</t>
    <rPh sb="0" eb="2">
      <t>インサツ</t>
    </rPh>
    <rPh sb="2" eb="4">
      <t>セイホン</t>
    </rPh>
    <rPh sb="4" eb="5">
      <t>ヒ</t>
    </rPh>
    <phoneticPr fontId="5"/>
  </si>
  <si>
    <t>国際会議資料の印刷代</t>
    <rPh sb="0" eb="2">
      <t>コクサイ</t>
    </rPh>
    <rPh sb="2" eb="4">
      <t>カイギ</t>
    </rPh>
    <rPh sb="4" eb="6">
      <t>シリョウ</t>
    </rPh>
    <rPh sb="7" eb="9">
      <t>インサツ</t>
    </rPh>
    <rPh sb="9" eb="10">
      <t>ダイ</t>
    </rPh>
    <phoneticPr fontId="5"/>
  </si>
  <si>
    <t>委員等旅費</t>
    <rPh sb="0" eb="3">
      <t>イイントウ</t>
    </rPh>
    <rPh sb="3" eb="5">
      <t>リョヒ</t>
    </rPh>
    <phoneticPr fontId="5"/>
  </si>
  <si>
    <t>国際会議等への出席</t>
    <rPh sb="0" eb="2">
      <t>コクサイ</t>
    </rPh>
    <rPh sb="2" eb="4">
      <t>カイギ</t>
    </rPh>
    <rPh sb="4" eb="5">
      <t>トウ</t>
    </rPh>
    <rPh sb="7" eb="9">
      <t>シュッセキ</t>
    </rPh>
    <phoneticPr fontId="5"/>
  </si>
  <si>
    <t>A.事務費</t>
    <rPh sb="2" eb="5">
      <t>ジムヒ</t>
    </rPh>
    <phoneticPr fontId="5"/>
  </si>
  <si>
    <t>B.委員A</t>
    <rPh sb="2" eb="4">
      <t>イイン</t>
    </rPh>
    <phoneticPr fontId="5"/>
  </si>
  <si>
    <t>C.（独）医薬品医療機器総合機構</t>
    <phoneticPr fontId="5"/>
  </si>
  <si>
    <t>諸謝金</t>
    <rPh sb="0" eb="1">
      <t>ショ</t>
    </rPh>
    <rPh sb="1" eb="3">
      <t>シャキン</t>
    </rPh>
    <phoneticPr fontId="3"/>
  </si>
  <si>
    <t>外国人招へい旅費</t>
    <rPh sb="0" eb="3">
      <t>ガイコクジン</t>
    </rPh>
    <rPh sb="3" eb="4">
      <t>ショウ</t>
    </rPh>
    <rPh sb="6" eb="8">
      <t>リョヒ</t>
    </rPh>
    <phoneticPr fontId="3"/>
  </si>
  <si>
    <t>雑役務費</t>
    <rPh sb="0" eb="3">
      <t>ザツエキム</t>
    </rPh>
    <rPh sb="3" eb="4">
      <t>ヒ</t>
    </rPh>
    <phoneticPr fontId="3"/>
  </si>
  <si>
    <t>職員旅費</t>
    <rPh sb="0" eb="2">
      <t>ショクイン</t>
    </rPh>
    <rPh sb="2" eb="4">
      <t>リョヒ</t>
    </rPh>
    <phoneticPr fontId="3"/>
  </si>
  <si>
    <t>賃金</t>
    <rPh sb="0" eb="2">
      <t>チンギン</t>
    </rPh>
    <phoneticPr fontId="3"/>
  </si>
  <si>
    <t>事務所借料</t>
    <rPh sb="0" eb="3">
      <t>ジムショ</t>
    </rPh>
    <rPh sb="3" eb="5">
      <t>シャクリョウ</t>
    </rPh>
    <phoneticPr fontId="3"/>
  </si>
  <si>
    <t>印刷製本費</t>
    <rPh sb="0" eb="2">
      <t>インサツ</t>
    </rPh>
    <rPh sb="2" eb="4">
      <t>セイホン</t>
    </rPh>
    <rPh sb="4" eb="5">
      <t>ヒ</t>
    </rPh>
    <phoneticPr fontId="3"/>
  </si>
  <si>
    <t>講師旅費</t>
    <rPh sb="0" eb="2">
      <t>コウシ</t>
    </rPh>
    <rPh sb="2" eb="4">
      <t>リョヒ</t>
    </rPh>
    <phoneticPr fontId="3"/>
  </si>
  <si>
    <t>嘱託職員給与</t>
    <rPh sb="0" eb="2">
      <t>ショクタク</t>
    </rPh>
    <rPh sb="2" eb="4">
      <t>ショクイン</t>
    </rPh>
    <rPh sb="4" eb="6">
      <t>キュウヨ</t>
    </rPh>
    <phoneticPr fontId="5"/>
  </si>
  <si>
    <t>外国人招へいに係る旅費</t>
    <rPh sb="0" eb="3">
      <t>ガイコクジン</t>
    </rPh>
    <rPh sb="3" eb="4">
      <t>ショウ</t>
    </rPh>
    <rPh sb="7" eb="8">
      <t>カカ</t>
    </rPh>
    <rPh sb="9" eb="11">
      <t>リョヒ</t>
    </rPh>
    <phoneticPr fontId="5"/>
  </si>
  <si>
    <t>翻訳料、通話料、車両送迎料、調査費</t>
    <rPh sb="0" eb="3">
      <t>ホンヤクリョウ</t>
    </rPh>
    <rPh sb="4" eb="7">
      <t>ツウワリョウ</t>
    </rPh>
    <rPh sb="8" eb="10">
      <t>シャリョウ</t>
    </rPh>
    <rPh sb="10" eb="12">
      <t>ソウゲイ</t>
    </rPh>
    <rPh sb="12" eb="13">
      <t>リョウ</t>
    </rPh>
    <rPh sb="14" eb="17">
      <t>チョウサヒ</t>
    </rPh>
    <phoneticPr fontId="5"/>
  </si>
  <si>
    <t>職員旅費（国内、海外、嘱託）</t>
    <rPh sb="0" eb="2">
      <t>ショクイン</t>
    </rPh>
    <rPh sb="2" eb="4">
      <t>リョヒ</t>
    </rPh>
    <rPh sb="5" eb="7">
      <t>コクナイ</t>
    </rPh>
    <rPh sb="8" eb="10">
      <t>カイガイ</t>
    </rPh>
    <rPh sb="11" eb="13">
      <t>ショクタク</t>
    </rPh>
    <phoneticPr fontId="5"/>
  </si>
  <si>
    <t>事務補助員、派遣</t>
    <rPh sb="0" eb="2">
      <t>ジム</t>
    </rPh>
    <rPh sb="2" eb="5">
      <t>ホジョイン</t>
    </rPh>
    <rPh sb="6" eb="8">
      <t>ハケン</t>
    </rPh>
    <phoneticPr fontId="5"/>
  </si>
  <si>
    <t>事務所借料</t>
    <rPh sb="0" eb="3">
      <t>ジムショ</t>
    </rPh>
    <rPh sb="3" eb="5">
      <t>シャクリョウ</t>
    </rPh>
    <phoneticPr fontId="5"/>
  </si>
  <si>
    <t>講義用テキスト等印刷製本費</t>
    <rPh sb="0" eb="2">
      <t>コウギ</t>
    </rPh>
    <rPh sb="2" eb="3">
      <t>ヨウ</t>
    </rPh>
    <rPh sb="7" eb="8">
      <t>トウ</t>
    </rPh>
    <rPh sb="8" eb="10">
      <t>インサツ</t>
    </rPh>
    <rPh sb="10" eb="12">
      <t>セイホン</t>
    </rPh>
    <rPh sb="12" eb="13">
      <t>ヒ</t>
    </rPh>
    <phoneticPr fontId="5"/>
  </si>
  <si>
    <t>委員等旅費（国内、国外）</t>
    <rPh sb="0" eb="3">
      <t>イイントウ</t>
    </rPh>
    <rPh sb="3" eb="5">
      <t>リョヒ</t>
    </rPh>
    <rPh sb="6" eb="8">
      <t>コクナイ</t>
    </rPh>
    <rPh sb="9" eb="11">
      <t>コクガイ</t>
    </rPh>
    <phoneticPr fontId="5"/>
  </si>
  <si>
    <t>講習会会場借料</t>
    <rPh sb="0" eb="3">
      <t>コウシュウカイ</t>
    </rPh>
    <rPh sb="3" eb="5">
      <t>カイジョウ</t>
    </rPh>
    <rPh sb="5" eb="7">
      <t>シャクリョウ</t>
    </rPh>
    <phoneticPr fontId="5"/>
  </si>
  <si>
    <t>会議費、通信運搬費等</t>
    <rPh sb="0" eb="3">
      <t>カイギヒ</t>
    </rPh>
    <rPh sb="4" eb="6">
      <t>ツウシン</t>
    </rPh>
    <rPh sb="6" eb="9">
      <t>ウンパンヒ</t>
    </rPh>
    <rPh sb="9" eb="10">
      <t>トウ</t>
    </rPh>
    <phoneticPr fontId="5"/>
  </si>
  <si>
    <t>その他</t>
    <rPh sb="2" eb="3">
      <t>タ</t>
    </rPh>
    <phoneticPr fontId="3"/>
  </si>
  <si>
    <t>D.-</t>
    <phoneticPr fontId="5"/>
  </si>
  <si>
    <t>INTERNATIONAL COUNCIL FOR HARMONISATION OF TECHNICAL REQUIREMENTS FOR PHARMACEUT</t>
  </si>
  <si>
    <t>（財団）未来工学研究所</t>
  </si>
  <si>
    <t>（株）神戸ポートピアホテル</t>
  </si>
  <si>
    <t>常勤職員A</t>
    <rPh sb="0" eb="2">
      <t>ジョウキン</t>
    </rPh>
    <rPh sb="2" eb="4">
      <t>ショクイン</t>
    </rPh>
    <phoneticPr fontId="5"/>
  </si>
  <si>
    <t>常勤職員B</t>
    <rPh sb="0" eb="2">
      <t>ジョウキン</t>
    </rPh>
    <rPh sb="2" eb="4">
      <t>ショクイン</t>
    </rPh>
    <phoneticPr fontId="5"/>
  </si>
  <si>
    <t>常勤職員C</t>
    <rPh sb="0" eb="2">
      <t>ジョウキン</t>
    </rPh>
    <rPh sb="2" eb="4">
      <t>ショクイン</t>
    </rPh>
    <phoneticPr fontId="5"/>
  </si>
  <si>
    <t>常勤職員D</t>
    <rPh sb="0" eb="2">
      <t>ジョウキン</t>
    </rPh>
    <rPh sb="2" eb="4">
      <t>ショクイン</t>
    </rPh>
    <phoneticPr fontId="5"/>
  </si>
  <si>
    <t>（株）サイマル・インターナショナル</t>
  </si>
  <si>
    <t>イイノホール（株）</t>
  </si>
  <si>
    <t>株式会社　アステム</t>
  </si>
  <si>
    <t>国際会議等への出席（旅費等）</t>
    <rPh sb="0" eb="2">
      <t>コクサイ</t>
    </rPh>
    <rPh sb="2" eb="4">
      <t>カイギ</t>
    </rPh>
    <rPh sb="4" eb="5">
      <t>トウ</t>
    </rPh>
    <rPh sb="7" eb="9">
      <t>シュッセキ</t>
    </rPh>
    <rPh sb="10" eb="12">
      <t>リョヒ</t>
    </rPh>
    <rPh sb="12" eb="13">
      <t>トウ</t>
    </rPh>
    <phoneticPr fontId="5"/>
  </si>
  <si>
    <t>ＩＣＨ（日米ＥＵ医薬品規制調和国際会議）年会費（会場借料・会議運営経費等を含む）</t>
    <rPh sb="35" eb="36">
      <t>トウ</t>
    </rPh>
    <rPh sb="37" eb="38">
      <t>フク</t>
    </rPh>
    <phoneticPr fontId="5"/>
  </si>
  <si>
    <t>国際会議等のための調査事業</t>
    <rPh sb="0" eb="2">
      <t>コクサイ</t>
    </rPh>
    <rPh sb="2" eb="4">
      <t>カイギ</t>
    </rPh>
    <rPh sb="4" eb="5">
      <t>トウ</t>
    </rPh>
    <rPh sb="9" eb="11">
      <t>チョウサ</t>
    </rPh>
    <rPh sb="11" eb="13">
      <t>ジギョウ</t>
    </rPh>
    <phoneticPr fontId="5"/>
  </si>
  <si>
    <t>国際会議会場借料</t>
    <rPh sb="0" eb="2">
      <t>コクサイ</t>
    </rPh>
    <rPh sb="2" eb="4">
      <t>カイギ</t>
    </rPh>
    <rPh sb="4" eb="6">
      <t>カイジョウ</t>
    </rPh>
    <rPh sb="6" eb="8">
      <t>シャクリョウ</t>
    </rPh>
    <phoneticPr fontId="5"/>
  </si>
  <si>
    <t>国際会議会場借料等</t>
    <rPh sb="0" eb="2">
      <t>コクサイ</t>
    </rPh>
    <rPh sb="2" eb="4">
      <t>カイギ</t>
    </rPh>
    <rPh sb="4" eb="6">
      <t>カイジョウ</t>
    </rPh>
    <rPh sb="6" eb="8">
      <t>シャクリョウ</t>
    </rPh>
    <rPh sb="8" eb="9">
      <t>トウ</t>
    </rPh>
    <phoneticPr fontId="5"/>
  </si>
  <si>
    <t>国際会議日英通訳等</t>
    <rPh sb="0" eb="2">
      <t>コクサイ</t>
    </rPh>
    <rPh sb="2" eb="4">
      <t>カイギ</t>
    </rPh>
    <rPh sb="4" eb="6">
      <t>ニチエイ</t>
    </rPh>
    <rPh sb="6" eb="8">
      <t>ツウヤク</t>
    </rPh>
    <rPh sb="8" eb="9">
      <t>トウ</t>
    </rPh>
    <phoneticPr fontId="5"/>
  </si>
  <si>
    <t>国際会議運営費</t>
    <rPh sb="0" eb="2">
      <t>コクサイ</t>
    </rPh>
    <rPh sb="2" eb="4">
      <t>カイギ</t>
    </rPh>
    <rPh sb="4" eb="7">
      <t>ウンエイヒ</t>
    </rPh>
    <phoneticPr fontId="5"/>
  </si>
  <si>
    <t>-</t>
    <phoneticPr fontId="5"/>
  </si>
  <si>
    <t>-</t>
    <phoneticPr fontId="5"/>
  </si>
  <si>
    <t>-</t>
    <phoneticPr fontId="5"/>
  </si>
  <si>
    <t>-</t>
    <phoneticPr fontId="5"/>
  </si>
  <si>
    <t>-</t>
    <phoneticPr fontId="5"/>
  </si>
  <si>
    <t>-</t>
    <phoneticPr fontId="5"/>
  </si>
  <si>
    <t>-</t>
    <phoneticPr fontId="5"/>
  </si>
  <si>
    <t>-</t>
    <phoneticPr fontId="5"/>
  </si>
  <si>
    <t>委員A</t>
    <rPh sb="0" eb="2">
      <t>イイン</t>
    </rPh>
    <phoneticPr fontId="5"/>
  </si>
  <si>
    <t>国際会議等への出席（旅費）</t>
    <rPh sb="0" eb="2">
      <t>コクサイ</t>
    </rPh>
    <rPh sb="2" eb="4">
      <t>カイギ</t>
    </rPh>
    <rPh sb="4" eb="5">
      <t>トウ</t>
    </rPh>
    <rPh sb="7" eb="9">
      <t>シュッセキ</t>
    </rPh>
    <rPh sb="10" eb="12">
      <t>リョヒ</t>
    </rPh>
    <phoneticPr fontId="5"/>
  </si>
  <si>
    <t>-</t>
    <phoneticPr fontId="5"/>
  </si>
  <si>
    <t>（独）医薬品医療機器総合機構</t>
  </si>
  <si>
    <t>アジア地域医薬品品質強化事業、アジア医薬品・医療機器薬事トレーニングセンター事業</t>
    <rPh sb="3" eb="5">
      <t>チイキ</t>
    </rPh>
    <rPh sb="5" eb="8">
      <t>イヤクヒン</t>
    </rPh>
    <rPh sb="8" eb="10">
      <t>ヒンシツ</t>
    </rPh>
    <rPh sb="10" eb="12">
      <t>キョウカ</t>
    </rPh>
    <rPh sb="12" eb="14">
      <t>ジギョウ</t>
    </rPh>
    <rPh sb="18" eb="21">
      <t>イヤクヒン</t>
    </rPh>
    <rPh sb="22" eb="24">
      <t>イリョウ</t>
    </rPh>
    <rPh sb="24" eb="26">
      <t>キキ</t>
    </rPh>
    <rPh sb="26" eb="28">
      <t>ヤクジ</t>
    </rPh>
    <rPh sb="38" eb="40">
      <t>ジギョウ</t>
    </rPh>
    <phoneticPr fontId="5"/>
  </si>
  <si>
    <t>補助金等交付</t>
  </si>
  <si>
    <t>-</t>
    <phoneticPr fontId="5"/>
  </si>
  <si>
    <t>-</t>
    <phoneticPr fontId="5"/>
  </si>
  <si>
    <t>アジア諸国等の規制当局担当者に対して我が国の薬事規制に関する研修の実施や、規制調和に関する国際会議へ積極的に参加すること等により、主導的な薬事規制の調和を図り、我が国の革新的医薬品等の国際展開の推進、アジア諸国等の健康増進、品質確保に寄与する。</t>
    <rPh sb="3" eb="5">
      <t>ショコク</t>
    </rPh>
    <rPh sb="5" eb="6">
      <t>トウ</t>
    </rPh>
    <rPh sb="7" eb="9">
      <t>キセイ</t>
    </rPh>
    <rPh sb="9" eb="11">
      <t>トウキョク</t>
    </rPh>
    <rPh sb="11" eb="14">
      <t>タントウシャ</t>
    </rPh>
    <rPh sb="15" eb="16">
      <t>タイ</t>
    </rPh>
    <rPh sb="18" eb="19">
      <t>ワ</t>
    </rPh>
    <rPh sb="20" eb="21">
      <t>クニ</t>
    </rPh>
    <rPh sb="22" eb="24">
      <t>ヤクジ</t>
    </rPh>
    <rPh sb="24" eb="26">
      <t>キセイ</t>
    </rPh>
    <rPh sb="27" eb="28">
      <t>カン</t>
    </rPh>
    <rPh sb="30" eb="32">
      <t>ケンシュウ</t>
    </rPh>
    <rPh sb="33" eb="35">
      <t>ジッシ</t>
    </rPh>
    <rPh sb="37" eb="39">
      <t>キセイ</t>
    </rPh>
    <rPh sb="39" eb="41">
      <t>チョウワ</t>
    </rPh>
    <rPh sb="42" eb="43">
      <t>カン</t>
    </rPh>
    <rPh sb="45" eb="47">
      <t>コクサイ</t>
    </rPh>
    <rPh sb="47" eb="49">
      <t>カイギ</t>
    </rPh>
    <rPh sb="50" eb="53">
      <t>セッキョクテキ</t>
    </rPh>
    <rPh sb="54" eb="56">
      <t>サンカ</t>
    </rPh>
    <rPh sb="60" eb="61">
      <t>トウ</t>
    </rPh>
    <rPh sb="65" eb="68">
      <t>シュドウテキ</t>
    </rPh>
    <rPh sb="69" eb="71">
      <t>ヤクジ</t>
    </rPh>
    <rPh sb="71" eb="73">
      <t>キセイ</t>
    </rPh>
    <rPh sb="74" eb="76">
      <t>チョウワ</t>
    </rPh>
    <rPh sb="77" eb="78">
      <t>ハカ</t>
    </rPh>
    <rPh sb="80" eb="81">
      <t>ワ</t>
    </rPh>
    <rPh sb="82" eb="83">
      <t>クニ</t>
    </rPh>
    <rPh sb="84" eb="87">
      <t>カクシンテキ</t>
    </rPh>
    <rPh sb="87" eb="90">
      <t>イヤクヒン</t>
    </rPh>
    <rPh sb="90" eb="91">
      <t>トウ</t>
    </rPh>
    <rPh sb="92" eb="94">
      <t>コクサイ</t>
    </rPh>
    <rPh sb="94" eb="96">
      <t>テンカイ</t>
    </rPh>
    <rPh sb="97" eb="99">
      <t>スイシン</t>
    </rPh>
    <rPh sb="103" eb="105">
      <t>ショコク</t>
    </rPh>
    <rPh sb="105" eb="106">
      <t>トウ</t>
    </rPh>
    <rPh sb="107" eb="109">
      <t>ケンコウ</t>
    </rPh>
    <rPh sb="109" eb="111">
      <t>ゾウシン</t>
    </rPh>
    <rPh sb="112" eb="114">
      <t>ヒンシツ</t>
    </rPh>
    <rPh sb="114" eb="116">
      <t>カクホ</t>
    </rPh>
    <rPh sb="117" eb="119">
      <t>キヨ</t>
    </rPh>
    <phoneticPr fontId="5"/>
  </si>
  <si>
    <t>・アジア医薬品・医療機器トレーニングセンターにおいてアジア諸国等の規制当局担当者に対し我が国の薬事規制に関する研修を効果的・効率的に実施。
・医薬品の規制調和に関する国際会議に積極的に参加。また欧米やアジア諸国における医薬品や化粧品等の治験をはじめとする様々な薬事規制に関する相互理解の促進、各国の革新的医薬品等の規制の在り方に関する調査を実施。
・医薬品の品質確保の観点から、医薬品の原薬情報を事前に登録しておく原薬等登録簿(マスターファイル(MF)へ適正に医薬品原薬が登録されるための内容確認、啓発活動を実施。
※補助率　定額（１０／１０）</t>
    <rPh sb="4" eb="7">
      <t>イヤクヒン</t>
    </rPh>
    <rPh sb="8" eb="10">
      <t>イリョウ</t>
    </rPh>
    <rPh sb="10" eb="12">
      <t>キキ</t>
    </rPh>
    <rPh sb="29" eb="31">
      <t>ショコク</t>
    </rPh>
    <rPh sb="31" eb="32">
      <t>トウ</t>
    </rPh>
    <rPh sb="33" eb="35">
      <t>キセイ</t>
    </rPh>
    <rPh sb="35" eb="37">
      <t>トウキョク</t>
    </rPh>
    <rPh sb="37" eb="40">
      <t>タントウシャ</t>
    </rPh>
    <rPh sb="41" eb="42">
      <t>タイ</t>
    </rPh>
    <rPh sb="43" eb="44">
      <t>ワ</t>
    </rPh>
    <rPh sb="45" eb="46">
      <t>クニ</t>
    </rPh>
    <rPh sb="47" eb="49">
      <t>ヤクジ</t>
    </rPh>
    <rPh sb="49" eb="51">
      <t>キセイ</t>
    </rPh>
    <rPh sb="52" eb="53">
      <t>カン</t>
    </rPh>
    <rPh sb="55" eb="57">
      <t>ケンシュウ</t>
    </rPh>
    <rPh sb="58" eb="61">
      <t>コウカテキ</t>
    </rPh>
    <rPh sb="62" eb="65">
      <t>コウリツテキ</t>
    </rPh>
    <rPh sb="66" eb="68">
      <t>ジッシ</t>
    </rPh>
    <rPh sb="71" eb="74">
      <t>イヤクヒン</t>
    </rPh>
    <rPh sb="75" eb="77">
      <t>キセイ</t>
    </rPh>
    <rPh sb="77" eb="79">
      <t>チョウワ</t>
    </rPh>
    <rPh sb="80" eb="81">
      <t>カン</t>
    </rPh>
    <rPh sb="83" eb="85">
      <t>コクサイ</t>
    </rPh>
    <rPh sb="85" eb="87">
      <t>カイギ</t>
    </rPh>
    <rPh sb="88" eb="91">
      <t>セッキョクテキ</t>
    </rPh>
    <rPh sb="92" eb="94">
      <t>サンカ</t>
    </rPh>
    <rPh sb="97" eb="99">
      <t>オウベイ</t>
    </rPh>
    <rPh sb="103" eb="105">
      <t>ショコク</t>
    </rPh>
    <rPh sb="138" eb="140">
      <t>ソウゴ</t>
    </rPh>
    <rPh sb="140" eb="142">
      <t>リカイ</t>
    </rPh>
    <rPh sb="143" eb="145">
      <t>ソクシン</t>
    </rPh>
    <rPh sb="146" eb="148">
      <t>カッコク</t>
    </rPh>
    <rPh sb="149" eb="152">
      <t>カクシンテキ</t>
    </rPh>
    <rPh sb="152" eb="155">
      <t>イヤクヒン</t>
    </rPh>
    <rPh sb="155" eb="156">
      <t>トウ</t>
    </rPh>
    <rPh sb="157" eb="159">
      <t>キセイ</t>
    </rPh>
    <rPh sb="160" eb="161">
      <t>ア</t>
    </rPh>
    <rPh sb="162" eb="163">
      <t>カタ</t>
    </rPh>
    <rPh sb="164" eb="165">
      <t>カン</t>
    </rPh>
    <rPh sb="167" eb="169">
      <t>チョウサ</t>
    </rPh>
    <rPh sb="170" eb="172">
      <t>ジッシ</t>
    </rPh>
    <rPh sb="189" eb="192">
      <t>イヤクヒン</t>
    </rPh>
    <rPh sb="193" eb="195">
      <t>ゲンヤク</t>
    </rPh>
    <rPh sb="195" eb="197">
      <t>ジョウホウ</t>
    </rPh>
    <rPh sb="198" eb="200">
      <t>ジゼン</t>
    </rPh>
    <rPh sb="201" eb="203">
      <t>トウロク</t>
    </rPh>
    <rPh sb="207" eb="209">
      <t>ゲンヤク</t>
    </rPh>
    <rPh sb="209" eb="210">
      <t>トウ</t>
    </rPh>
    <rPh sb="210" eb="213">
      <t>トウロクボ</t>
    </rPh>
    <rPh sb="227" eb="229">
      <t>テキセイ</t>
    </rPh>
    <rPh sb="230" eb="233">
      <t>イヤクヒン</t>
    </rPh>
    <rPh sb="233" eb="235">
      <t>ゲンヤク</t>
    </rPh>
    <rPh sb="236" eb="238">
      <t>トウロク</t>
    </rPh>
    <rPh sb="244" eb="246">
      <t>ナイヨウ</t>
    </rPh>
    <rPh sb="246" eb="248">
      <t>カクニン</t>
    </rPh>
    <rPh sb="249" eb="251">
      <t>ケイハツ</t>
    </rPh>
    <rPh sb="251" eb="253">
      <t>カツドウ</t>
    </rPh>
    <rPh sb="254" eb="256">
      <t>ジッシ</t>
    </rPh>
    <phoneticPr fontId="5"/>
  </si>
  <si>
    <t>-</t>
    <phoneticPr fontId="5"/>
  </si>
  <si>
    <t>-</t>
    <phoneticPr fontId="5"/>
  </si>
  <si>
    <t>-</t>
    <phoneticPr fontId="5"/>
  </si>
  <si>
    <t>-</t>
    <phoneticPr fontId="5"/>
  </si>
  <si>
    <t>-</t>
    <phoneticPr fontId="5"/>
  </si>
  <si>
    <t>職員の海外派遣のべ人数は、平成26年度以降毎年、当初見込みと同一か上回っている。今後も有効性・安全性の高い医薬品を国民に迅速に提供できるようにするため、国際会議への出席等を進めていく所存である。（平成28年度28人、平成29年度18人、平成30年度22人）</t>
    <rPh sb="30" eb="32">
      <t>ドウイツ</t>
    </rPh>
    <rPh sb="98" eb="100">
      <t>ヘイセイ</t>
    </rPh>
    <rPh sb="102" eb="104">
      <t>ネンド</t>
    </rPh>
    <rPh sb="106" eb="107">
      <t>ニン</t>
    </rPh>
    <rPh sb="108" eb="110">
      <t>ヘイセイ</t>
    </rPh>
    <rPh sb="112" eb="114">
      <t>ネンド</t>
    </rPh>
    <rPh sb="116" eb="117">
      <t>ニン</t>
    </rPh>
    <rPh sb="118" eb="120">
      <t>ヘイセイ</t>
    </rPh>
    <rPh sb="122" eb="124">
      <t>ネンド</t>
    </rPh>
    <rPh sb="126" eb="127">
      <t>ニン</t>
    </rPh>
    <phoneticPr fontId="5"/>
  </si>
  <si>
    <t>50,936/6</t>
    <phoneticPr fontId="5"/>
  </si>
  <si>
    <t>50,936/10</t>
    <phoneticPr fontId="5"/>
  </si>
  <si>
    <t>検討会議等の開催回数が予定より少なかったことから委員への旅費、謝金の費用が安く抑えられたため。</t>
    <rPh sb="0" eb="2">
      <t>ケントウ</t>
    </rPh>
    <rPh sb="2" eb="4">
      <t>カイギ</t>
    </rPh>
    <rPh sb="4" eb="5">
      <t>トウ</t>
    </rPh>
    <rPh sb="6" eb="8">
      <t>カイサイ</t>
    </rPh>
    <rPh sb="8" eb="10">
      <t>カイスウ</t>
    </rPh>
    <rPh sb="11" eb="13">
      <t>ヨテイ</t>
    </rPh>
    <rPh sb="15" eb="16">
      <t>スク</t>
    </rPh>
    <rPh sb="24" eb="26">
      <t>イイン</t>
    </rPh>
    <rPh sb="28" eb="30">
      <t>リョヒ</t>
    </rPh>
    <rPh sb="31" eb="33">
      <t>シャキン</t>
    </rPh>
    <rPh sb="34" eb="36">
      <t>ヒヨウ</t>
    </rPh>
    <rPh sb="37" eb="38">
      <t>ヤス</t>
    </rPh>
    <rPh sb="39" eb="40">
      <t>オサ</t>
    </rPh>
    <phoneticPr fontId="5"/>
  </si>
  <si>
    <t>196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</si>
</sst>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103909</xdr:colOff>
      <xdr:row>740</xdr:row>
      <xdr:rowOff>43295</xdr:rowOff>
    </xdr:from>
    <xdr:to>
      <xdr:col>34</xdr:col>
      <xdr:colOff>73526</xdr:colOff>
      <xdr:row>742</xdr:row>
      <xdr:rowOff>33842</xdr:rowOff>
    </xdr:to>
    <xdr:sp macro="" textlink="">
      <xdr:nvSpPr>
        <xdr:cNvPr id="4" name="テキスト ボックス 3"/>
        <xdr:cNvSpPr txBox="1"/>
      </xdr:nvSpPr>
      <xdr:spPr>
        <a:xfrm>
          <a:off x="4286250" y="43685113"/>
          <a:ext cx="2558685" cy="70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１８１．６百万円</a:t>
          </a:r>
        </a:p>
      </xdr:txBody>
    </xdr:sp>
    <xdr:clientData/>
  </xdr:twoCellAnchor>
  <xdr:twoCellAnchor>
    <xdr:from>
      <xdr:col>21</xdr:col>
      <xdr:colOff>103909</xdr:colOff>
      <xdr:row>742</xdr:row>
      <xdr:rowOff>112567</xdr:rowOff>
    </xdr:from>
    <xdr:to>
      <xdr:col>34</xdr:col>
      <xdr:colOff>58736</xdr:colOff>
      <xdr:row>745</xdr:row>
      <xdr:rowOff>6748</xdr:rowOff>
    </xdr:to>
    <xdr:sp macro="" textlink="">
      <xdr:nvSpPr>
        <xdr:cNvPr id="5" name="大かっこ 4"/>
        <xdr:cNvSpPr/>
      </xdr:nvSpPr>
      <xdr:spPr>
        <a:xfrm>
          <a:off x="4286250" y="44464431"/>
          <a:ext cx="2543895" cy="9592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ea"/>
              <a:ea typeface="+mn-ea"/>
              <a:cs typeface="+mn-cs"/>
            </a:rPr>
            <a:t>国際会議（ＩＣＨ（医薬品規制調和国際会議）や</a:t>
          </a:r>
          <a:r>
            <a:rPr kumimoji="1" lang="en-US" altLang="ja-JP" sz="1000">
              <a:solidFill>
                <a:schemeClr val="tx1"/>
              </a:solidFill>
              <a:effectLst/>
              <a:latin typeface="+mn-ea"/>
              <a:ea typeface="+mn-ea"/>
              <a:cs typeface="+mn-cs"/>
            </a:rPr>
            <a:t>ICMRA</a:t>
          </a:r>
          <a:r>
            <a:rPr kumimoji="1" lang="ja-JP" altLang="en-US" sz="1000">
              <a:solidFill>
                <a:schemeClr val="tx1"/>
              </a:solidFill>
              <a:effectLst/>
              <a:latin typeface="+mn-ea"/>
              <a:ea typeface="+mn-ea"/>
              <a:cs typeface="+mn-cs"/>
            </a:rPr>
            <a:t>（国際薬事規制当局連携会議）、</a:t>
          </a:r>
          <a:r>
            <a:rPr lang="ja-JP" altLang="ja-JP" sz="1000">
              <a:solidFill>
                <a:schemeClr val="tx1"/>
              </a:solidFill>
              <a:effectLst/>
              <a:latin typeface="+mn-ea"/>
              <a:ea typeface="+mn-ea"/>
              <a:cs typeface="+mn-cs"/>
            </a:rPr>
            <a:t>日</a:t>
          </a:r>
          <a:r>
            <a:rPr lang="en-US" altLang="ja-JP" sz="1000">
              <a:solidFill>
                <a:schemeClr val="tx1"/>
              </a:solidFill>
              <a:effectLst/>
              <a:latin typeface="+mn-ea"/>
              <a:ea typeface="+mn-ea"/>
              <a:cs typeface="+mn-cs"/>
            </a:rPr>
            <a:t>EU</a:t>
          </a:r>
          <a:r>
            <a:rPr lang="ja-JP" altLang="ja-JP" sz="1000">
              <a:solidFill>
                <a:schemeClr val="tx1"/>
              </a:solidFill>
              <a:effectLst/>
              <a:latin typeface="+mn-ea"/>
              <a:ea typeface="+mn-ea"/>
              <a:cs typeface="+mn-cs"/>
            </a:rPr>
            <a:t>・</a:t>
          </a:r>
          <a:r>
            <a:rPr lang="en-US" altLang="ja-JP" sz="1000">
              <a:solidFill>
                <a:schemeClr val="tx1"/>
              </a:solidFill>
              <a:effectLst/>
              <a:latin typeface="+mn-ea"/>
              <a:ea typeface="+mn-ea"/>
              <a:cs typeface="+mn-cs"/>
            </a:rPr>
            <a:t>EPA</a:t>
          </a:r>
          <a:r>
            <a:rPr lang="ja-JP" altLang="ja-JP" sz="1000">
              <a:solidFill>
                <a:schemeClr val="tx1"/>
              </a:solidFill>
              <a:effectLst/>
              <a:latin typeface="+mn-ea"/>
              <a:ea typeface="+mn-ea"/>
              <a:cs typeface="+mn-cs"/>
            </a:rPr>
            <a:t>交渉会合・</a:t>
          </a:r>
          <a:r>
            <a:rPr lang="en-US" altLang="ja-JP" sz="1000">
              <a:solidFill>
                <a:schemeClr val="tx1"/>
              </a:solidFill>
              <a:effectLst/>
              <a:latin typeface="+mn-ea"/>
              <a:ea typeface="+mn-ea"/>
              <a:cs typeface="+mn-cs"/>
            </a:rPr>
            <a:t>WG</a:t>
          </a:r>
          <a:r>
            <a:rPr kumimoji="1" lang="ja-JP" altLang="ja-JP" sz="1000">
              <a:solidFill>
                <a:schemeClr val="tx1"/>
              </a:solidFill>
              <a:effectLst/>
              <a:latin typeface="+mn-ea"/>
              <a:ea typeface="+mn-ea"/>
              <a:cs typeface="+mn-cs"/>
            </a:rPr>
            <a:t>等への出席</a:t>
          </a:r>
          <a:endParaRPr lang="ja-JP" altLang="ja-JP" sz="1000">
            <a:effectLst/>
            <a:latin typeface="+mn-ea"/>
            <a:ea typeface="+mn-ea"/>
          </a:endParaRPr>
        </a:p>
        <a:p>
          <a:pPr algn="l"/>
          <a:endParaRPr kumimoji="1" lang="ja-JP" altLang="en-US" sz="900"/>
        </a:p>
      </xdr:txBody>
    </xdr:sp>
    <xdr:clientData/>
  </xdr:twoCellAnchor>
  <xdr:twoCellAnchor>
    <xdr:from>
      <xdr:col>27</xdr:col>
      <xdr:colOff>129886</xdr:colOff>
      <xdr:row>745</xdr:row>
      <xdr:rowOff>17319</xdr:rowOff>
    </xdr:from>
    <xdr:to>
      <xdr:col>27</xdr:col>
      <xdr:colOff>132689</xdr:colOff>
      <xdr:row>749</xdr:row>
      <xdr:rowOff>142400</xdr:rowOff>
    </xdr:to>
    <xdr:cxnSp macro="">
      <xdr:nvCxnSpPr>
        <xdr:cNvPr id="6" name="直線矢印コネクタ 5"/>
        <xdr:cNvCxnSpPr/>
      </xdr:nvCxnSpPr>
      <xdr:spPr>
        <a:xfrm>
          <a:off x="5507181" y="45434251"/>
          <a:ext cx="2803" cy="154517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8658</xdr:colOff>
      <xdr:row>745</xdr:row>
      <xdr:rowOff>251114</xdr:rowOff>
    </xdr:from>
    <xdr:to>
      <xdr:col>38</xdr:col>
      <xdr:colOff>140366</xdr:colOff>
      <xdr:row>745</xdr:row>
      <xdr:rowOff>256817</xdr:rowOff>
    </xdr:to>
    <xdr:cxnSp macro="">
      <xdr:nvCxnSpPr>
        <xdr:cNvPr id="7" name="直線コネクタ 6"/>
        <xdr:cNvCxnSpPr/>
      </xdr:nvCxnSpPr>
      <xdr:spPr>
        <a:xfrm>
          <a:off x="3394363" y="45668046"/>
          <a:ext cx="4314048" cy="570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242454</xdr:rowOff>
    </xdr:from>
    <xdr:to>
      <xdr:col>17</xdr:col>
      <xdr:colOff>8659</xdr:colOff>
      <xdr:row>749</xdr:row>
      <xdr:rowOff>147204</xdr:rowOff>
    </xdr:to>
    <xdr:cxnSp macro="">
      <xdr:nvCxnSpPr>
        <xdr:cNvPr id="8" name="直線矢印コネクタ 7"/>
        <xdr:cNvCxnSpPr/>
      </xdr:nvCxnSpPr>
      <xdr:spPr>
        <a:xfrm>
          <a:off x="3385705" y="45659386"/>
          <a:ext cx="8659" cy="132484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115745</xdr:colOff>
      <xdr:row>745</xdr:row>
      <xdr:rowOff>259773</xdr:rowOff>
    </xdr:from>
    <xdr:to>
      <xdr:col>38</xdr:col>
      <xdr:colOff>118745</xdr:colOff>
      <xdr:row>748</xdr:row>
      <xdr:rowOff>311728</xdr:rowOff>
    </xdr:to>
    <xdr:cxnSp macro="">
      <xdr:nvCxnSpPr>
        <xdr:cNvPr id="10" name="直線矢印コネクタ 9"/>
        <xdr:cNvCxnSpPr>
          <a:endCxn id="12" idx="0"/>
        </xdr:cNvCxnSpPr>
      </xdr:nvCxnSpPr>
      <xdr:spPr>
        <a:xfrm>
          <a:off x="7683790" y="45676705"/>
          <a:ext cx="3000" cy="111702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17319</xdr:colOff>
      <xdr:row>748</xdr:row>
      <xdr:rowOff>311728</xdr:rowOff>
    </xdr:from>
    <xdr:to>
      <xdr:col>43</xdr:col>
      <xdr:colOff>21010</xdr:colOff>
      <xdr:row>749</xdr:row>
      <xdr:rowOff>183997</xdr:rowOff>
    </xdr:to>
    <xdr:sp macro="" textlink="">
      <xdr:nvSpPr>
        <xdr:cNvPr id="12" name="テキスト ボックス 11"/>
        <xdr:cNvSpPr txBox="1"/>
      </xdr:nvSpPr>
      <xdr:spPr>
        <a:xfrm>
          <a:off x="6788728" y="46793728"/>
          <a:ext cx="1796123" cy="227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33</xdr:col>
      <xdr:colOff>173181</xdr:colOff>
      <xdr:row>749</xdr:row>
      <xdr:rowOff>173181</xdr:rowOff>
    </xdr:from>
    <xdr:to>
      <xdr:col>43</xdr:col>
      <xdr:colOff>148022</xdr:colOff>
      <xdr:row>751</xdr:row>
      <xdr:rowOff>178524</xdr:rowOff>
    </xdr:to>
    <xdr:sp macro="" textlink="">
      <xdr:nvSpPr>
        <xdr:cNvPr id="14" name="テキスト ボックス 13"/>
        <xdr:cNvSpPr txBox="1"/>
      </xdr:nvSpPr>
      <xdr:spPr>
        <a:xfrm>
          <a:off x="6745431" y="47010204"/>
          <a:ext cx="1966432" cy="71538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C. </a:t>
          </a:r>
          <a:r>
            <a:rPr kumimoji="1" lang="ja-JP" altLang="en-US" sz="1000">
              <a:latin typeface="+mn-ea"/>
              <a:ea typeface="+mn-ea"/>
            </a:rPr>
            <a:t>（</a:t>
          </a:r>
          <a:r>
            <a:rPr kumimoji="1" lang="ja-JP" altLang="en-US" sz="1000"/>
            <a:t>独）医薬品医療機器総合機構</a:t>
          </a:r>
          <a:endParaRPr kumimoji="1" lang="en-US" altLang="ja-JP" sz="1000"/>
        </a:p>
        <a:p>
          <a:pPr algn="ctr"/>
          <a:r>
            <a:rPr kumimoji="1" lang="ja-JP" altLang="en-US" sz="1000"/>
            <a:t>１２８．４百万円</a:t>
          </a:r>
        </a:p>
      </xdr:txBody>
    </xdr:sp>
    <xdr:clientData/>
  </xdr:twoCellAnchor>
  <xdr:twoCellAnchor>
    <xdr:from>
      <xdr:col>11</xdr:col>
      <xdr:colOff>181841</xdr:colOff>
      <xdr:row>749</xdr:row>
      <xdr:rowOff>155863</xdr:rowOff>
    </xdr:from>
    <xdr:to>
      <xdr:col>21</xdr:col>
      <xdr:colOff>156531</xdr:colOff>
      <xdr:row>751</xdr:row>
      <xdr:rowOff>154856</xdr:rowOff>
    </xdr:to>
    <xdr:sp macro="" textlink="">
      <xdr:nvSpPr>
        <xdr:cNvPr id="17" name="テキスト ボックス 16"/>
        <xdr:cNvSpPr txBox="1"/>
      </xdr:nvSpPr>
      <xdr:spPr>
        <a:xfrm>
          <a:off x="2372591" y="46992886"/>
          <a:ext cx="1966281" cy="70903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a:t>
          </a:r>
          <a:r>
            <a:rPr kumimoji="1" lang="en-US" altLang="ja-JP" sz="1000"/>
            <a:t>. </a:t>
          </a:r>
          <a:r>
            <a:rPr kumimoji="1" lang="ja-JP" altLang="en-US" sz="1000"/>
            <a:t>事務費</a:t>
          </a:r>
          <a:endParaRPr kumimoji="1" lang="en-US" altLang="ja-JP" sz="1000"/>
        </a:p>
        <a:p>
          <a:pPr algn="ctr"/>
          <a:r>
            <a:rPr kumimoji="1" lang="ja-JP" altLang="en-US" sz="1000"/>
            <a:t>５２．２百万円</a:t>
          </a:r>
        </a:p>
      </xdr:txBody>
    </xdr:sp>
    <xdr:clientData/>
  </xdr:twoCellAnchor>
  <xdr:twoCellAnchor>
    <xdr:from>
      <xdr:col>11</xdr:col>
      <xdr:colOff>173181</xdr:colOff>
      <xdr:row>751</xdr:row>
      <xdr:rowOff>233795</xdr:rowOff>
    </xdr:from>
    <xdr:to>
      <xdr:col>21</xdr:col>
      <xdr:colOff>167855</xdr:colOff>
      <xdr:row>753</xdr:row>
      <xdr:rowOff>42428</xdr:rowOff>
    </xdr:to>
    <xdr:sp macro="" textlink="">
      <xdr:nvSpPr>
        <xdr:cNvPr id="18" name="大かっこ 17"/>
        <xdr:cNvSpPr/>
      </xdr:nvSpPr>
      <xdr:spPr>
        <a:xfrm>
          <a:off x="2363931" y="47780863"/>
          <a:ext cx="1986265" cy="5186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職員旅費（</a:t>
          </a:r>
          <a:r>
            <a:rPr kumimoji="1" lang="ja-JP" altLang="en-US" sz="900">
              <a:solidFill>
                <a:schemeClr val="tx1"/>
              </a:solidFill>
              <a:effectLst/>
              <a:latin typeface="+mn-ea"/>
              <a:ea typeface="+mn-ea"/>
              <a:cs typeface="+mn-cs"/>
            </a:rPr>
            <a:t>ＩＣＨ、</a:t>
          </a:r>
          <a:r>
            <a:rPr kumimoji="1" lang="en-US" altLang="ja-JP" sz="900">
              <a:solidFill>
                <a:schemeClr val="tx1"/>
              </a:solidFill>
              <a:effectLst/>
              <a:latin typeface="+mn-ea"/>
              <a:ea typeface="+mn-ea"/>
              <a:cs typeface="+mn-cs"/>
            </a:rPr>
            <a:t>ICMRA</a:t>
          </a:r>
          <a:r>
            <a:rPr kumimoji="1" lang="ja-JP" altLang="ja-JP" sz="900">
              <a:solidFill>
                <a:schemeClr val="tx1"/>
              </a:solidFill>
              <a:effectLst/>
              <a:latin typeface="+mn-ea"/>
              <a:ea typeface="+mn-ea"/>
              <a:cs typeface="+mn-cs"/>
            </a:rPr>
            <a:t>等への出席</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ICH</a:t>
          </a:r>
          <a:r>
            <a:rPr kumimoji="1" lang="ja-JP" altLang="en-US" sz="900">
              <a:solidFill>
                <a:schemeClr val="tx1"/>
              </a:solidFill>
              <a:effectLst/>
              <a:latin typeface="+mn-lt"/>
              <a:ea typeface="+mn-ea"/>
              <a:cs typeface="+mn-cs"/>
            </a:rPr>
            <a:t>年会費等</a:t>
          </a:r>
          <a:endParaRPr kumimoji="1" lang="en-US" altLang="ja-JP" sz="900">
            <a:solidFill>
              <a:schemeClr val="tx1"/>
            </a:solidFill>
            <a:effectLst/>
            <a:latin typeface="+mn-lt"/>
            <a:ea typeface="+mn-ea"/>
            <a:cs typeface="+mn-cs"/>
          </a:endParaRPr>
        </a:p>
      </xdr:txBody>
    </xdr:sp>
    <xdr:clientData/>
  </xdr:twoCellAnchor>
  <xdr:twoCellAnchor>
    <xdr:from>
      <xdr:col>22</xdr:col>
      <xdr:colOff>103909</xdr:colOff>
      <xdr:row>751</xdr:row>
      <xdr:rowOff>251114</xdr:rowOff>
    </xdr:from>
    <xdr:to>
      <xdr:col>32</xdr:col>
      <xdr:colOff>178903</xdr:colOff>
      <xdr:row>753</xdr:row>
      <xdr:rowOff>25429</xdr:rowOff>
    </xdr:to>
    <xdr:sp macro="" textlink="">
      <xdr:nvSpPr>
        <xdr:cNvPr id="19" name="大かっこ 18"/>
        <xdr:cNvSpPr/>
      </xdr:nvSpPr>
      <xdr:spPr>
        <a:xfrm>
          <a:off x="4485409" y="47798182"/>
          <a:ext cx="2066585" cy="48436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mn-lt"/>
              <a:ea typeface="+mn-ea"/>
              <a:cs typeface="+mn-cs"/>
            </a:rPr>
            <a:t>生薬・薬用植物に関する国際調和のための西太 平洋地区討論会</a:t>
          </a:r>
          <a:endParaRPr kumimoji="1" lang="ja-JP" altLang="en-US" sz="900" b="0"/>
        </a:p>
      </xdr:txBody>
    </xdr:sp>
    <xdr:clientData/>
  </xdr:twoCellAnchor>
  <xdr:twoCellAnchor>
    <xdr:from>
      <xdr:col>33</xdr:col>
      <xdr:colOff>164522</xdr:colOff>
      <xdr:row>751</xdr:row>
      <xdr:rowOff>225137</xdr:rowOff>
    </xdr:from>
    <xdr:to>
      <xdr:col>43</xdr:col>
      <xdr:colOff>163396</xdr:colOff>
      <xdr:row>754</xdr:row>
      <xdr:rowOff>51057</xdr:rowOff>
    </xdr:to>
    <xdr:sp macro="" textlink="">
      <xdr:nvSpPr>
        <xdr:cNvPr id="20" name="大かっこ 19"/>
        <xdr:cNvSpPr/>
      </xdr:nvSpPr>
      <xdr:spPr>
        <a:xfrm>
          <a:off x="6736772" y="47772205"/>
          <a:ext cx="1990465" cy="89098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医薬品等審査迅速化事業（アジア地域医薬品品質強化事業</a:t>
          </a:r>
          <a:r>
            <a:rPr kumimoji="1" lang="ja-JP" altLang="en-US" sz="900">
              <a:solidFill>
                <a:schemeClr val="tx1"/>
              </a:solidFill>
              <a:effectLst/>
              <a:latin typeface="+mn-lt"/>
              <a:ea typeface="+mn-ea"/>
              <a:cs typeface="+mn-cs"/>
            </a:rPr>
            <a:t>、アジア医薬品・医療機器薬事トレーニングセンター事業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22</xdr:col>
      <xdr:colOff>173182</xdr:colOff>
      <xdr:row>749</xdr:row>
      <xdr:rowOff>164522</xdr:rowOff>
    </xdr:from>
    <xdr:to>
      <xdr:col>32</xdr:col>
      <xdr:colOff>148023</xdr:colOff>
      <xdr:row>751</xdr:row>
      <xdr:rowOff>169866</xdr:rowOff>
    </xdr:to>
    <xdr:sp macro="" textlink="">
      <xdr:nvSpPr>
        <xdr:cNvPr id="21" name="テキスト ボックス 20"/>
        <xdr:cNvSpPr txBox="1"/>
      </xdr:nvSpPr>
      <xdr:spPr>
        <a:xfrm>
          <a:off x="4554682" y="47001545"/>
          <a:ext cx="1966432" cy="71538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B.</a:t>
          </a:r>
          <a:r>
            <a:rPr kumimoji="1" lang="en-US" altLang="ja-JP" sz="1000" baseline="0">
              <a:latin typeface="+mj-ea"/>
              <a:ea typeface="+mj-ea"/>
            </a:rPr>
            <a:t> </a:t>
          </a:r>
          <a:r>
            <a:rPr kumimoji="1" lang="ja-JP" altLang="en-US" sz="1000">
              <a:latin typeface="+mj-ea"/>
              <a:ea typeface="+mj-ea"/>
            </a:rPr>
            <a:t>委員</a:t>
          </a:r>
          <a:r>
            <a:rPr kumimoji="1" lang="ja-JP" altLang="en-US" sz="1000"/>
            <a:t>等</a:t>
          </a:r>
          <a:endParaRPr kumimoji="1" lang="en-US" altLang="ja-JP" sz="1000"/>
        </a:p>
        <a:p>
          <a:pPr algn="ctr"/>
          <a:r>
            <a:rPr kumimoji="1" lang="ja-JP" altLang="en-US" sz="10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110" zoomScaleNormal="75" zoomScaleSheetLayoutView="110" zoomScalePageLayoutView="85" workbookViewId="0">
      <selection activeCell="N739" sqref="N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216</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710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711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182</v>
      </c>
      <c r="Q13" s="658"/>
      <c r="R13" s="658"/>
      <c r="S13" s="658"/>
      <c r="T13" s="658"/>
      <c r="U13" s="658"/>
      <c r="V13" s="659"/>
      <c r="W13" s="657">
        <v>202</v>
      </c>
      <c r="X13" s="658"/>
      <c r="Y13" s="658"/>
      <c r="Z13" s="658"/>
      <c r="AA13" s="658"/>
      <c r="AB13" s="658"/>
      <c r="AC13" s="659"/>
      <c r="AD13" s="657">
        <v>202</v>
      </c>
      <c r="AE13" s="658"/>
      <c r="AF13" s="658"/>
      <c r="AG13" s="658"/>
      <c r="AH13" s="658"/>
      <c r="AI13" s="658"/>
      <c r="AJ13" s="659"/>
      <c r="AK13" s="657">
        <v>234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182</v>
      </c>
      <c r="Q18" s="879"/>
      <c r="R18" s="879"/>
      <c r="S18" s="879"/>
      <c r="T18" s="879"/>
      <c r="U18" s="879"/>
      <c r="V18" s="880"/>
      <c r="W18" s="878">
        <f>SUM(W13:AC17)</f>
        <v>202</v>
      </c>
      <c r="X18" s="879"/>
      <c r="Y18" s="879"/>
      <c r="Z18" s="879"/>
      <c r="AA18" s="879"/>
      <c r="AB18" s="879"/>
      <c r="AC18" s="880"/>
      <c r="AD18" s="878">
        <f>SUM(AD13:AJ17)</f>
        <v>202</v>
      </c>
      <c r="AE18" s="879"/>
      <c r="AF18" s="879"/>
      <c r="AG18" s="879"/>
      <c r="AH18" s="879"/>
      <c r="AI18" s="879"/>
      <c r="AJ18" s="880"/>
      <c r="AK18" s="878">
        <f>SUM(AK13:AQ17)</f>
        <v>234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168</v>
      </c>
      <c r="Q19" s="658"/>
      <c r="R19" s="658"/>
      <c r="S19" s="658"/>
      <c r="T19" s="658"/>
      <c r="U19" s="658"/>
      <c r="V19" s="659"/>
      <c r="W19" s="657">
        <v>188</v>
      </c>
      <c r="X19" s="658"/>
      <c r="Y19" s="658"/>
      <c r="Z19" s="658"/>
      <c r="AA19" s="658"/>
      <c r="AB19" s="658"/>
      <c r="AC19" s="659"/>
      <c r="AD19" s="657">
        <v>178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0.92307692307692313</v>
      </c>
      <c r="Q20" s="318"/>
      <c r="R20" s="318"/>
      <c r="S20" s="318"/>
      <c r="T20" s="318"/>
      <c r="U20" s="318"/>
      <c r="V20" s="318"/>
      <c r="W20" s="318">
        <f t="shared" ref="W20" si="0">IF(W18=0, "-", SUM(W19)/W18)</f>
        <v>0.93069306930693074</v>
      </c>
      <c r="X20" s="318"/>
      <c r="Y20" s="318"/>
      <c r="Z20" s="318"/>
      <c r="AA20" s="318"/>
      <c r="AB20" s="318"/>
      <c r="AC20" s="318"/>
      <c r="AD20" s="318">
        <f t="shared" ref="AD20" si="1">IF(AD18=0, "-", SUM(AD19)/AD18)</f>
        <v>0.88118811881188119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0.92307692307692313</v>
      </c>
      <c r="Q21" s="318"/>
      <c r="R21" s="318"/>
      <c r="S21" s="318"/>
      <c r="T21" s="318"/>
      <c r="U21" s="318"/>
      <c r="V21" s="318"/>
      <c r="W21" s="318">
        <f t="shared" ref="W21" si="2">IF(W19=0, "-", SUM(W19)/SUM(W13,W14))</f>
        <v>0.93069306930693074</v>
      </c>
      <c r="X21" s="318"/>
      <c r="Y21" s="318"/>
      <c r="Z21" s="318"/>
      <c r="AA21" s="318"/>
      <c r="AB21" s="318"/>
      <c r="AC21" s="318"/>
      <c r="AD21" s="318">
        <f t="shared" ref="AD21" si="3">IF(AD19=0, "-", SUM(AD19)/SUM(AD13,AD14))</f>
        <v>0.88118811881188119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455</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575</v>
      </c>
      <c r="H23" s="953"/>
      <c r="I23" s="953"/>
      <c r="J23" s="953"/>
      <c r="K23" s="953"/>
      <c r="L23" s="953"/>
      <c r="M23" s="953"/>
      <c r="N23" s="953"/>
      <c r="O23" s="954"/>
      <c r="P23" s="919">
        <v>166</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576</v>
      </c>
      <c r="H24" s="956"/>
      <c r="I24" s="956"/>
      <c r="J24" s="956"/>
      <c r="K24" s="956"/>
      <c r="L24" s="956"/>
      <c r="M24" s="956"/>
      <c r="N24" s="956"/>
      <c r="O24" s="957"/>
      <c r="P24" s="657">
        <v>59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577</v>
      </c>
      <c r="H25" s="956"/>
      <c r="I25" s="956"/>
      <c r="J25" s="956"/>
      <c r="K25" s="956"/>
      <c r="L25" s="956"/>
      <c r="M25" s="956"/>
      <c r="N25" s="956"/>
      <c r="O25" s="957"/>
      <c r="P25" s="657">
        <v>6.3</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578</v>
      </c>
      <c r="H26" s="956"/>
      <c r="I26" s="956"/>
      <c r="J26" s="956"/>
      <c r="K26" s="956"/>
      <c r="L26" s="956"/>
      <c r="M26" s="956"/>
      <c r="N26" s="956"/>
      <c r="O26" s="957"/>
      <c r="P26" s="657">
        <v>1.3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579</v>
      </c>
      <c r="H27" s="956"/>
      <c r="I27" s="956"/>
      <c r="J27" s="956"/>
      <c r="K27" s="956"/>
      <c r="L27" s="956"/>
      <c r="M27" s="956"/>
      <c r="N27" s="956"/>
      <c r="O27" s="957"/>
      <c r="P27" s="657">
        <v>0.9</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0.49999999999997158</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234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581</v>
      </c>
      <c r="AR31" s="200"/>
      <c r="AS31" s="133" t="s">
        <v>355</v>
      </c>
      <c r="AT31" s="134"/>
      <c r="AU31" s="199" t="s">
        <v>573</v>
      </c>
      <c r="AV31" s="199"/>
      <c r="AW31" s="398" t="s">
        <v>300</v>
      </c>
      <c r="AX31" s="399"/>
    </row>
    <row r="32" spans="1:50" ht="20.100000000000001" customHeight="1" x14ac:dyDescent="0.15">
      <c r="A32" s="403"/>
      <c r="B32" s="401"/>
      <c r="C32" s="401"/>
      <c r="D32" s="401"/>
      <c r="E32" s="401"/>
      <c r="F32" s="402"/>
      <c r="G32" s="564" t="s">
        <v>582</v>
      </c>
      <c r="H32" s="565"/>
      <c r="I32" s="565"/>
      <c r="J32" s="565"/>
      <c r="K32" s="565"/>
      <c r="L32" s="565"/>
      <c r="M32" s="565"/>
      <c r="N32" s="565"/>
      <c r="O32" s="566"/>
      <c r="P32" s="105" t="s">
        <v>573</v>
      </c>
      <c r="Q32" s="105"/>
      <c r="R32" s="105"/>
      <c r="S32" s="105"/>
      <c r="T32" s="105"/>
      <c r="U32" s="105"/>
      <c r="V32" s="105"/>
      <c r="W32" s="105"/>
      <c r="X32" s="106"/>
      <c r="Y32" s="471" t="s">
        <v>12</v>
      </c>
      <c r="Z32" s="531"/>
      <c r="AA32" s="532"/>
      <c r="AB32" s="461" t="s">
        <v>583</v>
      </c>
      <c r="AC32" s="461"/>
      <c r="AD32" s="461"/>
      <c r="AE32" s="218" t="s">
        <v>573</v>
      </c>
      <c r="AF32" s="219"/>
      <c r="AG32" s="219"/>
      <c r="AH32" s="219"/>
      <c r="AI32" s="218" t="s">
        <v>573</v>
      </c>
      <c r="AJ32" s="219"/>
      <c r="AK32" s="219"/>
      <c r="AL32" s="219"/>
      <c r="AM32" s="218" t="s">
        <v>573</v>
      </c>
      <c r="AN32" s="219"/>
      <c r="AO32" s="219"/>
      <c r="AP32" s="219"/>
      <c r="AQ32" s="340" t="s">
        <v>573</v>
      </c>
      <c r="AR32" s="207"/>
      <c r="AS32" s="207"/>
      <c r="AT32" s="341"/>
      <c r="AU32" s="219" t="s">
        <v>573</v>
      </c>
      <c r="AV32" s="219"/>
      <c r="AW32" s="219"/>
      <c r="AX32" s="221"/>
    </row>
    <row r="33" spans="1:50" ht="20.10000000000000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573</v>
      </c>
      <c r="AC33" s="523"/>
      <c r="AD33" s="523"/>
      <c r="AE33" s="218" t="s">
        <v>584</v>
      </c>
      <c r="AF33" s="219"/>
      <c r="AG33" s="219"/>
      <c r="AH33" s="219"/>
      <c r="AI33" s="218" t="s">
        <v>573</v>
      </c>
      <c r="AJ33" s="219"/>
      <c r="AK33" s="219"/>
      <c r="AL33" s="219"/>
      <c r="AM33" s="218" t="s">
        <v>573</v>
      </c>
      <c r="AN33" s="219"/>
      <c r="AO33" s="219"/>
      <c r="AP33" s="219"/>
      <c r="AQ33" s="340" t="s">
        <v>573</v>
      </c>
      <c r="AR33" s="207"/>
      <c r="AS33" s="207"/>
      <c r="AT33" s="341"/>
      <c r="AU33" s="219" t="s">
        <v>584</v>
      </c>
      <c r="AV33" s="219"/>
      <c r="AW33" s="219"/>
      <c r="AX33" s="221"/>
    </row>
    <row r="34" spans="1:50" ht="20.10000000000000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573</v>
      </c>
      <c r="AF34" s="219"/>
      <c r="AG34" s="219"/>
      <c r="AH34" s="219"/>
      <c r="AI34" s="218" t="s">
        <v>573</v>
      </c>
      <c r="AJ34" s="219"/>
      <c r="AK34" s="219"/>
      <c r="AL34" s="219"/>
      <c r="AM34" s="218" t="s">
        <v>573</v>
      </c>
      <c r="AN34" s="219"/>
      <c r="AO34" s="219"/>
      <c r="AP34" s="219"/>
      <c r="AQ34" s="340" t="s">
        <v>573</v>
      </c>
      <c r="AR34" s="207"/>
      <c r="AS34" s="207"/>
      <c r="AT34" s="341"/>
      <c r="AU34" s="219" t="s">
        <v>573</v>
      </c>
      <c r="AV34" s="219"/>
      <c r="AW34" s="219"/>
      <c r="AX34" s="221"/>
    </row>
    <row r="35" spans="1:50" ht="23.25" customHeight="1" x14ac:dyDescent="0.15">
      <c r="A35" s="226" t="s">
        <v>502</v>
      </c>
      <c r="B35" s="227"/>
      <c r="C35" s="227"/>
      <c r="D35" s="227"/>
      <c r="E35" s="227"/>
      <c r="F35" s="228"/>
      <c r="G35" s="232" t="s">
        <v>573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585</v>
      </c>
      <c r="H82" s="676"/>
      <c r="I82" s="676"/>
      <c r="J82" s="676"/>
      <c r="K82" s="676"/>
      <c r="L82" s="676"/>
      <c r="M82" s="676"/>
      <c r="N82" s="676"/>
      <c r="O82" s="676"/>
      <c r="P82" s="676"/>
      <c r="Q82" s="676"/>
      <c r="R82" s="676"/>
      <c r="S82" s="676"/>
      <c r="T82" s="676"/>
      <c r="U82" s="676"/>
      <c r="V82" s="676"/>
      <c r="W82" s="676"/>
      <c r="X82" s="676"/>
      <c r="Y82" s="676"/>
      <c r="Z82" s="676"/>
      <c r="AA82" s="677"/>
      <c r="AB82" s="884" t="s">
        <v>642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3.7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586</v>
      </c>
      <c r="H87" s="105"/>
      <c r="I87" s="105"/>
      <c r="J87" s="105"/>
      <c r="K87" s="105"/>
      <c r="L87" s="105"/>
      <c r="M87" s="105"/>
      <c r="N87" s="105"/>
      <c r="O87" s="106"/>
      <c r="P87" s="105" t="s">
        <v>587</v>
      </c>
      <c r="Q87" s="514"/>
      <c r="R87" s="514"/>
      <c r="S87" s="514"/>
      <c r="T87" s="514"/>
      <c r="U87" s="514"/>
      <c r="V87" s="514"/>
      <c r="W87" s="514"/>
      <c r="X87" s="515"/>
      <c r="Y87" s="561" t="s">
        <v>62</v>
      </c>
      <c r="Z87" s="562"/>
      <c r="AA87" s="563"/>
      <c r="AB87" s="461" t="s">
        <v>588</v>
      </c>
      <c r="AC87" s="461"/>
      <c r="AD87" s="461"/>
      <c r="AE87" s="218">
        <v>28</v>
      </c>
      <c r="AF87" s="219"/>
      <c r="AG87" s="219"/>
      <c r="AH87" s="219"/>
      <c r="AI87" s="218">
        <v>18</v>
      </c>
      <c r="AJ87" s="219"/>
      <c r="AK87" s="219"/>
      <c r="AL87" s="219"/>
      <c r="AM87" s="218">
        <v>22</v>
      </c>
      <c r="AN87" s="219"/>
      <c r="AO87" s="219"/>
      <c r="AP87" s="219"/>
      <c r="AQ87" s="340" t="s">
        <v>572</v>
      </c>
      <c r="AR87" s="207"/>
      <c r="AS87" s="207"/>
      <c r="AT87" s="341"/>
      <c r="AU87" s="219" t="s">
        <v>572</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588</v>
      </c>
      <c r="AC88" s="523"/>
      <c r="AD88" s="523"/>
      <c r="AE88" s="218">
        <v>15</v>
      </c>
      <c r="AF88" s="219"/>
      <c r="AG88" s="219"/>
      <c r="AH88" s="219"/>
      <c r="AI88" s="218">
        <v>15</v>
      </c>
      <c r="AJ88" s="219"/>
      <c r="AK88" s="219"/>
      <c r="AL88" s="219"/>
      <c r="AM88" s="218">
        <v>15</v>
      </c>
      <c r="AN88" s="219"/>
      <c r="AO88" s="219"/>
      <c r="AP88" s="219"/>
      <c r="AQ88" s="340">
        <v>15</v>
      </c>
      <c r="AR88" s="207"/>
      <c r="AS88" s="207"/>
      <c r="AT88" s="341"/>
      <c r="AU88" s="219" t="s">
        <v>572</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572</v>
      </c>
      <c r="AF89" s="219"/>
      <c r="AG89" s="219"/>
      <c r="AH89" s="219"/>
      <c r="AI89" s="218" t="s">
        <v>572</v>
      </c>
      <c r="AJ89" s="219"/>
      <c r="AK89" s="219"/>
      <c r="AL89" s="219"/>
      <c r="AM89" s="218" t="s">
        <v>716</v>
      </c>
      <c r="AN89" s="219"/>
      <c r="AO89" s="219"/>
      <c r="AP89" s="219"/>
      <c r="AQ89" s="340" t="s">
        <v>572</v>
      </c>
      <c r="AR89" s="207"/>
      <c r="AS89" s="207"/>
      <c r="AT89" s="341"/>
      <c r="AU89" s="219" t="s">
        <v>572</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4</v>
      </c>
      <c r="AF101" s="219"/>
      <c r="AG101" s="219"/>
      <c r="AH101" s="220"/>
      <c r="AI101" s="218">
        <v>8</v>
      </c>
      <c r="AJ101" s="219"/>
      <c r="AK101" s="219"/>
      <c r="AL101" s="220"/>
      <c r="AM101" s="218">
        <v>6</v>
      </c>
      <c r="AN101" s="219"/>
      <c r="AO101" s="219"/>
      <c r="AP101" s="220"/>
      <c r="AQ101" s="218" t="s">
        <v>595</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t="s">
        <v>572</v>
      </c>
      <c r="AF102" s="418"/>
      <c r="AG102" s="418"/>
      <c r="AH102" s="418"/>
      <c r="AI102" s="418" t="s">
        <v>572</v>
      </c>
      <c r="AJ102" s="418"/>
      <c r="AK102" s="418"/>
      <c r="AL102" s="418"/>
      <c r="AM102" s="418" t="s">
        <v>593</v>
      </c>
      <c r="AN102" s="418"/>
      <c r="AO102" s="418"/>
      <c r="AP102" s="418"/>
      <c r="AQ102" s="273" t="s">
        <v>573</v>
      </c>
      <c r="AR102" s="274"/>
      <c r="AS102" s="274"/>
      <c r="AT102" s="319"/>
      <c r="AU102" s="273" t="s">
        <v>573</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19.5" customHeight="1" x14ac:dyDescent="0.15">
      <c r="A104" s="422"/>
      <c r="B104" s="423"/>
      <c r="C104" s="423"/>
      <c r="D104" s="423"/>
      <c r="E104" s="423"/>
      <c r="F104" s="424"/>
      <c r="G104" s="105" t="s">
        <v>591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7</v>
      </c>
      <c r="AF104" s="219"/>
      <c r="AG104" s="219"/>
      <c r="AH104" s="220"/>
      <c r="AI104" s="218">
        <v>9</v>
      </c>
      <c r="AJ104" s="219"/>
      <c r="AK104" s="219"/>
      <c r="AL104" s="220"/>
      <c r="AM104" s="218">
        <v>10</v>
      </c>
      <c r="AN104" s="219"/>
      <c r="AO104" s="219"/>
      <c r="AP104" s="220"/>
      <c r="AQ104" s="218" t="s">
        <v>573</v>
      </c>
      <c r="AR104" s="219"/>
      <c r="AS104" s="219"/>
      <c r="AT104" s="220"/>
      <c r="AU104" s="218" t="s">
        <v>573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v>7</v>
      </c>
      <c r="AF105" s="418"/>
      <c r="AG105" s="418"/>
      <c r="AH105" s="418"/>
      <c r="AI105" s="418">
        <v>7</v>
      </c>
      <c r="AJ105" s="418"/>
      <c r="AK105" s="418"/>
      <c r="AL105" s="418"/>
      <c r="AM105" s="418">
        <v>9</v>
      </c>
      <c r="AN105" s="418"/>
      <c r="AO105" s="418"/>
      <c r="AP105" s="418"/>
      <c r="AQ105" s="218" t="s">
        <v>594</v>
      </c>
      <c r="AR105" s="219"/>
      <c r="AS105" s="219"/>
      <c r="AT105" s="220"/>
      <c r="AU105" s="273" t="s">
        <v>573</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10035</v>
      </c>
      <c r="AF116" s="418"/>
      <c r="AG116" s="418"/>
      <c r="AH116" s="418"/>
      <c r="AI116" s="418">
        <v>8681</v>
      </c>
      <c r="AJ116" s="418"/>
      <c r="AK116" s="418"/>
      <c r="AL116" s="418"/>
      <c r="AM116" s="418">
        <v>8489</v>
      </c>
      <c r="AN116" s="418"/>
      <c r="AO116" s="418"/>
      <c r="AP116" s="418"/>
      <c r="AQ116" s="218" t="s">
        <v>573</v>
      </c>
      <c r="AR116" s="219"/>
      <c r="AS116" s="219"/>
      <c r="AT116" s="219"/>
      <c r="AU116" s="219"/>
      <c r="AV116" s="219"/>
      <c r="AW116" s="219"/>
      <c r="AX116" s="221"/>
    </row>
    <row r="117" spans="1:50" ht="34.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718</v>
      </c>
      <c r="AN117" s="551"/>
      <c r="AO117" s="551"/>
      <c r="AP117" s="551"/>
      <c r="AQ117" s="551" t="s">
        <v>601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v>5734</v>
      </c>
      <c r="AF119" s="418"/>
      <c r="AG119" s="418"/>
      <c r="AH119" s="418"/>
      <c r="AI119" s="418">
        <v>7716</v>
      </c>
      <c r="AJ119" s="418"/>
      <c r="AK119" s="418"/>
      <c r="AL119" s="418"/>
      <c r="AM119" s="418">
        <v>5093</v>
      </c>
      <c r="AN119" s="418"/>
      <c r="AO119" s="418"/>
      <c r="AP119" s="418"/>
      <c r="AQ119" s="418" t="s">
        <v>602</v>
      </c>
      <c r="AR119" s="418"/>
      <c r="AS119" s="418"/>
      <c r="AT119" s="418"/>
      <c r="AU119" s="418"/>
      <c r="AV119" s="418"/>
      <c r="AW119" s="418"/>
      <c r="AX119" s="550"/>
    </row>
    <row r="120" spans="1:50" ht="36"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1" t="s">
        <v>604</v>
      </c>
      <c r="AF120" s="551"/>
      <c r="AG120" s="551"/>
      <c r="AH120" s="551"/>
      <c r="AI120" s="551" t="s">
        <v>605</v>
      </c>
      <c r="AJ120" s="551"/>
      <c r="AK120" s="551"/>
      <c r="AL120" s="551"/>
      <c r="AM120" s="551" t="s">
        <v>719</v>
      </c>
      <c r="AN120" s="551"/>
      <c r="AO120" s="551"/>
      <c r="AP120" s="551"/>
      <c r="AQ120" s="551" t="s">
        <v>573</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5.1" customHeight="1" x14ac:dyDescent="0.15">
      <c r="A130" s="188" t="s">
        <v>562</v>
      </c>
      <c r="B130" s="185"/>
      <c r="C130" s="184" t="s">
        <v>358</v>
      </c>
      <c r="D130" s="185"/>
      <c r="E130" s="169" t="s">
        <v>387</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1"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t="s">
        <v>573</v>
      </c>
      <c r="AV133" s="200"/>
      <c r="AW133" s="133" t="s">
        <v>300</v>
      </c>
      <c r="AX133" s="195"/>
    </row>
    <row r="134" spans="1:50" ht="30"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608</v>
      </c>
      <c r="AF134" s="207"/>
      <c r="AG134" s="207"/>
      <c r="AH134" s="207"/>
      <c r="AI134" s="206" t="s">
        <v>573</v>
      </c>
      <c r="AJ134" s="207"/>
      <c r="AK134" s="207"/>
      <c r="AL134" s="207"/>
      <c r="AM134" s="206" t="s">
        <v>609</v>
      </c>
      <c r="AN134" s="207"/>
      <c r="AO134" s="207"/>
      <c r="AP134" s="207"/>
      <c r="AQ134" s="206" t="s">
        <v>573</v>
      </c>
      <c r="AR134" s="207"/>
      <c r="AS134" s="207"/>
      <c r="AT134" s="207"/>
      <c r="AU134" s="206" t="s">
        <v>573</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t="s">
        <v>610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573</v>
      </c>
      <c r="AR137" s="199"/>
      <c r="AS137" s="133" t="s">
        <v>355</v>
      </c>
      <c r="AT137" s="134"/>
      <c r="AU137" s="200" t="s">
        <v>573</v>
      </c>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0.100000000000001" customHeight="1" x14ac:dyDescent="0.15">
      <c r="A188" s="189"/>
      <c r="B188" s="186"/>
      <c r="C188" s="180"/>
      <c r="D188" s="186"/>
      <c r="E188" s="125" t="s">
        <v>717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0.10000000000000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572</v>
      </c>
      <c r="K430" s="901"/>
      <c r="L430" s="901"/>
      <c r="M430" s="901"/>
      <c r="N430" s="901"/>
      <c r="O430" s="901"/>
      <c r="P430" s="901"/>
      <c r="Q430" s="901"/>
      <c r="R430" s="901"/>
      <c r="S430" s="901"/>
      <c r="T430" s="902"/>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609</v>
      </c>
      <c r="AV432" s="200"/>
      <c r="AW432" s="133" t="s">
        <v>300</v>
      </c>
      <c r="AX432" s="195"/>
    </row>
    <row r="433" spans="1:50" ht="1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584</v>
      </c>
      <c r="AJ433" s="207"/>
      <c r="AK433" s="207"/>
      <c r="AL433" s="207"/>
      <c r="AM433" s="340" t="s">
        <v>573</v>
      </c>
      <c r="AN433" s="207"/>
      <c r="AO433" s="207"/>
      <c r="AP433" s="341"/>
      <c r="AQ433" s="340" t="s">
        <v>573</v>
      </c>
      <c r="AR433" s="207"/>
      <c r="AS433" s="207"/>
      <c r="AT433" s="341"/>
      <c r="AU433" s="207" t="s">
        <v>611</v>
      </c>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580</v>
      </c>
      <c r="AV434" s="207"/>
      <c r="AW434" s="207"/>
      <c r="AX434" s="208"/>
    </row>
    <row r="435" spans="1:50" ht="1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616</v>
      </c>
      <c r="AF457" s="200"/>
      <c r="AG457" s="133" t="s">
        <v>355</v>
      </c>
      <c r="AH457" s="134"/>
      <c r="AI457" s="156"/>
      <c r="AJ457" s="156"/>
      <c r="AK457" s="156"/>
      <c r="AL457" s="154"/>
      <c r="AM457" s="156"/>
      <c r="AN457" s="156"/>
      <c r="AO457" s="156"/>
      <c r="AP457" s="154"/>
      <c r="AQ457" s="590" t="s">
        <v>573</v>
      </c>
      <c r="AR457" s="200"/>
      <c r="AS457" s="133" t="s">
        <v>355</v>
      </c>
      <c r="AT457" s="134"/>
      <c r="AU457" s="200" t="s">
        <v>573</v>
      </c>
      <c r="AV457" s="200"/>
      <c r="AW457" s="133" t="s">
        <v>300</v>
      </c>
      <c r="AX457" s="195"/>
    </row>
    <row r="458" spans="1:50" ht="1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40" t="s">
        <v>573</v>
      </c>
      <c r="AF458" s="207"/>
      <c r="AG458" s="207"/>
      <c r="AH458" s="207"/>
      <c r="AI458" s="340" t="s">
        <v>613</v>
      </c>
      <c r="AJ458" s="207"/>
      <c r="AK458" s="207"/>
      <c r="AL458" s="207"/>
      <c r="AM458" s="340" t="s">
        <v>573</v>
      </c>
      <c r="AN458" s="207"/>
      <c r="AO458" s="207"/>
      <c r="AP458" s="341"/>
      <c r="AQ458" s="340" t="s">
        <v>614</v>
      </c>
      <c r="AR458" s="207"/>
      <c r="AS458" s="207"/>
      <c r="AT458" s="341"/>
      <c r="AU458" s="207" t="s">
        <v>615</v>
      </c>
      <c r="AV458" s="207"/>
      <c r="AW458" s="207"/>
      <c r="AX458" s="208"/>
    </row>
    <row r="459" spans="1:50" ht="1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573</v>
      </c>
      <c r="AF459" s="207"/>
      <c r="AG459" s="207"/>
      <c r="AH459" s="341"/>
      <c r="AI459" s="340" t="s">
        <v>584</v>
      </c>
      <c r="AJ459" s="207"/>
      <c r="AK459" s="207"/>
      <c r="AL459" s="207"/>
      <c r="AM459" s="340" t="s">
        <v>608</v>
      </c>
      <c r="AN459" s="207"/>
      <c r="AO459" s="207"/>
      <c r="AP459" s="341"/>
      <c r="AQ459" s="340" t="s">
        <v>573</v>
      </c>
      <c r="AR459" s="207"/>
      <c r="AS459" s="207"/>
      <c r="AT459" s="341"/>
      <c r="AU459" s="207" t="s">
        <v>608</v>
      </c>
      <c r="AV459" s="207"/>
      <c r="AW459" s="207"/>
      <c r="AX459" s="208"/>
    </row>
    <row r="460" spans="1:50" ht="1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608</v>
      </c>
      <c r="AN460" s="207"/>
      <c r="AO460" s="207"/>
      <c r="AP460" s="341"/>
      <c r="AQ460" s="340" t="s">
        <v>573</v>
      </c>
      <c r="AR460" s="207"/>
      <c r="AS460" s="207"/>
      <c r="AT460" s="341"/>
      <c r="AU460" s="207" t="s">
        <v>614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9"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3.25"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36"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4.9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617</v>
      </c>
      <c r="AE705" s="715"/>
      <c r="AF705" s="71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4.9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4.9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38.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4.9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37.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720</v>
      </c>
      <c r="AH712" s="811"/>
      <c r="AI712" s="811"/>
      <c r="AJ712" s="811"/>
      <c r="AK712" s="811"/>
      <c r="AL712" s="811"/>
      <c r="AM712" s="811"/>
      <c r="AN712" s="811"/>
      <c r="AO712" s="811"/>
      <c r="AP712" s="811"/>
      <c r="AQ712" s="811"/>
      <c r="AR712" s="811"/>
      <c r="AS712" s="811"/>
      <c r="AT712" s="811"/>
      <c r="AU712" s="811"/>
      <c r="AV712" s="811"/>
      <c r="AW712" s="811"/>
      <c r="AX712" s="812"/>
    </row>
    <row r="713" spans="1:50" ht="24.9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63"/>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34.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627</v>
      </c>
      <c r="AH714" s="737"/>
      <c r="AI714" s="737"/>
      <c r="AJ714" s="737"/>
      <c r="AK714" s="737"/>
      <c r="AL714" s="737"/>
      <c r="AM714" s="737"/>
      <c r="AN714" s="737"/>
      <c r="AO714" s="737"/>
      <c r="AP714" s="737"/>
      <c r="AQ714" s="737"/>
      <c r="AR714" s="737"/>
      <c r="AS714" s="737"/>
      <c r="AT714" s="737"/>
      <c r="AU714" s="737"/>
      <c r="AV714" s="737"/>
      <c r="AW714" s="737"/>
      <c r="AX714" s="738"/>
    </row>
    <row r="715" spans="1:50" ht="81"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628</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35.1"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619</v>
      </c>
      <c r="AE719" s="605"/>
      <c r="AF719" s="605"/>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0.100000000000001" customHeight="1" x14ac:dyDescent="0.15">
      <c r="A721" s="778"/>
      <c r="B721" s="779"/>
      <c r="C721" s="296"/>
      <c r="D721" s="297"/>
      <c r="E721" s="297"/>
      <c r="F721" s="298"/>
      <c r="G721" s="287"/>
      <c r="H721" s="288"/>
      <c r="I721" s="83" t="str">
        <f>IF(OR(G721="　", G721=""), "", "-")</f>
        <v/>
      </c>
      <c r="J721" s="291"/>
      <c r="K721" s="291"/>
      <c r="L721" s="83" t="str">
        <f>IF(M721="","","-")</f>
        <v/>
      </c>
      <c r="M721" s="84"/>
      <c r="N721" s="304" t="s">
        <v>573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9.5" customHeight="1" thickBot="1" x14ac:dyDescent="0.2">
      <c r="A727" s="803"/>
      <c r="B727" s="804"/>
      <c r="C727" s="748" t="s">
        <v>57</v>
      </c>
      <c r="D727" s="749"/>
      <c r="E727" s="749"/>
      <c r="F727" s="750"/>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635</v>
      </c>
      <c r="F737" s="990"/>
      <c r="G737" s="990"/>
      <c r="H737" s="990"/>
      <c r="I737" s="990"/>
      <c r="J737" s="990"/>
      <c r="K737" s="990"/>
      <c r="L737" s="990"/>
      <c r="M737" s="990"/>
      <c r="N737" s="365" t="s">
        <v>539</v>
      </c>
      <c r="O737" s="365"/>
      <c r="P737" s="365"/>
      <c r="Q737" s="365"/>
      <c r="R737" s="990" t="s">
        <v>636</v>
      </c>
      <c r="S737" s="990"/>
      <c r="T737" s="990"/>
      <c r="U737" s="990"/>
      <c r="V737" s="990"/>
      <c r="W737" s="990"/>
      <c r="X737" s="990"/>
      <c r="Y737" s="990"/>
      <c r="Z737" s="990"/>
      <c r="AA737" s="365" t="s">
        <v>538</v>
      </c>
      <c r="AB737" s="365"/>
      <c r="AC737" s="365"/>
      <c r="AD737" s="365"/>
      <c r="AE737" s="990" t="s">
        <v>637</v>
      </c>
      <c r="AF737" s="990"/>
      <c r="AG737" s="990"/>
      <c r="AH737" s="990"/>
      <c r="AI737" s="990"/>
      <c r="AJ737" s="990"/>
      <c r="AK737" s="990"/>
      <c r="AL737" s="990"/>
      <c r="AM737" s="990"/>
      <c r="AN737" s="365" t="s">
        <v>537</v>
      </c>
      <c r="AO737" s="365"/>
      <c r="AP737" s="365"/>
      <c r="AQ737" s="365"/>
      <c r="AR737" s="982" t="s">
        <v>638</v>
      </c>
      <c r="AS737" s="983"/>
      <c r="AT737" s="983"/>
      <c r="AU737" s="983"/>
      <c r="AV737" s="983"/>
      <c r="AW737" s="983"/>
      <c r="AX737" s="984"/>
      <c r="AY737" s="89"/>
      <c r="AZ737" s="89"/>
    </row>
    <row r="738" spans="1:52" ht="24.75" customHeight="1" x14ac:dyDescent="0.15">
      <c r="A738" s="991" t="s">
        <v>536</v>
      </c>
      <c r="B738" s="210"/>
      <c r="C738" s="210"/>
      <c r="D738" s="211"/>
      <c r="E738" s="990" t="s">
        <v>639</v>
      </c>
      <c r="F738" s="990"/>
      <c r="G738" s="990"/>
      <c r="H738" s="990"/>
      <c r="I738" s="990"/>
      <c r="J738" s="990"/>
      <c r="K738" s="990"/>
      <c r="L738" s="990"/>
      <c r="M738" s="990"/>
      <c r="N738" s="365" t="s">
        <v>535</v>
      </c>
      <c r="O738" s="365"/>
      <c r="P738" s="365"/>
      <c r="Q738" s="365"/>
      <c r="R738" s="990" t="s">
        <v>640</v>
      </c>
      <c r="S738" s="990"/>
      <c r="T738" s="990"/>
      <c r="U738" s="990"/>
      <c r="V738" s="990"/>
      <c r="W738" s="990"/>
      <c r="X738" s="990"/>
      <c r="Y738" s="990"/>
      <c r="Z738" s="990"/>
      <c r="AA738" s="365" t="s">
        <v>534</v>
      </c>
      <c r="AB738" s="365"/>
      <c r="AC738" s="365"/>
      <c r="AD738" s="365"/>
      <c r="AE738" s="990" t="s">
        <v>641</v>
      </c>
      <c r="AF738" s="990"/>
      <c r="AG738" s="990"/>
      <c r="AH738" s="990"/>
      <c r="AI738" s="990"/>
      <c r="AJ738" s="990"/>
      <c r="AK738" s="990"/>
      <c r="AL738" s="990"/>
      <c r="AM738" s="990"/>
      <c r="AN738" s="365" t="s">
        <v>530</v>
      </c>
      <c r="AO738" s="365"/>
      <c r="AP738" s="365"/>
      <c r="AQ738" s="365"/>
      <c r="AR738" s="982" t="s">
        <v>721</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207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643</v>
      </c>
      <c r="H781" s="671"/>
      <c r="I781" s="671"/>
      <c r="J781" s="671"/>
      <c r="K781" s="672"/>
      <c r="L781" s="664" t="s">
        <v>646</v>
      </c>
      <c r="M781" s="665"/>
      <c r="N781" s="665"/>
      <c r="O781" s="665"/>
      <c r="P781" s="665"/>
      <c r="Q781" s="665"/>
      <c r="R781" s="665"/>
      <c r="S781" s="665"/>
      <c r="T781" s="665"/>
      <c r="U781" s="665"/>
      <c r="V781" s="665"/>
      <c r="W781" s="665"/>
      <c r="X781" s="666"/>
      <c r="Y781" s="388">
        <v>37.6</v>
      </c>
      <c r="Z781" s="389"/>
      <c r="AA781" s="389"/>
      <c r="AB781" s="805"/>
      <c r="AC781" s="670" t="s">
        <v>652</v>
      </c>
      <c r="AD781" s="671"/>
      <c r="AE781" s="671"/>
      <c r="AF781" s="671"/>
      <c r="AG781" s="672"/>
      <c r="AH781" s="664" t="s">
        <v>653</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t="s">
        <v>577</v>
      </c>
      <c r="H782" s="607"/>
      <c r="I782" s="607"/>
      <c r="J782" s="607"/>
      <c r="K782" s="608"/>
      <c r="L782" s="598" t="s">
        <v>648</v>
      </c>
      <c r="M782" s="599"/>
      <c r="N782" s="599"/>
      <c r="O782" s="599"/>
      <c r="P782" s="599"/>
      <c r="Q782" s="599"/>
      <c r="R782" s="599"/>
      <c r="S782" s="599"/>
      <c r="T782" s="599"/>
      <c r="U782" s="599"/>
      <c r="V782" s="599"/>
      <c r="W782" s="599"/>
      <c r="X782" s="600"/>
      <c r="Y782" s="601">
        <v>8.1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644</v>
      </c>
      <c r="H783" s="607"/>
      <c r="I783" s="607"/>
      <c r="J783" s="607"/>
      <c r="K783" s="608"/>
      <c r="L783" s="598" t="s">
        <v>647</v>
      </c>
      <c r="M783" s="599"/>
      <c r="N783" s="599"/>
      <c r="O783" s="599"/>
      <c r="P783" s="599"/>
      <c r="Q783" s="599"/>
      <c r="R783" s="599"/>
      <c r="S783" s="599"/>
      <c r="T783" s="599"/>
      <c r="U783" s="599"/>
      <c r="V783" s="599"/>
      <c r="W783" s="599"/>
      <c r="X783" s="600"/>
      <c r="Y783" s="601">
        <v>4.8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645</v>
      </c>
      <c r="H784" s="607"/>
      <c r="I784" s="607"/>
      <c r="J784" s="607"/>
      <c r="K784" s="608"/>
      <c r="L784" s="598" t="s">
        <v>649</v>
      </c>
      <c r="M784" s="599"/>
      <c r="N784" s="599"/>
      <c r="O784" s="599"/>
      <c r="P784" s="599"/>
      <c r="Q784" s="599"/>
      <c r="R784" s="599"/>
      <c r="S784" s="599"/>
      <c r="T784" s="599"/>
      <c r="U784" s="599"/>
      <c r="V784" s="599"/>
      <c r="W784" s="599"/>
      <c r="X784" s="600"/>
      <c r="Y784" s="601">
        <v>1.3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650</v>
      </c>
      <c r="H785" s="607"/>
      <c r="I785" s="607"/>
      <c r="J785" s="607"/>
      <c r="K785" s="608"/>
      <c r="L785" s="598" t="s">
        <v>651</v>
      </c>
      <c r="M785" s="599"/>
      <c r="N785" s="599"/>
      <c r="O785" s="599"/>
      <c r="P785" s="599"/>
      <c r="Q785" s="599"/>
      <c r="R785" s="599"/>
      <c r="S785" s="599"/>
      <c r="T785" s="599"/>
      <c r="U785" s="599"/>
      <c r="V785" s="599"/>
      <c r="W785" s="599"/>
      <c r="X785" s="600"/>
      <c r="Y785" s="601">
        <v>0.4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52.199999999999996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656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676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657</v>
      </c>
      <c r="H794" s="671"/>
      <c r="I794" s="671"/>
      <c r="J794" s="671"/>
      <c r="K794" s="672"/>
      <c r="L794" s="664" t="s">
        <v>665</v>
      </c>
      <c r="M794" s="665"/>
      <c r="N794" s="665"/>
      <c r="O794" s="665"/>
      <c r="P794" s="665"/>
      <c r="Q794" s="665"/>
      <c r="R794" s="665"/>
      <c r="S794" s="665"/>
      <c r="T794" s="665"/>
      <c r="U794" s="665"/>
      <c r="V794" s="665"/>
      <c r="W794" s="665"/>
      <c r="X794" s="666"/>
      <c r="Y794" s="388">
        <v>30.9</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658</v>
      </c>
      <c r="H795" s="607"/>
      <c r="I795" s="607"/>
      <c r="J795" s="607"/>
      <c r="K795" s="608"/>
      <c r="L795" s="598" t="s">
        <v>666</v>
      </c>
      <c r="M795" s="599"/>
      <c r="N795" s="599"/>
      <c r="O795" s="599"/>
      <c r="P795" s="599"/>
      <c r="Q795" s="599"/>
      <c r="R795" s="599"/>
      <c r="S795" s="599"/>
      <c r="T795" s="599"/>
      <c r="U795" s="599"/>
      <c r="V795" s="599"/>
      <c r="W795" s="599"/>
      <c r="X795" s="600"/>
      <c r="Y795" s="601">
        <v>27.8</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659</v>
      </c>
      <c r="H796" s="607"/>
      <c r="I796" s="607"/>
      <c r="J796" s="607"/>
      <c r="K796" s="608"/>
      <c r="L796" s="598" t="s">
        <v>667</v>
      </c>
      <c r="M796" s="599"/>
      <c r="N796" s="599"/>
      <c r="O796" s="599"/>
      <c r="P796" s="599"/>
      <c r="Q796" s="599"/>
      <c r="R796" s="599"/>
      <c r="S796" s="599"/>
      <c r="T796" s="599"/>
      <c r="U796" s="599"/>
      <c r="V796" s="599"/>
      <c r="W796" s="599"/>
      <c r="X796" s="600"/>
      <c r="Y796" s="601">
        <v>26.9</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660</v>
      </c>
      <c r="H797" s="607"/>
      <c r="I797" s="607"/>
      <c r="J797" s="607"/>
      <c r="K797" s="608"/>
      <c r="L797" s="598" t="s">
        <v>668</v>
      </c>
      <c r="M797" s="599"/>
      <c r="N797" s="599"/>
      <c r="O797" s="599"/>
      <c r="P797" s="599"/>
      <c r="Q797" s="599"/>
      <c r="R797" s="599"/>
      <c r="S797" s="599"/>
      <c r="T797" s="599"/>
      <c r="U797" s="599"/>
      <c r="V797" s="599"/>
      <c r="W797" s="599"/>
      <c r="X797" s="600"/>
      <c r="Y797" s="601">
        <v>21.8</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661</v>
      </c>
      <c r="H798" s="607"/>
      <c r="I798" s="607"/>
      <c r="J798" s="607"/>
      <c r="K798" s="608"/>
      <c r="L798" s="598" t="s">
        <v>669</v>
      </c>
      <c r="M798" s="599"/>
      <c r="N798" s="599"/>
      <c r="O798" s="599"/>
      <c r="P798" s="599"/>
      <c r="Q798" s="599"/>
      <c r="R798" s="599"/>
      <c r="S798" s="599"/>
      <c r="T798" s="599"/>
      <c r="U798" s="599"/>
      <c r="V798" s="599"/>
      <c r="W798" s="599"/>
      <c r="X798" s="600"/>
      <c r="Y798" s="601">
        <v>12.3</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662</v>
      </c>
      <c r="H799" s="607"/>
      <c r="I799" s="607"/>
      <c r="J799" s="607"/>
      <c r="K799" s="608"/>
      <c r="L799" s="598" t="s">
        <v>670</v>
      </c>
      <c r="M799" s="599"/>
      <c r="N799" s="599"/>
      <c r="O799" s="599"/>
      <c r="P799" s="599"/>
      <c r="Q799" s="599"/>
      <c r="R799" s="599"/>
      <c r="S799" s="599"/>
      <c r="T799" s="599"/>
      <c r="U799" s="599"/>
      <c r="V799" s="599"/>
      <c r="W799" s="599"/>
      <c r="X799" s="600"/>
      <c r="Y799" s="601">
        <v>3.2</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t="s">
        <v>663</v>
      </c>
      <c r="H800" s="607"/>
      <c r="I800" s="607"/>
      <c r="J800" s="607"/>
      <c r="K800" s="608"/>
      <c r="L800" s="598" t="s">
        <v>671</v>
      </c>
      <c r="M800" s="599"/>
      <c r="N800" s="599"/>
      <c r="O800" s="599"/>
      <c r="P800" s="599"/>
      <c r="Q800" s="599"/>
      <c r="R800" s="599"/>
      <c r="S800" s="599"/>
      <c r="T800" s="599"/>
      <c r="U800" s="599"/>
      <c r="V800" s="599"/>
      <c r="W800" s="599"/>
      <c r="X800" s="600"/>
      <c r="Y800" s="601">
        <v>1.9</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t="s">
        <v>675</v>
      </c>
      <c r="H801" s="607"/>
      <c r="I801" s="607"/>
      <c r="J801" s="607"/>
      <c r="K801" s="608"/>
      <c r="L801" s="598" t="s">
        <v>674</v>
      </c>
      <c r="M801" s="599"/>
      <c r="N801" s="599"/>
      <c r="O801" s="599"/>
      <c r="P801" s="599"/>
      <c r="Q801" s="599"/>
      <c r="R801" s="599"/>
      <c r="S801" s="599"/>
      <c r="T801" s="599"/>
      <c r="U801" s="599"/>
      <c r="V801" s="599"/>
      <c r="W801" s="599"/>
      <c r="X801" s="600"/>
      <c r="Y801" s="601">
        <v>1.4</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t="s">
        <v>664</v>
      </c>
      <c r="H802" s="607"/>
      <c r="I802" s="607"/>
      <c r="J802" s="607"/>
      <c r="K802" s="608"/>
      <c r="L802" s="598" t="s">
        <v>672</v>
      </c>
      <c r="M802" s="599"/>
      <c r="N802" s="599"/>
      <c r="O802" s="599"/>
      <c r="P802" s="599"/>
      <c r="Q802" s="599"/>
      <c r="R802" s="599"/>
      <c r="S802" s="599"/>
      <c r="T802" s="599"/>
      <c r="U802" s="599"/>
      <c r="V802" s="599"/>
      <c r="W802" s="599"/>
      <c r="X802" s="600"/>
      <c r="Y802" s="601">
        <v>1.1000000000000001</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t="s">
        <v>644</v>
      </c>
      <c r="H803" s="607"/>
      <c r="I803" s="607"/>
      <c r="J803" s="607"/>
      <c r="K803" s="608"/>
      <c r="L803" s="598" t="s">
        <v>673</v>
      </c>
      <c r="M803" s="599"/>
      <c r="N803" s="599"/>
      <c r="O803" s="599"/>
      <c r="P803" s="599"/>
      <c r="Q803" s="599"/>
      <c r="R803" s="599"/>
      <c r="S803" s="599"/>
      <c r="T803" s="599"/>
      <c r="U803" s="599"/>
      <c r="V803" s="599"/>
      <c r="W803" s="599"/>
      <c r="X803" s="600"/>
      <c r="Y803" s="601">
        <v>1.1000000000000001</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128.4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87.75" customHeight="1" x14ac:dyDescent="0.15">
      <c r="A837" s="376">
        <v>1</v>
      </c>
      <c r="B837" s="376">
        <v>1</v>
      </c>
      <c r="C837" s="347" t="s">
        <v>677</v>
      </c>
      <c r="D837" s="347"/>
      <c r="E837" s="347"/>
      <c r="F837" s="347"/>
      <c r="G837" s="347"/>
      <c r="H837" s="347"/>
      <c r="I837" s="347"/>
      <c r="J837" s="348" t="s">
        <v>715</v>
      </c>
      <c r="K837" s="349"/>
      <c r="L837" s="349"/>
      <c r="M837" s="349"/>
      <c r="N837" s="349"/>
      <c r="O837" s="349"/>
      <c r="P837" s="350" t="s">
        <v>688</v>
      </c>
      <c r="Q837" s="350"/>
      <c r="R837" s="350"/>
      <c r="S837" s="350"/>
      <c r="T837" s="350"/>
      <c r="U837" s="350"/>
      <c r="V837" s="350"/>
      <c r="W837" s="350"/>
      <c r="X837" s="350"/>
      <c r="Y837" s="351">
        <v>29.7</v>
      </c>
      <c r="Z837" s="352"/>
      <c r="AA837" s="352"/>
      <c r="AB837" s="353"/>
      <c r="AC837" s="363" t="s">
        <v>196</v>
      </c>
      <c r="AD837" s="371"/>
      <c r="AE837" s="371"/>
      <c r="AF837" s="371"/>
      <c r="AG837" s="371"/>
      <c r="AH837" s="372" t="s">
        <v>694</v>
      </c>
      <c r="AI837" s="373"/>
      <c r="AJ837" s="373"/>
      <c r="AK837" s="373"/>
      <c r="AL837" s="357" t="s">
        <v>695</v>
      </c>
      <c r="AM837" s="358"/>
      <c r="AN837" s="358"/>
      <c r="AO837" s="359"/>
      <c r="AP837" s="360" t="s">
        <v>698</v>
      </c>
      <c r="AQ837" s="360"/>
      <c r="AR837" s="360"/>
      <c r="AS837" s="360"/>
      <c r="AT837" s="360"/>
      <c r="AU837" s="360"/>
      <c r="AV837" s="360"/>
      <c r="AW837" s="360"/>
      <c r="AX837" s="360"/>
    </row>
    <row r="838" spans="1:50" ht="30" customHeight="1" x14ac:dyDescent="0.15">
      <c r="A838" s="376">
        <v>2</v>
      </c>
      <c r="B838" s="376">
        <v>1</v>
      </c>
      <c r="C838" s="347" t="s">
        <v>678</v>
      </c>
      <c r="D838" s="347"/>
      <c r="E838" s="347"/>
      <c r="F838" s="347"/>
      <c r="G838" s="347"/>
      <c r="H838" s="347"/>
      <c r="I838" s="347"/>
      <c r="J838" s="348">
        <v>4010605000134</v>
      </c>
      <c r="K838" s="349"/>
      <c r="L838" s="349"/>
      <c r="M838" s="349"/>
      <c r="N838" s="349"/>
      <c r="O838" s="349"/>
      <c r="P838" s="362" t="s">
        <v>689</v>
      </c>
      <c r="Q838" s="350"/>
      <c r="R838" s="350"/>
      <c r="S838" s="350"/>
      <c r="T838" s="350"/>
      <c r="U838" s="350"/>
      <c r="V838" s="350"/>
      <c r="W838" s="350"/>
      <c r="X838" s="350"/>
      <c r="Y838" s="351">
        <v>4.9000000000000004</v>
      </c>
      <c r="Z838" s="352"/>
      <c r="AA838" s="352"/>
      <c r="AB838" s="353"/>
      <c r="AC838" s="363" t="s">
        <v>494</v>
      </c>
      <c r="AD838" s="363"/>
      <c r="AE838" s="363"/>
      <c r="AF838" s="363"/>
      <c r="AG838" s="363"/>
      <c r="AH838" s="372">
        <v>3</v>
      </c>
      <c r="AI838" s="373"/>
      <c r="AJ838" s="373"/>
      <c r="AK838" s="373"/>
      <c r="AL838" s="357">
        <v>58.5</v>
      </c>
      <c r="AM838" s="358"/>
      <c r="AN838" s="358"/>
      <c r="AO838" s="359"/>
      <c r="AP838" s="360" t="s">
        <v>699</v>
      </c>
      <c r="AQ838" s="360"/>
      <c r="AR838" s="360"/>
      <c r="AS838" s="360"/>
      <c r="AT838" s="360"/>
      <c r="AU838" s="360"/>
      <c r="AV838" s="360"/>
      <c r="AW838" s="360"/>
      <c r="AX838" s="360"/>
    </row>
    <row r="839" spans="1:50" ht="30" customHeight="1" x14ac:dyDescent="0.15">
      <c r="A839" s="376">
        <v>3</v>
      </c>
      <c r="B839" s="376">
        <v>1</v>
      </c>
      <c r="C839" s="361" t="s">
        <v>679</v>
      </c>
      <c r="D839" s="347"/>
      <c r="E839" s="347"/>
      <c r="F839" s="347"/>
      <c r="G839" s="347"/>
      <c r="H839" s="347"/>
      <c r="I839" s="347"/>
      <c r="J839" s="348">
        <v>6140001012099</v>
      </c>
      <c r="K839" s="349"/>
      <c r="L839" s="349"/>
      <c r="M839" s="349"/>
      <c r="N839" s="349"/>
      <c r="O839" s="349"/>
      <c r="P839" s="362" t="s">
        <v>691</v>
      </c>
      <c r="Q839" s="350"/>
      <c r="R839" s="350"/>
      <c r="S839" s="350"/>
      <c r="T839" s="350"/>
      <c r="U839" s="350"/>
      <c r="V839" s="350"/>
      <c r="W839" s="350"/>
      <c r="X839" s="350"/>
      <c r="Y839" s="351">
        <v>4.4000000000000004</v>
      </c>
      <c r="Z839" s="352"/>
      <c r="AA839" s="352"/>
      <c r="AB839" s="353"/>
      <c r="AC839" s="363" t="s">
        <v>499</v>
      </c>
      <c r="AD839" s="363"/>
      <c r="AE839" s="363"/>
      <c r="AF839" s="363"/>
      <c r="AG839" s="363"/>
      <c r="AH839" s="355">
        <v>1</v>
      </c>
      <c r="AI839" s="356"/>
      <c r="AJ839" s="356"/>
      <c r="AK839" s="356"/>
      <c r="AL839" s="357">
        <v>100</v>
      </c>
      <c r="AM839" s="358"/>
      <c r="AN839" s="358"/>
      <c r="AO839" s="359"/>
      <c r="AP839" s="360" t="s">
        <v>695</v>
      </c>
      <c r="AQ839" s="360"/>
      <c r="AR839" s="360"/>
      <c r="AS839" s="360"/>
      <c r="AT839" s="360"/>
      <c r="AU839" s="360"/>
      <c r="AV839" s="360"/>
      <c r="AW839" s="360"/>
      <c r="AX839" s="360"/>
    </row>
    <row r="840" spans="1:50" ht="30" customHeight="1" x14ac:dyDescent="0.15">
      <c r="A840" s="376">
        <v>4</v>
      </c>
      <c r="B840" s="376">
        <v>1</v>
      </c>
      <c r="C840" s="361" t="s">
        <v>680</v>
      </c>
      <c r="D840" s="347"/>
      <c r="E840" s="347"/>
      <c r="F840" s="347"/>
      <c r="G840" s="347"/>
      <c r="H840" s="347"/>
      <c r="I840" s="347"/>
      <c r="J840" s="348" t="s">
        <v>712</v>
      </c>
      <c r="K840" s="349"/>
      <c r="L840" s="349"/>
      <c r="M840" s="349"/>
      <c r="N840" s="349"/>
      <c r="O840" s="349"/>
      <c r="P840" s="362" t="s">
        <v>687</v>
      </c>
      <c r="Q840" s="350"/>
      <c r="R840" s="350"/>
      <c r="S840" s="350"/>
      <c r="T840" s="350"/>
      <c r="U840" s="350"/>
      <c r="V840" s="350"/>
      <c r="W840" s="350"/>
      <c r="X840" s="350"/>
      <c r="Y840" s="351">
        <v>2.4</v>
      </c>
      <c r="Z840" s="352"/>
      <c r="AA840" s="352"/>
      <c r="AB840" s="353"/>
      <c r="AC840" s="363" t="s">
        <v>196</v>
      </c>
      <c r="AD840" s="363"/>
      <c r="AE840" s="363"/>
      <c r="AF840" s="363"/>
      <c r="AG840" s="363"/>
      <c r="AH840" s="355" t="s">
        <v>695</v>
      </c>
      <c r="AI840" s="356"/>
      <c r="AJ840" s="356"/>
      <c r="AK840" s="356"/>
      <c r="AL840" s="357" t="s">
        <v>694</v>
      </c>
      <c r="AM840" s="358"/>
      <c r="AN840" s="358"/>
      <c r="AO840" s="359"/>
      <c r="AP840" s="360" t="s">
        <v>699</v>
      </c>
      <c r="AQ840" s="360"/>
      <c r="AR840" s="360"/>
      <c r="AS840" s="360"/>
      <c r="AT840" s="360"/>
      <c r="AU840" s="360"/>
      <c r="AV840" s="360"/>
      <c r="AW840" s="360"/>
      <c r="AX840" s="360"/>
    </row>
    <row r="841" spans="1:50" ht="30" customHeight="1" x14ac:dyDescent="0.15">
      <c r="A841" s="376">
        <v>5</v>
      </c>
      <c r="B841" s="376">
        <v>1</v>
      </c>
      <c r="C841" s="361" t="s">
        <v>681</v>
      </c>
      <c r="D841" s="347"/>
      <c r="E841" s="347"/>
      <c r="F841" s="347"/>
      <c r="G841" s="347"/>
      <c r="H841" s="347"/>
      <c r="I841" s="347"/>
      <c r="J841" s="348" t="s">
        <v>712</v>
      </c>
      <c r="K841" s="349"/>
      <c r="L841" s="349"/>
      <c r="M841" s="349"/>
      <c r="N841" s="349"/>
      <c r="O841" s="349"/>
      <c r="P841" s="362" t="s">
        <v>687</v>
      </c>
      <c r="Q841" s="350"/>
      <c r="R841" s="350"/>
      <c r="S841" s="350"/>
      <c r="T841" s="350"/>
      <c r="U841" s="350"/>
      <c r="V841" s="350"/>
      <c r="W841" s="350"/>
      <c r="X841" s="350"/>
      <c r="Y841" s="351">
        <v>2.2999999999999998</v>
      </c>
      <c r="Z841" s="352"/>
      <c r="AA841" s="352"/>
      <c r="AB841" s="353"/>
      <c r="AC841" s="354" t="s">
        <v>196</v>
      </c>
      <c r="AD841" s="354"/>
      <c r="AE841" s="354"/>
      <c r="AF841" s="354"/>
      <c r="AG841" s="354"/>
      <c r="AH841" s="355" t="s">
        <v>695</v>
      </c>
      <c r="AI841" s="356"/>
      <c r="AJ841" s="356"/>
      <c r="AK841" s="356"/>
      <c r="AL841" s="357" t="s">
        <v>697</v>
      </c>
      <c r="AM841" s="358"/>
      <c r="AN841" s="358"/>
      <c r="AO841" s="359"/>
      <c r="AP841" s="360" t="s">
        <v>695</v>
      </c>
      <c r="AQ841" s="360"/>
      <c r="AR841" s="360"/>
      <c r="AS841" s="360"/>
      <c r="AT841" s="360"/>
      <c r="AU841" s="360"/>
      <c r="AV841" s="360"/>
      <c r="AW841" s="360"/>
      <c r="AX841" s="360"/>
    </row>
    <row r="842" spans="1:50" ht="30" customHeight="1" x14ac:dyDescent="0.15">
      <c r="A842" s="376">
        <v>6</v>
      </c>
      <c r="B842" s="376">
        <v>1</v>
      </c>
      <c r="C842" s="361" t="s">
        <v>682</v>
      </c>
      <c r="D842" s="347"/>
      <c r="E842" s="347"/>
      <c r="F842" s="347"/>
      <c r="G842" s="347"/>
      <c r="H842" s="347"/>
      <c r="I842" s="347"/>
      <c r="J842" s="348" t="s">
        <v>713</v>
      </c>
      <c r="K842" s="349"/>
      <c r="L842" s="349"/>
      <c r="M842" s="349"/>
      <c r="N842" s="349"/>
      <c r="O842" s="349"/>
      <c r="P842" s="362" t="s">
        <v>687</v>
      </c>
      <c r="Q842" s="350"/>
      <c r="R842" s="350"/>
      <c r="S842" s="350"/>
      <c r="T842" s="350"/>
      <c r="U842" s="350"/>
      <c r="V842" s="350"/>
      <c r="W842" s="350"/>
      <c r="X842" s="350"/>
      <c r="Y842" s="351">
        <v>1.2</v>
      </c>
      <c r="Z842" s="352"/>
      <c r="AA842" s="352"/>
      <c r="AB842" s="353"/>
      <c r="AC842" s="354" t="s">
        <v>196</v>
      </c>
      <c r="AD842" s="354"/>
      <c r="AE842" s="354"/>
      <c r="AF842" s="354"/>
      <c r="AG842" s="354"/>
      <c r="AH842" s="355" t="s">
        <v>694</v>
      </c>
      <c r="AI842" s="356"/>
      <c r="AJ842" s="356"/>
      <c r="AK842" s="356"/>
      <c r="AL842" s="357" t="s">
        <v>695</v>
      </c>
      <c r="AM842" s="358"/>
      <c r="AN842" s="358"/>
      <c r="AO842" s="359"/>
      <c r="AP842" s="360" t="s">
        <v>695</v>
      </c>
      <c r="AQ842" s="360"/>
      <c r="AR842" s="360"/>
      <c r="AS842" s="360"/>
      <c r="AT842" s="360"/>
      <c r="AU842" s="360"/>
      <c r="AV842" s="360"/>
      <c r="AW842" s="360"/>
      <c r="AX842" s="360"/>
    </row>
    <row r="843" spans="1:50" ht="30" customHeight="1" x14ac:dyDescent="0.15">
      <c r="A843" s="376">
        <v>7</v>
      </c>
      <c r="B843" s="376">
        <v>1</v>
      </c>
      <c r="C843" s="361" t="s">
        <v>683</v>
      </c>
      <c r="D843" s="347"/>
      <c r="E843" s="347"/>
      <c r="F843" s="347"/>
      <c r="G843" s="347"/>
      <c r="H843" s="347"/>
      <c r="I843" s="347"/>
      <c r="J843" s="348" t="s">
        <v>714</v>
      </c>
      <c r="K843" s="349"/>
      <c r="L843" s="349"/>
      <c r="M843" s="349"/>
      <c r="N843" s="349"/>
      <c r="O843" s="349"/>
      <c r="P843" s="362" t="s">
        <v>687</v>
      </c>
      <c r="Q843" s="350"/>
      <c r="R843" s="350"/>
      <c r="S843" s="350"/>
      <c r="T843" s="350"/>
      <c r="U843" s="350"/>
      <c r="V843" s="350"/>
      <c r="W843" s="350"/>
      <c r="X843" s="350"/>
      <c r="Y843" s="351">
        <v>1</v>
      </c>
      <c r="Z843" s="352"/>
      <c r="AA843" s="352"/>
      <c r="AB843" s="353"/>
      <c r="AC843" s="354" t="s">
        <v>196</v>
      </c>
      <c r="AD843" s="354"/>
      <c r="AE843" s="354"/>
      <c r="AF843" s="354"/>
      <c r="AG843" s="354"/>
      <c r="AH843" s="355" t="s">
        <v>696</v>
      </c>
      <c r="AI843" s="356"/>
      <c r="AJ843" s="356"/>
      <c r="AK843" s="356"/>
      <c r="AL843" s="357" t="s">
        <v>695</v>
      </c>
      <c r="AM843" s="358"/>
      <c r="AN843" s="358"/>
      <c r="AO843" s="359"/>
      <c r="AP843" s="360" t="s">
        <v>695</v>
      </c>
      <c r="AQ843" s="360"/>
      <c r="AR843" s="360"/>
      <c r="AS843" s="360"/>
      <c r="AT843" s="360"/>
      <c r="AU843" s="360"/>
      <c r="AV843" s="360"/>
      <c r="AW843" s="360"/>
      <c r="AX843" s="360"/>
    </row>
    <row r="844" spans="1:50" ht="30" customHeight="1" x14ac:dyDescent="0.15">
      <c r="A844" s="376">
        <v>8</v>
      </c>
      <c r="B844" s="376">
        <v>1</v>
      </c>
      <c r="C844" s="347" t="s">
        <v>684</v>
      </c>
      <c r="D844" s="347"/>
      <c r="E844" s="347"/>
      <c r="F844" s="347"/>
      <c r="G844" s="347"/>
      <c r="H844" s="347"/>
      <c r="I844" s="347"/>
      <c r="J844" s="348">
        <v>6010001109206</v>
      </c>
      <c r="K844" s="349"/>
      <c r="L844" s="349"/>
      <c r="M844" s="349"/>
      <c r="N844" s="349"/>
      <c r="O844" s="349"/>
      <c r="P844" s="362" t="s">
        <v>692</v>
      </c>
      <c r="Q844" s="350"/>
      <c r="R844" s="350"/>
      <c r="S844" s="350"/>
      <c r="T844" s="350"/>
      <c r="U844" s="350"/>
      <c r="V844" s="350"/>
      <c r="W844" s="350"/>
      <c r="X844" s="350"/>
      <c r="Y844" s="351">
        <v>0.9</v>
      </c>
      <c r="Z844" s="352"/>
      <c r="AA844" s="352"/>
      <c r="AB844" s="353"/>
      <c r="AC844" s="354" t="s">
        <v>500</v>
      </c>
      <c r="AD844" s="354"/>
      <c r="AE844" s="354"/>
      <c r="AF844" s="354"/>
      <c r="AG844" s="354"/>
      <c r="AH844" s="355" t="s">
        <v>695</v>
      </c>
      <c r="AI844" s="356"/>
      <c r="AJ844" s="356"/>
      <c r="AK844" s="356"/>
      <c r="AL844" s="357">
        <v>100</v>
      </c>
      <c r="AM844" s="358"/>
      <c r="AN844" s="358"/>
      <c r="AO844" s="359"/>
      <c r="AP844" s="360" t="s">
        <v>700</v>
      </c>
      <c r="AQ844" s="360"/>
      <c r="AR844" s="360"/>
      <c r="AS844" s="360"/>
      <c r="AT844" s="360"/>
      <c r="AU844" s="360"/>
      <c r="AV844" s="360"/>
      <c r="AW844" s="360"/>
      <c r="AX844" s="360"/>
    </row>
    <row r="845" spans="1:50" ht="30" customHeight="1" x14ac:dyDescent="0.15">
      <c r="A845" s="376">
        <v>9</v>
      </c>
      <c r="B845" s="376">
        <v>1</v>
      </c>
      <c r="C845" s="347" t="s">
        <v>685</v>
      </c>
      <c r="D845" s="347"/>
      <c r="E845" s="347"/>
      <c r="F845" s="347"/>
      <c r="G845" s="347"/>
      <c r="H845" s="347"/>
      <c r="I845" s="347"/>
      <c r="J845" s="348">
        <v>3010001135361</v>
      </c>
      <c r="K845" s="349"/>
      <c r="L845" s="349"/>
      <c r="M845" s="349"/>
      <c r="N845" s="349"/>
      <c r="O845" s="349"/>
      <c r="P845" s="362" t="s">
        <v>690</v>
      </c>
      <c r="Q845" s="350"/>
      <c r="R845" s="350"/>
      <c r="S845" s="350"/>
      <c r="T845" s="350"/>
      <c r="U845" s="350"/>
      <c r="V845" s="350"/>
      <c r="W845" s="350"/>
      <c r="X845" s="350"/>
      <c r="Y845" s="351">
        <v>0.9</v>
      </c>
      <c r="Z845" s="352"/>
      <c r="AA845" s="352"/>
      <c r="AB845" s="353"/>
      <c r="AC845" s="354" t="s">
        <v>500</v>
      </c>
      <c r="AD845" s="354"/>
      <c r="AE845" s="354"/>
      <c r="AF845" s="354"/>
      <c r="AG845" s="354"/>
      <c r="AH845" s="355" t="s">
        <v>695</v>
      </c>
      <c r="AI845" s="356"/>
      <c r="AJ845" s="356"/>
      <c r="AK845" s="356"/>
      <c r="AL845" s="357">
        <v>100</v>
      </c>
      <c r="AM845" s="358"/>
      <c r="AN845" s="358"/>
      <c r="AO845" s="359"/>
      <c r="AP845" s="360" t="s">
        <v>695</v>
      </c>
      <c r="AQ845" s="360"/>
      <c r="AR845" s="360"/>
      <c r="AS845" s="360"/>
      <c r="AT845" s="360"/>
      <c r="AU845" s="360"/>
      <c r="AV845" s="360"/>
      <c r="AW845" s="360"/>
      <c r="AX845" s="360"/>
    </row>
    <row r="846" spans="1:50" ht="30" customHeight="1" x14ac:dyDescent="0.15">
      <c r="A846" s="376">
        <v>10</v>
      </c>
      <c r="B846" s="376">
        <v>1</v>
      </c>
      <c r="C846" s="347" t="s">
        <v>686</v>
      </c>
      <c r="D846" s="347"/>
      <c r="E846" s="347"/>
      <c r="F846" s="347"/>
      <c r="G846" s="347"/>
      <c r="H846" s="347"/>
      <c r="I846" s="347"/>
      <c r="J846" s="348">
        <v>3010001062580</v>
      </c>
      <c r="K846" s="349"/>
      <c r="L846" s="349"/>
      <c r="M846" s="349"/>
      <c r="N846" s="349"/>
      <c r="O846" s="349"/>
      <c r="P846" s="350" t="s">
        <v>693</v>
      </c>
      <c r="Q846" s="350"/>
      <c r="R846" s="350"/>
      <c r="S846" s="350"/>
      <c r="T846" s="350"/>
      <c r="U846" s="350"/>
      <c r="V846" s="350"/>
      <c r="W846" s="350"/>
      <c r="X846" s="350"/>
      <c r="Y846" s="351">
        <v>0.8</v>
      </c>
      <c r="Z846" s="352"/>
      <c r="AA846" s="352"/>
      <c r="AB846" s="353"/>
      <c r="AC846" s="354" t="s">
        <v>500</v>
      </c>
      <c r="AD846" s="354"/>
      <c r="AE846" s="354"/>
      <c r="AF846" s="354"/>
      <c r="AG846" s="354"/>
      <c r="AH846" s="355" t="s">
        <v>697</v>
      </c>
      <c r="AI846" s="356"/>
      <c r="AJ846" s="356"/>
      <c r="AK846" s="356"/>
      <c r="AL846" s="357">
        <v>100</v>
      </c>
      <c r="AM846" s="358"/>
      <c r="AN846" s="358"/>
      <c r="AO846" s="359"/>
      <c r="AP846" s="360" t="s">
        <v>701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702</v>
      </c>
      <c r="D870" s="347"/>
      <c r="E870" s="347"/>
      <c r="F870" s="347"/>
      <c r="G870" s="347"/>
      <c r="H870" s="347"/>
      <c r="I870" s="347"/>
      <c r="J870" s="348" t="s">
        <v>696</v>
      </c>
      <c r="K870" s="349"/>
      <c r="L870" s="349"/>
      <c r="M870" s="349"/>
      <c r="N870" s="349"/>
      <c r="O870" s="349"/>
      <c r="P870" s="362" t="s">
        <v>703</v>
      </c>
      <c r="Q870" s="350"/>
      <c r="R870" s="350"/>
      <c r="S870" s="350"/>
      <c r="T870" s="350"/>
      <c r="U870" s="350"/>
      <c r="V870" s="350"/>
      <c r="W870" s="350"/>
      <c r="X870" s="350"/>
      <c r="Y870" s="351">
        <v>1</v>
      </c>
      <c r="Z870" s="352"/>
      <c r="AA870" s="352"/>
      <c r="AB870" s="353"/>
      <c r="AC870" s="363" t="s">
        <v>196</v>
      </c>
      <c r="AD870" s="371"/>
      <c r="AE870" s="371"/>
      <c r="AF870" s="371"/>
      <c r="AG870" s="371"/>
      <c r="AH870" s="372" t="s">
        <v>704</v>
      </c>
      <c r="AI870" s="373"/>
      <c r="AJ870" s="373"/>
      <c r="AK870" s="373"/>
      <c r="AL870" s="357" t="s">
        <v>704</v>
      </c>
      <c r="AM870" s="358"/>
      <c r="AN870" s="358"/>
      <c r="AO870" s="359"/>
      <c r="AP870" s="360" t="s">
        <v>695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57" customHeight="1" x14ac:dyDescent="0.15">
      <c r="A903" s="376">
        <v>1</v>
      </c>
      <c r="B903" s="376">
        <v>1</v>
      </c>
      <c r="C903" s="347" t="s">
        <v>705</v>
      </c>
      <c r="D903" s="347"/>
      <c r="E903" s="347"/>
      <c r="F903" s="347"/>
      <c r="G903" s="347"/>
      <c r="H903" s="347"/>
      <c r="I903" s="347"/>
      <c r="J903" s="348">
        <v>3010005007409</v>
      </c>
      <c r="K903" s="349"/>
      <c r="L903" s="349"/>
      <c r="M903" s="349"/>
      <c r="N903" s="349"/>
      <c r="O903" s="349"/>
      <c r="P903" s="350" t="s">
        <v>706</v>
      </c>
      <c r="Q903" s="350"/>
      <c r="R903" s="350"/>
      <c r="S903" s="350"/>
      <c r="T903" s="350"/>
      <c r="U903" s="350"/>
      <c r="V903" s="350"/>
      <c r="W903" s="350"/>
      <c r="X903" s="350"/>
      <c r="Y903" s="351">
        <v>128.4</v>
      </c>
      <c r="Z903" s="352"/>
      <c r="AA903" s="352"/>
      <c r="AB903" s="353"/>
      <c r="AC903" s="363" t="s">
        <v>707</v>
      </c>
      <c r="AD903" s="371"/>
      <c r="AE903" s="371"/>
      <c r="AF903" s="371"/>
      <c r="AG903" s="371"/>
      <c r="AH903" s="372" t="s">
        <v>695</v>
      </c>
      <c r="AI903" s="373"/>
      <c r="AJ903" s="373"/>
      <c r="AK903" s="373"/>
      <c r="AL903" s="357" t="s">
        <v>708</v>
      </c>
      <c r="AM903" s="358"/>
      <c r="AN903" s="358"/>
      <c r="AO903" s="359"/>
      <c r="AP903" s="360" t="s">
        <v>695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699</v>
      </c>
      <c r="F1102" s="375"/>
      <c r="G1102" s="375"/>
      <c r="H1102" s="375"/>
      <c r="I1102" s="375"/>
      <c r="J1102" s="348" t="s">
        <v>695</v>
      </c>
      <c r="K1102" s="349"/>
      <c r="L1102" s="349"/>
      <c r="M1102" s="349"/>
      <c r="N1102" s="349"/>
      <c r="O1102" s="349"/>
      <c r="P1102" s="362" t="s">
        <v>695</v>
      </c>
      <c r="Q1102" s="350"/>
      <c r="R1102" s="350"/>
      <c r="S1102" s="350"/>
      <c r="T1102" s="350"/>
      <c r="U1102" s="350"/>
      <c r="V1102" s="350"/>
      <c r="W1102" s="350"/>
      <c r="X1102" s="350"/>
      <c r="Y1102" s="351" t="s">
        <v>695</v>
      </c>
      <c r="Z1102" s="352"/>
      <c r="AA1102" s="352"/>
      <c r="AB1102" s="353"/>
      <c r="AC1102" s="354"/>
      <c r="AD1102" s="354"/>
      <c r="AE1102" s="354"/>
      <c r="AF1102" s="354"/>
      <c r="AG1102" s="354"/>
      <c r="AH1102" s="355" t="s">
        <v>695</v>
      </c>
      <c r="AI1102" s="356"/>
      <c r="AJ1102" s="356"/>
      <c r="AK1102" s="356"/>
      <c r="AL1102" s="357" t="s">
        <v>695</v>
      </c>
      <c r="AM1102" s="358"/>
      <c r="AN1102" s="358"/>
      <c r="AO1102" s="359"/>
      <c r="AP1102" s="360" t="s">
        <v>709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2019-06-11T09:28:45Z</cp:lastPrinted>
  <dcterms:created xsi:type="dcterms:W3CDTF">2012-03-13T00:50:25Z</dcterms:created>
  <dcterms:modified xsi:type="dcterms:W3CDTF">2019-07-01T01:00:43Z</dcterms:modified>
</cp:coreProperties>
</file>