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YNJR\Desktop\"/>
    </mc:Choice>
  </mc:AlternateContent>
  <bookViews>
    <workbookView xWindow="0" yWindow="0" windowWidth="2901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<sst xmlns="http://schemas.openxmlformats.org/spreadsheetml/2006/main" count="3182" uniqueCount="742">
  <si>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</si>
  <si>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</si>
  <si>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</si>
  <si>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</si>
  <si>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</si>
  <si>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</si>
  <si>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</si>
  <si>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</si>
  <si>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</si>
  <si>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</si>
  <si>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</si>
  <si>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</si>
  <si>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</si>
  <si>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</si>
  <si>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</si>
  <si>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</si>
  <si>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</si>
  <si>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</si>
  <si>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</si>
  <si>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</si>
  <si>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</si>
  <si>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</si>
  <si>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</si>
  <si>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</si>
  <si>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</si>
  <si>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</si>
  <si>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</si>
  <si>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</si>
  <si>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</si>
  <si>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</si>
  <si>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</si>
  <si>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</si>
  <si>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</si>
  <si>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</si>
  <si>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</si>
  <si>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</si>
  <si>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</si>
  <si>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</si>
  <si>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</si>
  <si>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</si>
  <si>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</si>
  <si>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</si>
  <si>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</si>
  <si>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</si>
  <si>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</si>
  <si>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</si>
  <si>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</si>
  <si>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</si>
  <si>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</si>
  <si>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</si>
  <si>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</si>
  <si>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</si>
  <si>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</si>
  <si>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</si>
  <si>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</si>
  <si>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</si>
  <si>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</si>
  <si>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</si>
  <si>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</si>
  <si>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</si>
  <si>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</si>
  <si>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</si>
  <si>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</si>
  <si>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</si>
  <si>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</si>
  <si>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</si>
  <si>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</si>
  <si>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</si>
  <si>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</si>
  <si>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</si>
  <si>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</si>
  <si>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</si>
  <si>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</si>
  <si>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</si>
  <si>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</si>
  <si>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</si>
  <si>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</si>
  <si>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</si>
  <si>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</si>
  <si>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</si>
  <si>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</si>
  <si>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</si>
  <si>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</si>
  <si>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</si>
  <si>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</si>
  <si>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</si>
  <si>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</si>
  <si>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</si>
  <si>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</si>
  <si>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</si>
  <si>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</si>
  <si>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</si>
  <si>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</si>
  <si>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</si>
  <si>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</si>
  <si>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</si>
  <si>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</si>
  <si>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</si>
  <si>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</si>
  <si>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</si>
  <si>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</si>
  <si>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</si>
  <si>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</si>
  <si>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</si>
  <si>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</si>
  <si>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</si>
  <si>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</si>
  <si>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</si>
  <si>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</si>
  <si>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</si>
  <si>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</si>
  <si>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</si>
  <si>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</si>
  <si>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</si>
  <si>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</si>
  <si>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</si>
  <si>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</si>
  <si>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</si>
  <si>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</si>
  <si>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</si>
  <si>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</si>
  <si>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</si>
  <si>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</si>
  <si>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</si>
  <si>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</si>
  <si>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</si>
  <si>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</si>
  <si>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</si>
  <si>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</si>
  <si>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</si>
  <si>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</si>
  <si>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</si>
  <si>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</si>
  <si>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</si>
  <si>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</si>
  <si>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</si>
  <si>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</si>
  <si>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</si>
  <si>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</si>
  <si>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</si>
  <si>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</si>
  <si>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</si>
  <si>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</si>
  <si>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</si>
  <si>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</si>
  <si>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</si>
  <si>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</si>
  <si>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</si>
  <si>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</si>
  <si>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</si>
  <si>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</si>
  <si>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</si>
  <si>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</si>
  <si>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</si>
  <si>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</si>
  <si>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</si>
  <si>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</si>
  <si>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</si>
  <si>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</si>
  <si>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</si>
  <si>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</si>
  <si>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</si>
  <si>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</si>
  <si>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</si>
  <si>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</si>
  <si>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</si>
  <si>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</si>
  <si>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</si>
  <si>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</si>
  <si>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</si>
  <si>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</si>
  <si>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</si>
  <si>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</si>
  <si>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</si>
  <si>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</si>
  <si>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</si>
  <si>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</si>
  <si>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</si>
  <si>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</si>
  <si>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</si>
  <si>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</si>
  <si>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</si>
  <si>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</si>
  <si>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</si>
  <si>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</si>
  <si>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</si>
  <si>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</si>
  <si>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</si>
  <si>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</si>
  <si>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</si>
  <si>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</si>
  <si>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</si>
  <si>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</si>
  <si>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</si>
  <si>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</si>
  <si>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</si>
  <si>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</si>
  <si>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</si>
  <si>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</si>
  <si>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</si>
  <si>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</si>
  <si>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</si>
  <si>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</si>
  <si>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</si>
  <si>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</si>
  <si>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</si>
  <si>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</si>
  <si>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</si>
  <si>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</si>
  <si>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</si>
  <si>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</si>
  <si>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</si>
  <si>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</si>
  <si>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</si>
  <si>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</si>
  <si>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</si>
  <si>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</si>
  <si>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</si>
  <si>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</si>
  <si>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</si>
  <si>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</si>
  <si>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</si>
  <si>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</si>
  <si>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</si>
  <si>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</si>
  <si>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</si>
  <si>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</si>
  <si>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</si>
  <si>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</si>
  <si>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</si>
  <si>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</si>
  <si>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</si>
  <si>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</si>
  <si>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</si>
  <si>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</si>
  <si>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</si>
  <si>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</si>
  <si>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</si>
  <si>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</si>
  <si>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</si>
  <si>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</si>
  <si>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</si>
  <si>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</si>
  <si>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</si>
  <si>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</si>
  <si>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</si>
  <si>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</si>
  <si>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</si>
  <si>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</si>
  <si>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</si>
  <si>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</si>
  <si>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</si>
  <si>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</si>
  <si>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</si>
  <si>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</si>
  <si>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</si>
  <si>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</si>
  <si>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</si>
  <si>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</si>
  <si>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</si>
  <si>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</si>
  <si>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</si>
  <si>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</si>
  <si>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</si>
  <si>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</si>
  <si>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</si>
  <si>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</si>
  <si>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</si>
  <si>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</si>
  <si>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</si>
  <si>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</si>
  <si>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</si>
  <si>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</si>
  <si>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</si>
  <si>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</si>
  <si>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</si>
  <si>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</si>
  <si>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</si>
  <si>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</si>
  <si>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</si>
  <si>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</si>
  <si>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</si>
  <si>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</si>
  <si>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</si>
  <si>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</si>
  <si>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</si>
  <si>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</si>
  <si>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</si>
  <si>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</si>
  <si>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</si>
  <si>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</si>
  <si>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</si>
  <si>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</si>
  <si>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</si>
  <si>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</si>
  <si>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</si>
  <si>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</si>
  <si>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</si>
  <si>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</si>
  <si>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</si>
  <si>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</si>
  <si>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</si>
  <si>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</si>
  <si>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</si>
  <si>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</si>
  <si>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</si>
  <si>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</si>
  <si>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</si>
  <si>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</si>
  <si>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</si>
  <si>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</si>
  <si>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</si>
  <si>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</si>
  <si>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</si>
  <si>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</si>
  <si>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</si>
  <si>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</si>
  <si>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</si>
  <si>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</si>
  <si>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</si>
  <si>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</si>
  <si>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</si>
  <si>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</si>
  <si>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</si>
  <si>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</si>
  <si>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</si>
  <si>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</si>
  <si>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</si>
  <si>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</si>
  <si>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</si>
  <si>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</si>
  <si>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</si>
  <si>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</si>
  <si>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</si>
  <si>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</si>
  <si>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</si>
  <si>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</si>
  <si>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</si>
  <si>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</si>
  <si>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</si>
  <si>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</si>
  <si>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</si>
  <si>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</si>
  <si>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</si>
  <si>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</si>
  <si>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</si>
  <si>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</si>
  <si>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</si>
  <si>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</si>
  <si>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</si>
  <si>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</si>
  <si>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</si>
  <si>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</si>
  <si>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</si>
  <si>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</si>
  <si>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</si>
  <si>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</si>
  <si>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</si>
  <si>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</si>
  <si>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</si>
  <si>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</si>
  <si>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</si>
  <si>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</si>
  <si>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</si>
  <si>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</si>
  <si>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</si>
  <si>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</si>
  <si>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</si>
  <si>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</si>
  <si>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</si>
  <si>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</si>
  <si>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</si>
  <si>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</si>
  <si>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</si>
  <si>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</si>
  <si>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</si>
  <si>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</si>
  <si>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</si>
  <si>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</si>
  <si>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</si>
  <si>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</si>
  <si>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</si>
  <si>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</si>
  <si>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</si>
  <si>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</si>
  <si>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</si>
  <si>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</si>
  <si>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</si>
  <si>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</si>
  <si>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</si>
  <si>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</si>
  <si>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</si>
  <si>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</si>
  <si>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</si>
  <si>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</si>
  <si>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</si>
  <si>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</si>
  <si>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</si>
  <si>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</si>
  <si>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</si>
  <si>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</si>
  <si>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</si>
  <si>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</si>
  <si>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</si>
  <si>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</si>
  <si>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</si>
  <si>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</si>
  <si>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</si>
  <si>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</si>
  <si>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</si>
  <si>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</si>
  <si>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</si>
  <si>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</si>
  <si>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</si>
  <si>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</si>
  <si>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</si>
  <si>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</si>
  <si>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</si>
  <si>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</si>
  <si>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</si>
  <si>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</si>
  <si>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</si>
  <si>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</si>
  <si>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</si>
  <si>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</si>
  <si>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</si>
  <si>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</si>
  <si>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</si>
  <si>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</si>
  <si>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</si>
  <si>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</si>
  <si>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</si>
  <si>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</si>
  <si>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</si>
  <si>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</si>
  <si>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</si>
  <si>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</si>
  <si>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</si>
  <si>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</si>
  <si>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</si>
  <si>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</si>
  <si>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</si>
  <si>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</si>
  <si>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</si>
  <si>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</si>
  <si>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</si>
  <si>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</si>
  <si>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</si>
  <si>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</si>
  <si>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</si>
  <si>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</si>
  <si>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</si>
  <si>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</si>
  <si>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</si>
  <si>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</si>
  <si>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</si>
  <si>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</si>
  <si>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</si>
  <si>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</si>
  <si>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</si>
  <si>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</si>
  <si>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</si>
  <si>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</si>
  <si>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</si>
  <si>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</si>
  <si>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</si>
  <si>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</si>
  <si>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</si>
  <si>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</si>
  <si>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</si>
  <si>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</si>
  <si>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</si>
  <si>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</si>
  <si>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</si>
  <si>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</si>
  <si>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</si>
  <si>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</si>
  <si>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</si>
  <si>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</si>
  <si>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</si>
  <si>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</si>
  <si>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</si>
  <si>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</si>
  <si>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</si>
  <si>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</si>
  <si>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</si>
  <si>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</si>
  <si>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</si>
  <si>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</si>
  <si>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</si>
  <si>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</si>
  <si>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</si>
  <si>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</si>
  <si>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</si>
  <si>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</si>
  <si>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</si>
  <si>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</si>
  <si>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</si>
  <si>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</si>
  <si>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</si>
  <si>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</si>
  <si>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</si>
  <si>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</si>
  <si>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</si>
  <si>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</si>
  <si>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</si>
  <si>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</si>
  <si>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</si>
  <si>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</si>
  <si>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</si>
  <si>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</si>
  <si>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</si>
  <si>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</si>
  <si>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</si>
  <si>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</si>
  <si>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</si>
  <si>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</si>
  <si>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</si>
  <si>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</si>
  <si>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</si>
  <si>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</si>
  <si>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</si>
  <si>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</si>
  <si>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</si>
  <si>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</si>
  <si>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</si>
  <si>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</si>
  <si>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</si>
  <si>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</si>
  <si>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</si>
  <si>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</si>
  <si>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</si>
  <si>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</si>
  <si>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</si>
  <si>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</si>
  <si>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</si>
  <si>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</si>
  <si>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</si>
  <si>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</si>
  <si>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</si>
  <si>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</si>
  <si>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</si>
  <si>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</si>
  <si>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</si>
  <si>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</si>
  <si>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</si>
  <si>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</si>
  <si>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</si>
  <si>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</si>
  <si>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</si>
  <si>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</si>
  <si>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</si>
  <si>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</si>
  <si>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</si>
  <si>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</si>
  <si>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</si>
  <si>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</si>
  <si>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</si>
  <si>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</si>
  <si>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</si>
  <si>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</si>
  <si>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</si>
  <si>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</si>
  <si>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</si>
  <si>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日本薬局方調査事業</t>
  </si>
  <si>
    <t>医薬・生活衛生局</t>
    <rPh sb="0" eb="2">
      <t>イヤク</t>
    </rPh>
    <rPh sb="3" eb="5">
      <t>セイカツ</t>
    </rPh>
    <rPh sb="5" eb="8">
      <t>エイセイキョク</t>
    </rPh>
    <phoneticPr fontId="5"/>
  </si>
  <si>
    <t>医薬品審査管理課</t>
    <rPh sb="0" eb="3">
      <t>イヤクヒン</t>
    </rPh>
    <rPh sb="3" eb="5">
      <t>シンサ</t>
    </rPh>
    <rPh sb="5" eb="8">
      <t>カンリカ</t>
    </rPh>
    <phoneticPr fontId="5"/>
  </si>
  <si>
    <t>山本　史</t>
    <rPh sb="0" eb="2">
      <t>ヤマモト</t>
    </rPh>
    <rPh sb="3" eb="4">
      <t>フミ</t>
    </rPh>
    <phoneticPr fontId="5"/>
  </si>
  <si>
    <t>○</t>
  </si>
  <si>
    <t>医薬品、医療機器等の品質、有効性及び安全性の確保等に関する法律第41条</t>
    <phoneticPr fontId="5"/>
  </si>
  <si>
    <t>医療イノベーション5か年戦略（平成24年6月6日医療イノベーション会議策定）</t>
    <phoneticPr fontId="5"/>
  </si>
  <si>
    <t>-</t>
  </si>
  <si>
    <t>-</t>
    <phoneticPr fontId="5"/>
  </si>
  <si>
    <t>-</t>
    <phoneticPr fontId="5"/>
  </si>
  <si>
    <t>-</t>
    <phoneticPr fontId="5"/>
  </si>
  <si>
    <t>-</t>
    <phoneticPr fontId="5"/>
  </si>
  <si>
    <t>-</t>
    <phoneticPr fontId="5"/>
  </si>
  <si>
    <t>医薬品審査等業務庁費</t>
    <phoneticPr fontId="5"/>
  </si>
  <si>
    <t>-</t>
    <phoneticPr fontId="5"/>
  </si>
  <si>
    <t>-</t>
    <phoneticPr fontId="5"/>
  </si>
  <si>
    <t>-</t>
    <phoneticPr fontId="5"/>
  </si>
  <si>
    <t>-</t>
    <phoneticPr fontId="5"/>
  </si>
  <si>
    <t>本事業は、医療上の必要性の高い医薬品の性状及び品質の適正化を図ることを目的として、規格、試験法等を定めることを目標としている。しかし、具体的な品目は専門員による検討会で決定されるため、予め目標を設定することは不可能である。</t>
    <phoneticPr fontId="5"/>
  </si>
  <si>
    <t>日本薬局方の全面改正若しくは追補において収載を適切に実施する。</t>
    <phoneticPr fontId="5"/>
  </si>
  <si>
    <t>日本薬局方新規収載品目数及び既収載品のうち修正・削除を行った品目数</t>
    <phoneticPr fontId="5"/>
  </si>
  <si>
    <t>品目</t>
    <rPh sb="0" eb="2">
      <t>ヒンモク</t>
    </rPh>
    <phoneticPr fontId="5"/>
  </si>
  <si>
    <t>-</t>
    <phoneticPr fontId="5"/>
  </si>
  <si>
    <t>-</t>
    <phoneticPr fontId="5"/>
  </si>
  <si>
    <t>-</t>
    <phoneticPr fontId="5"/>
  </si>
  <si>
    <t>-</t>
    <phoneticPr fontId="5"/>
  </si>
  <si>
    <t>品質・有効性・安全性の高い医薬品・医療機器・再生医療等製品を国民が適切に利用できるようにすること（I-6）</t>
    <phoneticPr fontId="5"/>
  </si>
  <si>
    <t>有効性・安全性の高い新医薬品等を迅速に提供できるようにすること(I-6-1)</t>
    <phoneticPr fontId="5"/>
  </si>
  <si>
    <t>-</t>
    <phoneticPr fontId="5"/>
  </si>
  <si>
    <t>-</t>
    <phoneticPr fontId="5"/>
  </si>
  <si>
    <t>日本薬局方の定期的な全面改正、追補収載等を適切に行い、国民等に情報提供を実施する。</t>
    <phoneticPr fontId="5"/>
  </si>
  <si>
    <t>-</t>
    <phoneticPr fontId="5"/>
  </si>
  <si>
    <t>-</t>
    <phoneticPr fontId="5"/>
  </si>
  <si>
    <t>-</t>
    <phoneticPr fontId="5"/>
  </si>
  <si>
    <t>-</t>
    <phoneticPr fontId="5"/>
  </si>
  <si>
    <t>有</t>
  </si>
  <si>
    <t>‐</t>
  </si>
  <si>
    <t>日本薬局方については、医薬品の性状及び品質の適正化を図るための公的な規範書であり、国民や社会のニーズを的確に反映している。</t>
  </si>
  <si>
    <t>日本薬局方の整備については、医薬品、医療機器等の品質、有効性及び安全性の確保等に関する法律により厚生労働大臣が実施することとされており、国において実施すべき事業である。</t>
  </si>
  <si>
    <t>医薬品の性状及び品質の適正化を図ることは、国民の保健衛生の向上のために必要かつ適切な事業であり、優先度の高い事業である。</t>
  </si>
  <si>
    <t xml:space="preserve">少額随契を除き、一般競争入札により競争性を確保しており、支出先の選定は妥当である。一者応札（応募）または競争性のない随意契約となっている案件が生じた場合については、必要に応じて仕様を見直す等、より競争性を確保してまいりたい。  </t>
    <phoneticPr fontId="5"/>
  </si>
  <si>
    <t>作成部数に対して、妥当な水準である。</t>
    <phoneticPr fontId="5"/>
  </si>
  <si>
    <t>中間段階での支出は必要最低限のものに限定されており合理的である。</t>
    <phoneticPr fontId="5"/>
  </si>
  <si>
    <t>費用・使途は、必要な経費に限定して支出している。</t>
    <phoneticPr fontId="5"/>
  </si>
  <si>
    <t>一般競争の適切な実施など、可能な工夫を行っている。</t>
    <phoneticPr fontId="5"/>
  </si>
  <si>
    <t>本事業は医薬品の性状及び品質の適正化を図ることを目的として実施するものであり、定量的な目標を設定することは困難であるが、日本薬局方作成方針に基づき、追補収載や英文版作成等を適切に行うことで、国民等への情報提供ができており、事業として妥当なものである。</t>
    <phoneticPr fontId="5"/>
  </si>
  <si>
    <t>予め活動内容を見込むことが困難な事業ではあるが、その都度最新の科学的知見を反映させており、十分な活動実績をあげている。</t>
    <phoneticPr fontId="5"/>
  </si>
  <si>
    <t>日本薬局方は、薬事行政、製薬企業、医療、薬学研究、薬学教育の場で広く活用されている。</t>
    <phoneticPr fontId="5"/>
  </si>
  <si>
    <t>その都度最新の科学的知見を反映させるため、また、国際調和の観点から試験法の改正を行うため、追加で試験等を実施する必要性が生ずるなどのやむを得ない面があるが、日本薬局方の改正等に必要な経費であり、事業内容及び支出先については適切である。</t>
    <phoneticPr fontId="5"/>
  </si>
  <si>
    <t>類似の試験等の実施する場合において、当該試験等が他の類似品目にも応用できるようなものについては極力一括して実施するなど、その内容を精査し効率化するなどによって執行額の削減に努める。</t>
    <phoneticPr fontId="5"/>
  </si>
  <si>
    <t>点検対象外</t>
    <rPh sb="0" eb="2">
      <t>テンケン</t>
    </rPh>
    <rPh sb="2" eb="5">
      <t>タイショウガイ</t>
    </rPh>
    <phoneticPr fontId="5"/>
  </si>
  <si>
    <t>195</t>
    <phoneticPr fontId="5"/>
  </si>
  <si>
    <t>172</t>
    <phoneticPr fontId="5"/>
  </si>
  <si>
    <t>143</t>
    <phoneticPr fontId="5"/>
  </si>
  <si>
    <t>168</t>
    <phoneticPr fontId="5"/>
  </si>
  <si>
    <t>181</t>
    <phoneticPr fontId="5"/>
  </si>
  <si>
    <t>190</t>
    <phoneticPr fontId="5"/>
  </si>
  <si>
    <t>193</t>
    <phoneticPr fontId="5"/>
  </si>
  <si>
    <t>（平成３０年度）
第十七改正日本薬局方第一追補作成部数及び第十七改正日本薬局方第一追補（英文版）作成部数</t>
    <rPh sb="19" eb="21">
      <t>ダイイチ</t>
    </rPh>
    <rPh sb="21" eb="23">
      <t>ツイホ</t>
    </rPh>
    <rPh sb="27" eb="28">
      <t>オヨ</t>
    </rPh>
    <rPh sb="29" eb="30">
      <t>ダイ</t>
    </rPh>
    <rPh sb="30" eb="32">
      <t>ジュウナナ</t>
    </rPh>
    <rPh sb="32" eb="34">
      <t>カイセイ</t>
    </rPh>
    <rPh sb="34" eb="36">
      <t>ニホン</t>
    </rPh>
    <rPh sb="36" eb="39">
      <t>ヤッキョクホウ</t>
    </rPh>
    <rPh sb="39" eb="41">
      <t>ダイイチ</t>
    </rPh>
    <rPh sb="41" eb="43">
      <t>ツイホ</t>
    </rPh>
    <rPh sb="44" eb="47">
      <t>エイブンバン</t>
    </rPh>
    <rPh sb="48" eb="50">
      <t>サクセイ</t>
    </rPh>
    <rPh sb="50" eb="52">
      <t>ブスウ</t>
    </rPh>
    <phoneticPr fontId="5"/>
  </si>
  <si>
    <t>部</t>
    <rPh sb="0" eb="1">
      <t>ブ</t>
    </rPh>
    <phoneticPr fontId="5"/>
  </si>
  <si>
    <t>-</t>
    <phoneticPr fontId="5"/>
  </si>
  <si>
    <t>-</t>
    <phoneticPr fontId="5"/>
  </si>
  <si>
    <t>-</t>
    <phoneticPr fontId="5"/>
  </si>
  <si>
    <t>-</t>
    <phoneticPr fontId="5"/>
  </si>
  <si>
    <t>-</t>
    <phoneticPr fontId="5"/>
  </si>
  <si>
    <t>-</t>
    <phoneticPr fontId="5"/>
  </si>
  <si>
    <t>Ｘ「改正日本薬局方作成費（千円）」
／
Ｙ「部数（部）」　　</t>
    <phoneticPr fontId="5"/>
  </si>
  <si>
    <t>16,387/490</t>
    <phoneticPr fontId="5"/>
  </si>
  <si>
    <t>10,772/570</t>
    <phoneticPr fontId="5"/>
  </si>
  <si>
    <t>　　X/Y</t>
    <phoneticPr fontId="5"/>
  </si>
  <si>
    <t>千円/部</t>
    <rPh sb="0" eb="2">
      <t>センエン</t>
    </rPh>
    <rPh sb="3" eb="4">
      <t>ブ</t>
    </rPh>
    <phoneticPr fontId="5"/>
  </si>
  <si>
    <t>備品費</t>
    <rPh sb="0" eb="3">
      <t>ビヒンヒ</t>
    </rPh>
    <phoneticPr fontId="5"/>
  </si>
  <si>
    <t>消耗品費</t>
    <rPh sb="0" eb="3">
      <t>ショウモウヒン</t>
    </rPh>
    <rPh sb="3" eb="4">
      <t>ヒ</t>
    </rPh>
    <phoneticPr fontId="5"/>
  </si>
  <si>
    <t>賃金</t>
    <rPh sb="0" eb="2">
      <t>チンギン</t>
    </rPh>
    <phoneticPr fontId="5"/>
  </si>
  <si>
    <t>雑役務費</t>
    <rPh sb="0" eb="3">
      <t>ザツエキム</t>
    </rPh>
    <rPh sb="3" eb="4">
      <t>ヒ</t>
    </rPh>
    <phoneticPr fontId="5"/>
  </si>
  <si>
    <t>光熱水費</t>
    <rPh sb="0" eb="2">
      <t>コウネツ</t>
    </rPh>
    <rPh sb="2" eb="3">
      <t>ミズ</t>
    </rPh>
    <phoneticPr fontId="5"/>
  </si>
  <si>
    <t>C.国立医薬品食品衛生研究所</t>
    <phoneticPr fontId="5"/>
  </si>
  <si>
    <t>D.-</t>
    <phoneticPr fontId="5"/>
  </si>
  <si>
    <t>-</t>
    <phoneticPr fontId="5"/>
  </si>
  <si>
    <t>-</t>
    <phoneticPr fontId="5"/>
  </si>
  <si>
    <t>E.事務費</t>
    <rPh sb="2" eb="5">
      <t>ジムヒ</t>
    </rPh>
    <phoneticPr fontId="5"/>
  </si>
  <si>
    <t>雑役務費</t>
    <rPh sb="0" eb="3">
      <t>ザツエキム</t>
    </rPh>
    <rPh sb="3" eb="4">
      <t>ヒ</t>
    </rPh>
    <phoneticPr fontId="5"/>
  </si>
  <si>
    <t>光熱水費</t>
    <rPh sb="0" eb="3">
      <t>コウネツミズ</t>
    </rPh>
    <rPh sb="3" eb="4">
      <t>ヒ</t>
    </rPh>
    <phoneticPr fontId="5"/>
  </si>
  <si>
    <t>賃金</t>
    <rPh sb="0" eb="2">
      <t>チンギン</t>
    </rPh>
    <phoneticPr fontId="5"/>
  </si>
  <si>
    <t>F. （株）バイオテック・ラボ</t>
    <phoneticPr fontId="5"/>
  </si>
  <si>
    <t>雑役務費</t>
    <rPh sb="0" eb="4">
      <t>ザツエキムヒ</t>
    </rPh>
    <phoneticPr fontId="5"/>
  </si>
  <si>
    <t>備品費</t>
    <rPh sb="0" eb="3">
      <t>ビヒンヒ</t>
    </rPh>
    <phoneticPr fontId="5"/>
  </si>
  <si>
    <t>研究用備品の購入</t>
    <rPh sb="0" eb="3">
      <t>ケンキュウヨウ</t>
    </rPh>
    <rPh sb="3" eb="5">
      <t>ビヒン</t>
    </rPh>
    <rPh sb="6" eb="8">
      <t>コウニュウ</t>
    </rPh>
    <phoneticPr fontId="5"/>
  </si>
  <si>
    <t>研究用消耗品の購入</t>
    <rPh sb="0" eb="3">
      <t>ケンキュウヨウ</t>
    </rPh>
    <rPh sb="3" eb="6">
      <t>ショウモウヒン</t>
    </rPh>
    <rPh sb="7" eb="9">
      <t>コウニュウ</t>
    </rPh>
    <phoneticPr fontId="5"/>
  </si>
  <si>
    <t>機器点検・修理等</t>
    <rPh sb="0" eb="2">
      <t>キキ</t>
    </rPh>
    <rPh sb="2" eb="4">
      <t>テンケン</t>
    </rPh>
    <rPh sb="5" eb="7">
      <t>シュウリ</t>
    </rPh>
    <rPh sb="7" eb="8">
      <t>トウ</t>
    </rPh>
    <phoneticPr fontId="5"/>
  </si>
  <si>
    <t>G.-</t>
    <phoneticPr fontId="5"/>
  </si>
  <si>
    <t>H.-</t>
    <phoneticPr fontId="5"/>
  </si>
  <si>
    <t>-</t>
    <phoneticPr fontId="5"/>
  </si>
  <si>
    <t>-</t>
    <phoneticPr fontId="5"/>
  </si>
  <si>
    <t>-</t>
    <phoneticPr fontId="5"/>
  </si>
  <si>
    <t>-</t>
    <phoneticPr fontId="5"/>
  </si>
  <si>
    <t>-</t>
    <phoneticPr fontId="5"/>
  </si>
  <si>
    <t>電気・ガス・水道使用料</t>
    <rPh sb="0" eb="2">
      <t>デンキ</t>
    </rPh>
    <rPh sb="6" eb="8">
      <t>スイドウ</t>
    </rPh>
    <rPh sb="8" eb="10">
      <t>シヨウ</t>
    </rPh>
    <rPh sb="10" eb="11">
      <t>リョウ</t>
    </rPh>
    <phoneticPr fontId="5"/>
  </si>
  <si>
    <t>試験研究補助業務及び事務補助等のための人材派遣業務、研究機器の修理・点検作業等、会議費等</t>
    <rPh sb="0" eb="2">
      <t>シケン</t>
    </rPh>
    <rPh sb="2" eb="4">
      <t>ケンキュウ</t>
    </rPh>
    <rPh sb="4" eb="6">
      <t>ホジョ</t>
    </rPh>
    <rPh sb="6" eb="8">
      <t>ギョウム</t>
    </rPh>
    <rPh sb="8" eb="9">
      <t>オヨ</t>
    </rPh>
    <rPh sb="10" eb="12">
      <t>ジム</t>
    </rPh>
    <rPh sb="12" eb="14">
      <t>ホジョ</t>
    </rPh>
    <rPh sb="14" eb="15">
      <t>トウ</t>
    </rPh>
    <rPh sb="19" eb="21">
      <t>ジンザイ</t>
    </rPh>
    <rPh sb="21" eb="23">
      <t>ハケン</t>
    </rPh>
    <rPh sb="23" eb="25">
      <t>ギョウム</t>
    </rPh>
    <rPh sb="26" eb="28">
      <t>ケンキュウ</t>
    </rPh>
    <rPh sb="28" eb="30">
      <t>キキ</t>
    </rPh>
    <rPh sb="31" eb="33">
      <t>シュウリ</t>
    </rPh>
    <rPh sb="34" eb="36">
      <t>テンケン</t>
    </rPh>
    <rPh sb="36" eb="38">
      <t>サギョウ</t>
    </rPh>
    <rPh sb="38" eb="39">
      <t>トウ</t>
    </rPh>
    <rPh sb="40" eb="43">
      <t>カイギヒ</t>
    </rPh>
    <rPh sb="43" eb="44">
      <t>トウ</t>
    </rPh>
    <phoneticPr fontId="5"/>
  </si>
  <si>
    <t>嘱託職員給与</t>
    <rPh sb="0" eb="2">
      <t>ショクタク</t>
    </rPh>
    <rPh sb="2" eb="4">
      <t>ショクイン</t>
    </rPh>
    <rPh sb="4" eb="6">
      <t>キュウヨ</t>
    </rPh>
    <phoneticPr fontId="5"/>
  </si>
  <si>
    <t>事務用品、研究用具、試薬等の購入</t>
    <rPh sb="0" eb="2">
      <t>ジム</t>
    </rPh>
    <rPh sb="2" eb="4">
      <t>ヨウヒン</t>
    </rPh>
    <rPh sb="5" eb="7">
      <t>ケンキュウ</t>
    </rPh>
    <rPh sb="7" eb="9">
      <t>ヨウグ</t>
    </rPh>
    <rPh sb="10" eb="12">
      <t>シヤク</t>
    </rPh>
    <rPh sb="12" eb="13">
      <t>トウ</t>
    </rPh>
    <rPh sb="14" eb="16">
      <t>コウニュウ</t>
    </rPh>
    <phoneticPr fontId="5"/>
  </si>
  <si>
    <t>A.株式会社ペア</t>
    <phoneticPr fontId="5"/>
  </si>
  <si>
    <t>第十七改正日本薬局方第一追補（英文版）の梱包発送</t>
    <phoneticPr fontId="5"/>
  </si>
  <si>
    <t>通信運搬費</t>
    <phoneticPr fontId="5"/>
  </si>
  <si>
    <t>B.株式会社ペア</t>
    <rPh sb="2" eb="6">
      <t>カブシキガイシャ</t>
    </rPh>
    <phoneticPr fontId="5"/>
  </si>
  <si>
    <t>第十七改正日本薬局方（英文版）の梱包発送</t>
    <phoneticPr fontId="5"/>
  </si>
  <si>
    <t>通信運搬費</t>
    <rPh sb="0" eb="2">
      <t>ツウシン</t>
    </rPh>
    <rPh sb="2" eb="5">
      <t>ウンパンヒ</t>
    </rPh>
    <phoneticPr fontId="5"/>
  </si>
  <si>
    <t>株式会社ペア</t>
    <rPh sb="0" eb="2">
      <t>カブシキ</t>
    </rPh>
    <rPh sb="2" eb="4">
      <t>カイシャ</t>
    </rPh>
    <phoneticPr fontId="5"/>
  </si>
  <si>
    <t>第十七改正日本薬局方第一追補（英文版）　梱包発送</t>
    <phoneticPr fontId="5"/>
  </si>
  <si>
    <t>東京都プリプレス・トッパン（株）</t>
    <phoneticPr fontId="5"/>
  </si>
  <si>
    <t>第十七改正日本薬局方第一追補（英文版）　の梱包発送等</t>
    <rPh sb="25" eb="26">
      <t>ナド</t>
    </rPh>
    <phoneticPr fontId="5"/>
  </si>
  <si>
    <t>（株）薬事日報社</t>
    <phoneticPr fontId="5"/>
  </si>
  <si>
    <t>第十七改正日本薬局方第一追補（英文版）　の印刷</t>
    <phoneticPr fontId="5"/>
  </si>
  <si>
    <t>-</t>
    <phoneticPr fontId="5"/>
  </si>
  <si>
    <t>第十七改正日本薬局方第一追補の梱包発送</t>
    <phoneticPr fontId="5"/>
  </si>
  <si>
    <t>（株）じほう</t>
    <phoneticPr fontId="5"/>
  </si>
  <si>
    <t>株式会社ペア</t>
    <rPh sb="0" eb="4">
      <t>カブシキガイシャ</t>
    </rPh>
    <phoneticPr fontId="5"/>
  </si>
  <si>
    <t>第十七改正日本薬局方（英文版）梱包発送</t>
    <phoneticPr fontId="5"/>
  </si>
  <si>
    <t>（株）じほう</t>
    <rPh sb="0" eb="3">
      <t>カブ</t>
    </rPh>
    <phoneticPr fontId="5"/>
  </si>
  <si>
    <t>第十七改正日本薬局方第二追補等校閲・編集作業一式</t>
    <phoneticPr fontId="5"/>
  </si>
  <si>
    <t>-</t>
    <phoneticPr fontId="5"/>
  </si>
  <si>
    <t>国立医薬品食品衛生研究所</t>
    <phoneticPr fontId="5"/>
  </si>
  <si>
    <t>第十八改正日本薬局方に向けた調査・研究事業（支出委任）</t>
    <rPh sb="2" eb="3">
      <t>ハチ</t>
    </rPh>
    <phoneticPr fontId="5"/>
  </si>
  <si>
    <t>国立感染症研究所</t>
    <rPh sb="0" eb="2">
      <t>コクリツ</t>
    </rPh>
    <rPh sb="2" eb="5">
      <t>カンセンショウ</t>
    </rPh>
    <rPh sb="5" eb="8">
      <t>ケンキュウジョ</t>
    </rPh>
    <phoneticPr fontId="5"/>
  </si>
  <si>
    <t>-</t>
    <phoneticPr fontId="5"/>
  </si>
  <si>
    <t>ＷＤＢ（株）</t>
  </si>
  <si>
    <t>アドバンテック（株）</t>
  </si>
  <si>
    <t>東京電力エナジーパートナー（株）</t>
  </si>
  <si>
    <t>川崎市上下水道局</t>
  </si>
  <si>
    <t>三協ラボサービス（株）</t>
  </si>
  <si>
    <t>嘱託職員</t>
    <rPh sb="0" eb="2">
      <t>ショクタク</t>
    </rPh>
    <rPh sb="2" eb="4">
      <t>ショクイン</t>
    </rPh>
    <phoneticPr fontId="5"/>
  </si>
  <si>
    <t>東京ガス（株）</t>
  </si>
  <si>
    <t>（株）伊藤サプライ</t>
  </si>
  <si>
    <t>（株）バイオテック・ラボ</t>
  </si>
  <si>
    <t>試験研究業務のための人材派遣</t>
  </si>
  <si>
    <t>嘱託職員給与（賃金）</t>
    <rPh sb="0" eb="2">
      <t>ショクタク</t>
    </rPh>
    <rPh sb="2" eb="4">
      <t>ショクイン</t>
    </rPh>
    <rPh sb="4" eb="6">
      <t>キュウヨ</t>
    </rPh>
    <rPh sb="7" eb="9">
      <t>チンギン</t>
    </rPh>
    <phoneticPr fontId="5"/>
  </si>
  <si>
    <t>電気使用料（光熱水費）</t>
    <rPh sb="0" eb="2">
      <t>デンキ</t>
    </rPh>
    <rPh sb="2" eb="5">
      <t>シヨウリョウ</t>
    </rPh>
    <rPh sb="6" eb="10">
      <t>コウネツスイヒ</t>
    </rPh>
    <phoneticPr fontId="5"/>
  </si>
  <si>
    <t>水道使用料（光熱水費）</t>
    <rPh sb="0" eb="2">
      <t>スイドウ</t>
    </rPh>
    <rPh sb="2" eb="5">
      <t>シヨウリョウ</t>
    </rPh>
    <rPh sb="6" eb="10">
      <t>コウネツスイヒ</t>
    </rPh>
    <phoneticPr fontId="5"/>
  </si>
  <si>
    <t>（株）カラサワ</t>
  </si>
  <si>
    <t>ガス使用料（光熱水費）</t>
    <rPh sb="2" eb="5">
      <t>シヨウリョウ</t>
    </rPh>
    <rPh sb="6" eb="10">
      <t>コウネツスイヒ</t>
    </rPh>
    <phoneticPr fontId="5"/>
  </si>
  <si>
    <t>（株）池田理化</t>
  </si>
  <si>
    <t>岩井化学薬品（株）</t>
    <rPh sb="0" eb="9">
      <t>イワイカガクヤクヒンカブ</t>
    </rPh>
    <phoneticPr fontId="3"/>
  </si>
  <si>
    <t>宮崎化学薬品（株）</t>
    <rPh sb="0" eb="9">
      <t>ミヤザキカガクヤクヒンカブ</t>
    </rPh>
    <phoneticPr fontId="3"/>
  </si>
  <si>
    <t>（株）一和堂</t>
  </si>
  <si>
    <t>小林香料（株）</t>
  </si>
  <si>
    <t>インフォコム（株）</t>
  </si>
  <si>
    <t>（株）東機システムサービス</t>
  </si>
  <si>
    <t>日本メガケア（株）南関東支店</t>
  </si>
  <si>
    <t>事務用消耗品費</t>
    <rPh sb="0" eb="3">
      <t>ジムヨウ</t>
    </rPh>
    <rPh sb="3" eb="6">
      <t>ショウモウヒン</t>
    </rPh>
    <rPh sb="6" eb="7">
      <t>ヒ</t>
    </rPh>
    <phoneticPr fontId="5"/>
  </si>
  <si>
    <t>研究用機器・研究用消耗品購入等</t>
    <rPh sb="0" eb="3">
      <t>ケンキュウヨウ</t>
    </rPh>
    <rPh sb="3" eb="5">
      <t>キキ</t>
    </rPh>
    <rPh sb="6" eb="9">
      <t>ケンキュウヨウ</t>
    </rPh>
    <rPh sb="9" eb="12">
      <t>ショウモウヒン</t>
    </rPh>
    <rPh sb="12" eb="14">
      <t>コウニュウ</t>
    </rPh>
    <rPh sb="14" eb="15">
      <t>トウ</t>
    </rPh>
    <phoneticPr fontId="5"/>
  </si>
  <si>
    <t>実験動物飼育管理業務</t>
    <phoneticPr fontId="5"/>
  </si>
  <si>
    <t>（株）池田理化</t>
    <phoneticPr fontId="5"/>
  </si>
  <si>
    <t>尾崎理化株式会社</t>
  </si>
  <si>
    <t>尾崎理化株式会社</t>
    <phoneticPr fontId="5"/>
  </si>
  <si>
    <t>アズサイエンス株式会社</t>
  </si>
  <si>
    <t>アズサイエンス株式会社</t>
    <phoneticPr fontId="5"/>
  </si>
  <si>
    <t>ディエスヴィ・エアーシー株式会社</t>
    <phoneticPr fontId="5"/>
  </si>
  <si>
    <t>通関料</t>
    <rPh sb="0" eb="2">
      <t>ツウカン</t>
    </rPh>
    <phoneticPr fontId="5"/>
  </si>
  <si>
    <t>-</t>
    <phoneticPr fontId="5"/>
  </si>
  <si>
    <t>株式会社　日本ＨＰ</t>
  </si>
  <si>
    <t>株式会社チヨダサイエンス</t>
  </si>
  <si>
    <t>-</t>
    <phoneticPr fontId="5"/>
  </si>
  <si>
    <t>医薬品、医療機器等の品質、有効性及び安全性の確保等に関する法律第41条に規定する日本薬局方は、医療上重要な医薬品を収載し、その品質規格を定めることにより、医薬品の性状及び品質の適正を図るものである。急速な医学、薬学の進歩に対応させるべく、法律の規定及び薬事・食品衛生審議会の意見を踏まえ、5年ごとに全面改正するとともに、随時追補版を作成している。</t>
    <phoneticPr fontId="5"/>
  </si>
  <si>
    <t>日本薬局方の定期的な全面改正、追補収載等を適切に行い、国民等に情報提供を実施する。
平成28年度実施：第十七改正日本薬局方の英文版作成及び第十八改正日本薬局方に向けた調査研究
平成29年度実施：第十七改正日本薬局方第一追補の作成及び第十八改正日本薬局方に向けた調査研究
平成30年度実施：第十七改正日本薬局方第一追補の英文版の作成及び第十八改正日本薬局方に向けた調査研究</t>
    <phoneticPr fontId="5"/>
  </si>
  <si>
    <t>日本薬局方には医療上重要な医薬品が収載されており、定期的に改正に向けた作業を行っている。成果物については厚生労働省ホームページへの掲載、自治体、大学、各国規制当局などへ無償譲与する等周知を図っている。年度毎の実績については進捗状況のとおりである。国民への情報提供の観点から本事業を推し進めることで、国民が品質・有効性・安全性の高い医薬品・医療機器を適切に利用できるような環境整備につなげている。またグローバルな観点でも役割を担うべく、英文版の作成及びその情報提供を行っているところである。</t>
    <phoneticPr fontId="5"/>
  </si>
  <si>
    <t>平成28年度実施：第十七改正日本薬局方の英文版作成
平成29年度実施：第十七改正日本薬局方第一追補
平成30年度実施：第十七改正日本薬局方第二追補英文版の作成</t>
    <rPh sb="0" eb="2">
      <t>ヘイセイ</t>
    </rPh>
    <rPh sb="4" eb="6">
      <t>ネンド</t>
    </rPh>
    <rPh sb="6" eb="8">
      <t>ジッシ</t>
    </rPh>
    <rPh sb="9" eb="10">
      <t>ダイ</t>
    </rPh>
    <rPh sb="10" eb="12">
      <t>ジュウナナ</t>
    </rPh>
    <rPh sb="12" eb="14">
      <t>カイセイ</t>
    </rPh>
    <rPh sb="14" eb="16">
      <t>ニホン</t>
    </rPh>
    <rPh sb="16" eb="19">
      <t>ヤッキョクホウ</t>
    </rPh>
    <rPh sb="20" eb="22">
      <t>エイブン</t>
    </rPh>
    <rPh sb="22" eb="23">
      <t>バン</t>
    </rPh>
    <rPh sb="23" eb="25">
      <t>サクセイ</t>
    </rPh>
    <rPh sb="26" eb="28">
      <t>ヘイセイ</t>
    </rPh>
    <rPh sb="30" eb="32">
      <t>ネンド</t>
    </rPh>
    <rPh sb="32" eb="34">
      <t>ジッシ</t>
    </rPh>
    <rPh sb="35" eb="36">
      <t>ダイ</t>
    </rPh>
    <rPh sb="36" eb="38">
      <t>ジュウナナ</t>
    </rPh>
    <rPh sb="38" eb="40">
      <t>カイセイ</t>
    </rPh>
    <rPh sb="40" eb="42">
      <t>ニホン</t>
    </rPh>
    <rPh sb="42" eb="45">
      <t>ヤッキョクホウ</t>
    </rPh>
    <rPh sb="45" eb="47">
      <t>ダイイチ</t>
    </rPh>
    <rPh sb="47" eb="49">
      <t>ツイホ</t>
    </rPh>
    <rPh sb="50" eb="52">
      <t>ヘイセイ</t>
    </rPh>
    <rPh sb="54" eb="56">
      <t>ネンド</t>
    </rPh>
    <rPh sb="56" eb="58">
      <t>ジッシ</t>
    </rPh>
    <rPh sb="59" eb="60">
      <t>ダイ</t>
    </rPh>
    <rPh sb="60" eb="62">
      <t>ジュウナナ</t>
    </rPh>
    <rPh sb="62" eb="64">
      <t>カイセイ</t>
    </rPh>
    <rPh sb="64" eb="66">
      <t>ニホン</t>
    </rPh>
    <rPh sb="66" eb="69">
      <t>ヤッキョクホウ</t>
    </rPh>
    <rPh sb="69" eb="71">
      <t>ダイニ</t>
    </rPh>
    <rPh sb="71" eb="73">
      <t>ツイホ</t>
    </rPh>
    <rPh sb="73" eb="75">
      <t>エイブン</t>
    </rPh>
    <rPh sb="75" eb="76">
      <t>バン</t>
    </rPh>
    <rPh sb="77" eb="79">
      <t>サクセイ</t>
    </rPh>
    <phoneticPr fontId="5"/>
  </si>
  <si>
    <t>9,542/647</t>
    <phoneticPr fontId="5"/>
  </si>
  <si>
    <t>-</t>
    <phoneticPr fontId="5"/>
  </si>
  <si>
    <t>-</t>
    <phoneticPr fontId="5"/>
  </si>
  <si>
    <t>-</t>
    <phoneticPr fontId="5"/>
  </si>
  <si>
    <t>（平成２８年度）
第十七改正日本薬局方作成部数及び第十七改正日本薬局方（英文版）作成部数</t>
    <phoneticPr fontId="5"/>
  </si>
  <si>
    <t>（平成２９年度）
第十七改正日本薬局方第一追補作成部数</t>
    <rPh sb="19" eb="21">
      <t>ダイイチ</t>
    </rPh>
    <rPh sb="21" eb="23">
      <t>ツイホ</t>
    </rPh>
    <phoneticPr fontId="5"/>
  </si>
  <si>
    <t>研究用機器等の購入</t>
    <rPh sb="0" eb="3">
      <t>ケンキュウヨウ</t>
    </rPh>
    <rPh sb="3" eb="5">
      <t>キキ</t>
    </rPh>
    <rPh sb="5" eb="6">
      <t>トウ</t>
    </rPh>
    <rPh sb="7" eb="9">
      <t>コウニュウ</t>
    </rPh>
    <phoneticPr fontId="5"/>
  </si>
  <si>
    <t>嘱託職員給与</t>
  </si>
  <si>
    <t>-</t>
    <phoneticPr fontId="5"/>
  </si>
  <si>
    <t>第十八改正日本薬局方作成基本方針（平成28年8月25日薬事・食品衛生審議会答申）に基づき、次の5本の柱を元に本改正を目指しているところ。（１）保健医療上重要な薬品の全面的収載（２）最新の学問・技術の積極的導入による質的向上（３）医薬品のグローバル化 に対応した国際化の一層の推進（４）必要に応じた速やかな部分改正及び行政によるその円滑運用（５) 日本薬局方改正過程における透明性の確保及び日本薬局方の普及
平成30年度は第十七改正日本薬局方第一追補の英文版作成及び第十八改正日本薬局方に向けた調査研究をしてきたところ。令和元年度は引き続き第十八改正日本薬局方に向けた調査研究及び第十七改正日本薬局方第二追補の作成を行う。</t>
    <rPh sb="259" eb="261">
      <t>レイワ</t>
    </rPh>
    <rPh sb="261" eb="263">
      <t>ガンネン</t>
    </rPh>
    <rPh sb="287" eb="288">
      <t/>
    </rPh>
    <rPh sb="304" eb="306">
      <t>サクセイ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</si>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</sst>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15875</xdr:colOff>
      <xdr:row>740</xdr:row>
      <xdr:rowOff>142875</xdr:rowOff>
    </xdr:from>
    <xdr:to>
      <xdr:col>34</xdr:col>
      <xdr:colOff>57946</xdr:colOff>
      <xdr:row>742</xdr:row>
      <xdr:rowOff>55033</xdr:rowOff>
    </xdr:to>
    <xdr:sp macro="" textlink="">
      <xdr:nvSpPr>
        <xdr:cNvPr id="3" name="正方形/長方形 2"/>
        <xdr:cNvSpPr/>
      </xdr:nvSpPr>
      <xdr:spPr>
        <a:xfrm>
          <a:off x="4183063" y="47005875"/>
          <a:ext cx="2621758" cy="61065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ja-JP" altLang="en-US" sz="1000">
              <a:solidFill>
                <a:sysClr val="windowText" lastClr="000000"/>
              </a:solidFill>
            </a:rPr>
            <a:t>２７．５百万円</a:t>
          </a:r>
          <a:endParaRPr kumimoji="1" lang="en-US" altLang="ja-JP" sz="1000">
            <a:solidFill>
              <a:sysClr val="windowText" lastClr="000000"/>
            </a:solidFill>
          </a:endParaRPr>
        </a:p>
      </xdr:txBody>
    </xdr:sp>
    <xdr:clientData/>
  </xdr:twoCellAnchor>
  <xdr:twoCellAnchor>
    <xdr:from>
      <xdr:col>20</xdr:col>
      <xdr:colOff>111126</xdr:colOff>
      <xdr:row>742</xdr:row>
      <xdr:rowOff>174625</xdr:rowOff>
    </xdr:from>
    <xdr:to>
      <xdr:col>34</xdr:col>
      <xdr:colOff>189101</xdr:colOff>
      <xdr:row>744</xdr:row>
      <xdr:rowOff>321469</xdr:rowOff>
    </xdr:to>
    <xdr:sp macro="" textlink="">
      <xdr:nvSpPr>
        <xdr:cNvPr id="4" name="大かっこ 3"/>
        <xdr:cNvSpPr/>
      </xdr:nvSpPr>
      <xdr:spPr>
        <a:xfrm>
          <a:off x="4079876" y="47736125"/>
          <a:ext cx="2856100" cy="8453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ea"/>
              <a:ea typeface="+mn-ea"/>
              <a:cs typeface="+mn-cs"/>
            </a:rPr>
            <a:t>・第十七改正日本薬局方（英文）印刷業務</a:t>
          </a:r>
          <a:endParaRPr kumimoji="1" lang="en-US" altLang="ja-JP" sz="9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ea"/>
              <a:ea typeface="+mn-ea"/>
              <a:cs typeface="+mn-cs"/>
            </a:rPr>
            <a:t>・第十七改正日本薬局方</a:t>
          </a:r>
          <a:r>
            <a:rPr kumimoji="1" lang="ja-JP" altLang="en-US" sz="900">
              <a:solidFill>
                <a:schemeClr val="tx1"/>
              </a:solidFill>
              <a:effectLst/>
              <a:latin typeface="+mn-ea"/>
              <a:ea typeface="+mn-ea"/>
              <a:cs typeface="+mn-cs"/>
            </a:rPr>
            <a:t>第一追補後閲・編集</a:t>
          </a:r>
          <a:r>
            <a:rPr kumimoji="1" lang="ja-JP" altLang="ja-JP" sz="900">
              <a:solidFill>
                <a:schemeClr val="tx1"/>
              </a:solidFill>
              <a:effectLst/>
              <a:latin typeface="+mn-ea"/>
              <a:ea typeface="+mn-ea"/>
              <a:cs typeface="+mn-cs"/>
            </a:rPr>
            <a:t>業務</a:t>
          </a:r>
          <a:endParaRPr lang="ja-JP" altLang="ja-JP" sz="900">
            <a:effectLst/>
            <a:latin typeface="+mn-ea"/>
            <a:ea typeface="+mn-ea"/>
          </a:endParaRPr>
        </a:p>
        <a:p>
          <a:r>
            <a:rPr kumimoji="1" lang="ja-JP" altLang="en-US" sz="900">
              <a:solidFill>
                <a:schemeClr val="tx1"/>
              </a:solidFill>
              <a:effectLst/>
              <a:latin typeface="+mn-ea"/>
              <a:ea typeface="+mn-ea"/>
              <a:cs typeface="+mn-cs"/>
            </a:rPr>
            <a:t>・第十七改正日本薬局方第一追補英訳業務</a:t>
          </a:r>
          <a:endParaRPr kumimoji="1" lang="en-US" altLang="ja-JP" sz="9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ea"/>
              <a:ea typeface="+mn-ea"/>
              <a:cs typeface="+mn-cs"/>
            </a:rPr>
            <a:t>・第十七改正日本薬局方</a:t>
          </a:r>
          <a:r>
            <a:rPr kumimoji="1" lang="ja-JP" altLang="en-US" sz="900">
              <a:solidFill>
                <a:schemeClr val="tx1"/>
              </a:solidFill>
              <a:effectLst/>
              <a:latin typeface="+mn-ea"/>
              <a:ea typeface="+mn-ea"/>
              <a:cs typeface="+mn-cs"/>
            </a:rPr>
            <a:t>第一追補印刷業務</a:t>
          </a:r>
          <a:endParaRPr lang="ja-JP" altLang="ja-JP" sz="900">
            <a:effectLst/>
            <a:latin typeface="+mn-ea"/>
            <a:ea typeface="+mn-ea"/>
          </a:endParaRPr>
        </a:p>
        <a:p>
          <a:endParaRPr kumimoji="1" lang="ja-JP" altLang="en-US" sz="900">
            <a:solidFill>
              <a:schemeClr val="tx1"/>
            </a:solidFill>
            <a:effectLst/>
            <a:latin typeface="+mn-lt"/>
            <a:ea typeface="+mn-ea"/>
            <a:cs typeface="+mn-cs"/>
          </a:endParaRPr>
        </a:p>
      </xdr:txBody>
    </xdr:sp>
    <xdr:clientData/>
  </xdr:twoCellAnchor>
  <xdr:twoCellAnchor>
    <xdr:from>
      <xdr:col>24</xdr:col>
      <xdr:colOff>7938</xdr:colOff>
      <xdr:row>745</xdr:row>
      <xdr:rowOff>7938</xdr:rowOff>
    </xdr:from>
    <xdr:to>
      <xdr:col>24</xdr:col>
      <xdr:colOff>19843</xdr:colOff>
      <xdr:row>748</xdr:row>
      <xdr:rowOff>198438</xdr:rowOff>
    </xdr:to>
    <xdr:cxnSp macro="">
      <xdr:nvCxnSpPr>
        <xdr:cNvPr id="5" name="直線矢印コネクタ 4"/>
        <xdr:cNvCxnSpPr/>
      </xdr:nvCxnSpPr>
      <xdr:spPr>
        <a:xfrm>
          <a:off x="4770438" y="48617188"/>
          <a:ext cx="11905" cy="1238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7938</xdr:colOff>
      <xdr:row>746</xdr:row>
      <xdr:rowOff>15875</xdr:rowOff>
    </xdr:from>
    <xdr:to>
      <xdr:col>45</xdr:col>
      <xdr:colOff>12701</xdr:colOff>
      <xdr:row>746</xdr:row>
      <xdr:rowOff>20638</xdr:rowOff>
    </xdr:to>
    <xdr:cxnSp macro="">
      <xdr:nvCxnSpPr>
        <xdr:cNvPr id="6" name="直線コネクタ 5"/>
        <xdr:cNvCxnSpPr/>
      </xdr:nvCxnSpPr>
      <xdr:spPr>
        <a:xfrm>
          <a:off x="2408238" y="47783750"/>
          <a:ext cx="6605588" cy="47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190499</xdr:colOff>
      <xdr:row>746</xdr:row>
      <xdr:rowOff>0</xdr:rowOff>
    </xdr:from>
    <xdr:to>
      <xdr:col>11</xdr:col>
      <xdr:colOff>190499</xdr:colOff>
      <xdr:row>748</xdr:row>
      <xdr:rowOff>158750</xdr:rowOff>
    </xdr:to>
    <xdr:cxnSp macro="">
      <xdr:nvCxnSpPr>
        <xdr:cNvPr id="7" name="直線矢印コネクタ 6"/>
        <xdr:cNvCxnSpPr/>
      </xdr:nvCxnSpPr>
      <xdr:spPr>
        <a:xfrm>
          <a:off x="2373312" y="48958500"/>
          <a:ext cx="0"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746</xdr:row>
      <xdr:rowOff>15875</xdr:rowOff>
    </xdr:from>
    <xdr:to>
      <xdr:col>34</xdr:col>
      <xdr:colOff>0</xdr:colOff>
      <xdr:row>748</xdr:row>
      <xdr:rowOff>174625</xdr:rowOff>
    </xdr:to>
    <xdr:cxnSp macro="">
      <xdr:nvCxnSpPr>
        <xdr:cNvPr id="8" name="直線矢印コネクタ 7"/>
        <xdr:cNvCxnSpPr/>
      </xdr:nvCxnSpPr>
      <xdr:spPr>
        <a:xfrm>
          <a:off x="6746875" y="48974375"/>
          <a:ext cx="0"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190500</xdr:colOff>
      <xdr:row>746</xdr:row>
      <xdr:rowOff>23813</xdr:rowOff>
    </xdr:from>
    <xdr:to>
      <xdr:col>44</xdr:col>
      <xdr:colOff>190500</xdr:colOff>
      <xdr:row>748</xdr:row>
      <xdr:rowOff>182563</xdr:rowOff>
    </xdr:to>
    <xdr:cxnSp macro="">
      <xdr:nvCxnSpPr>
        <xdr:cNvPr id="9" name="直線矢印コネクタ 8"/>
        <xdr:cNvCxnSpPr/>
      </xdr:nvCxnSpPr>
      <xdr:spPr>
        <a:xfrm>
          <a:off x="8921750" y="48982313"/>
          <a:ext cx="0"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103188</xdr:colOff>
      <xdr:row>748</xdr:row>
      <xdr:rowOff>198438</xdr:rowOff>
    </xdr:from>
    <xdr:to>
      <xdr:col>15</xdr:col>
      <xdr:colOff>150018</xdr:colOff>
      <xdr:row>749</xdr:row>
      <xdr:rowOff>55563</xdr:rowOff>
    </xdr:to>
    <xdr:sp macro="" textlink="">
      <xdr:nvSpPr>
        <xdr:cNvPr id="11" name="正方形/長方形 10"/>
        <xdr:cNvSpPr/>
      </xdr:nvSpPr>
      <xdr:spPr>
        <a:xfrm>
          <a:off x="1690688" y="49855438"/>
          <a:ext cx="1435893" cy="206375"/>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7</xdr:col>
      <xdr:colOff>79374</xdr:colOff>
      <xdr:row>749</xdr:row>
      <xdr:rowOff>79375</xdr:rowOff>
    </xdr:from>
    <xdr:to>
      <xdr:col>17</xdr:col>
      <xdr:colOff>92868</xdr:colOff>
      <xdr:row>752</xdr:row>
      <xdr:rowOff>189970</xdr:rowOff>
    </xdr:to>
    <xdr:sp macro="" textlink="">
      <xdr:nvSpPr>
        <xdr:cNvPr id="13" name="正方形/長方形 12"/>
        <xdr:cNvSpPr/>
      </xdr:nvSpPr>
      <xdr:spPr>
        <a:xfrm>
          <a:off x="1468437" y="50085625"/>
          <a:ext cx="1997869" cy="115834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Ａ．民間会社　４社</a:t>
          </a:r>
          <a:endParaRPr kumimoji="1" lang="en-US" altLang="ja-JP" sz="1000">
            <a:solidFill>
              <a:sysClr val="windowText" lastClr="000000"/>
            </a:solidFill>
          </a:endParaRPr>
        </a:p>
        <a:p>
          <a:pPr algn="ctr"/>
          <a:r>
            <a:rPr kumimoji="1" lang="ja-JP" altLang="en-US" sz="1000">
              <a:solidFill>
                <a:sysClr val="windowText" lastClr="000000"/>
              </a:solidFill>
            </a:rPr>
            <a:t>２．９百万円</a:t>
          </a:r>
        </a:p>
      </xdr:txBody>
    </xdr:sp>
    <xdr:clientData/>
  </xdr:twoCellAnchor>
  <xdr:twoCellAnchor>
    <xdr:from>
      <xdr:col>7</xdr:col>
      <xdr:colOff>103187</xdr:colOff>
      <xdr:row>752</xdr:row>
      <xdr:rowOff>293687</xdr:rowOff>
    </xdr:from>
    <xdr:to>
      <xdr:col>17</xdr:col>
      <xdr:colOff>52387</xdr:colOff>
      <xdr:row>754</xdr:row>
      <xdr:rowOff>130968</xdr:rowOff>
    </xdr:to>
    <xdr:sp macro="" textlink="">
      <xdr:nvSpPr>
        <xdr:cNvPr id="14" name="大かっこ 13"/>
        <xdr:cNvSpPr/>
      </xdr:nvSpPr>
      <xdr:spPr>
        <a:xfrm>
          <a:off x="1492250" y="51347687"/>
          <a:ext cx="1933575" cy="5357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solidFill>
                <a:schemeClr val="tx1"/>
              </a:solidFill>
              <a:effectLst/>
              <a:latin typeface="+mn-lt"/>
              <a:ea typeface="+mn-ea"/>
              <a:cs typeface="+mn-cs"/>
            </a:rPr>
            <a:t>・第十七改正日本薬局方第一追補印刷業務</a:t>
          </a:r>
        </a:p>
        <a:p>
          <a:endParaRPr lang="ja-JP" altLang="ja-JP" sz="900">
            <a:effectLst/>
          </a:endParaRPr>
        </a:p>
      </xdr:txBody>
    </xdr:sp>
    <xdr:clientData/>
  </xdr:twoCellAnchor>
  <xdr:twoCellAnchor>
    <xdr:from>
      <xdr:col>17</xdr:col>
      <xdr:colOff>158750</xdr:colOff>
      <xdr:row>748</xdr:row>
      <xdr:rowOff>182563</xdr:rowOff>
    </xdr:from>
    <xdr:to>
      <xdr:col>29</xdr:col>
      <xdr:colOff>111125</xdr:colOff>
      <xdr:row>749</xdr:row>
      <xdr:rowOff>72233</xdr:rowOff>
    </xdr:to>
    <xdr:sp macro="" textlink="">
      <xdr:nvSpPr>
        <xdr:cNvPr id="17" name="正方形/長方形 16"/>
        <xdr:cNvSpPr/>
      </xdr:nvSpPr>
      <xdr:spPr>
        <a:xfrm>
          <a:off x="3532188" y="49839563"/>
          <a:ext cx="2333625" cy="23892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一般競争契約（最低価格）等</a:t>
          </a:r>
          <a:r>
            <a:rPr kumimoji="1" lang="en-US" altLang="ja-JP" sz="900">
              <a:solidFill>
                <a:sysClr val="windowText" lastClr="000000"/>
              </a:solidFill>
            </a:rPr>
            <a:t>】</a:t>
          </a:r>
        </a:p>
      </xdr:txBody>
    </xdr:sp>
    <xdr:clientData/>
  </xdr:twoCellAnchor>
  <xdr:twoCellAnchor>
    <xdr:from>
      <xdr:col>18</xdr:col>
      <xdr:colOff>182563</xdr:colOff>
      <xdr:row>749</xdr:row>
      <xdr:rowOff>87313</xdr:rowOff>
    </xdr:from>
    <xdr:to>
      <xdr:col>28</xdr:col>
      <xdr:colOff>36514</xdr:colOff>
      <xdr:row>752</xdr:row>
      <xdr:rowOff>170657</xdr:rowOff>
    </xdr:to>
    <xdr:sp macro="" textlink="">
      <xdr:nvSpPr>
        <xdr:cNvPr id="18" name="正方形/長方形 17"/>
        <xdr:cNvSpPr/>
      </xdr:nvSpPr>
      <xdr:spPr>
        <a:xfrm>
          <a:off x="3754438" y="50093563"/>
          <a:ext cx="1838326" cy="113109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Ｂ．民間会社　２社</a:t>
          </a:r>
          <a:r>
            <a:rPr kumimoji="1" lang="en-US" altLang="ja-JP" sz="1000">
              <a:solidFill>
                <a:sysClr val="windowText" lastClr="000000"/>
              </a:solidFill>
            </a:rPr>
            <a:t/>
          </a:r>
          <a:br>
            <a:rPr kumimoji="1" lang="en-US" altLang="ja-JP" sz="1000">
              <a:solidFill>
                <a:sysClr val="windowText" lastClr="000000"/>
              </a:solidFill>
            </a:rPr>
          </a:br>
          <a:r>
            <a:rPr kumimoji="1" lang="ja-JP" altLang="en-US" sz="1000">
              <a:solidFill>
                <a:sysClr val="windowText" lastClr="000000"/>
              </a:solidFill>
            </a:rPr>
            <a:t>６．６百万円</a:t>
          </a:r>
          <a:endParaRPr kumimoji="1" lang="en-US" altLang="ja-JP" sz="1000">
            <a:solidFill>
              <a:sysClr val="windowText" lastClr="000000"/>
            </a:solidFill>
          </a:endParaRPr>
        </a:p>
      </xdr:txBody>
    </xdr:sp>
    <xdr:clientData/>
  </xdr:twoCellAnchor>
  <xdr:twoCellAnchor>
    <xdr:from>
      <xdr:col>18</xdr:col>
      <xdr:colOff>182563</xdr:colOff>
      <xdr:row>752</xdr:row>
      <xdr:rowOff>246062</xdr:rowOff>
    </xdr:from>
    <xdr:to>
      <xdr:col>28</xdr:col>
      <xdr:colOff>24607</xdr:colOff>
      <xdr:row>756</xdr:row>
      <xdr:rowOff>51592</xdr:rowOff>
    </xdr:to>
    <xdr:sp macro="" textlink="">
      <xdr:nvSpPr>
        <xdr:cNvPr id="19" name="大かっこ 18"/>
        <xdr:cNvSpPr/>
      </xdr:nvSpPr>
      <xdr:spPr>
        <a:xfrm>
          <a:off x="3754438" y="51300062"/>
          <a:ext cx="1826419" cy="12025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・第十七改正日本薬局方（英文）印刷業務</a:t>
          </a:r>
        </a:p>
        <a:p>
          <a:r>
            <a:rPr kumimoji="1" lang="ja-JP" altLang="en-US" sz="900">
              <a:solidFill>
                <a:schemeClr val="tx1"/>
              </a:solidFill>
              <a:effectLst/>
              <a:latin typeface="+mn-lt"/>
              <a:ea typeface="+mn-ea"/>
              <a:cs typeface="+mn-cs"/>
            </a:rPr>
            <a:t>・第十七改正日本薬局方第一追補後閲・編集業務</a:t>
          </a:r>
        </a:p>
        <a:p>
          <a:r>
            <a:rPr kumimoji="1" lang="ja-JP" altLang="en-US" sz="900">
              <a:solidFill>
                <a:schemeClr val="tx1"/>
              </a:solidFill>
              <a:effectLst/>
              <a:latin typeface="+mn-lt"/>
              <a:ea typeface="+mn-ea"/>
              <a:cs typeface="+mn-cs"/>
            </a:rPr>
            <a:t>・第十七改正日本薬局方第一追補英訳業務</a:t>
          </a:r>
        </a:p>
      </xdr:txBody>
    </xdr:sp>
    <xdr:clientData/>
  </xdr:twoCellAnchor>
  <xdr:twoCellAnchor>
    <xdr:from>
      <xdr:col>30</xdr:col>
      <xdr:colOff>7938</xdr:colOff>
      <xdr:row>748</xdr:row>
      <xdr:rowOff>198438</xdr:rowOff>
    </xdr:from>
    <xdr:to>
      <xdr:col>37</xdr:col>
      <xdr:colOff>122502</xdr:colOff>
      <xdr:row>749</xdr:row>
      <xdr:rowOff>61914</xdr:rowOff>
    </xdr:to>
    <xdr:sp macro="" textlink="">
      <xdr:nvSpPr>
        <xdr:cNvPr id="21" name="正方形/長方形 20"/>
        <xdr:cNvSpPr/>
      </xdr:nvSpPr>
      <xdr:spPr>
        <a:xfrm>
          <a:off x="5961063" y="49855438"/>
          <a:ext cx="1503627" cy="212726"/>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その他（支出委任）</a:t>
          </a:r>
          <a:r>
            <a:rPr kumimoji="1" lang="en-US" altLang="ja-JP" sz="900">
              <a:solidFill>
                <a:sysClr val="windowText" lastClr="000000"/>
              </a:solidFill>
            </a:rPr>
            <a:t>】</a:t>
          </a:r>
        </a:p>
      </xdr:txBody>
    </xdr:sp>
    <xdr:clientData/>
  </xdr:twoCellAnchor>
  <xdr:twoCellAnchor>
    <xdr:from>
      <xdr:col>29</xdr:col>
      <xdr:colOff>71437</xdr:colOff>
      <xdr:row>749</xdr:row>
      <xdr:rowOff>87312</xdr:rowOff>
    </xdr:from>
    <xdr:to>
      <xdr:col>39</xdr:col>
      <xdr:colOff>89692</xdr:colOff>
      <xdr:row>752</xdr:row>
      <xdr:rowOff>123030</xdr:rowOff>
    </xdr:to>
    <xdr:sp macro="" textlink="">
      <xdr:nvSpPr>
        <xdr:cNvPr id="22" name="正方形/長方形 21"/>
        <xdr:cNvSpPr/>
      </xdr:nvSpPr>
      <xdr:spPr>
        <a:xfrm>
          <a:off x="5826125" y="50093562"/>
          <a:ext cx="2002630" cy="108346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Ｃ．国立医薬品食品衛生研究所</a:t>
          </a:r>
          <a:endParaRPr kumimoji="1" lang="en-US" altLang="ja-JP" sz="1000">
            <a:solidFill>
              <a:sysClr val="windowText" lastClr="000000"/>
            </a:solidFill>
          </a:endParaRPr>
        </a:p>
        <a:p>
          <a:pPr algn="ctr"/>
          <a:r>
            <a:rPr kumimoji="1" lang="ja-JP" altLang="en-US" sz="1000">
              <a:solidFill>
                <a:sysClr val="windowText" lastClr="000000"/>
              </a:solidFill>
            </a:rPr>
            <a:t>１７．２百万円</a:t>
          </a:r>
          <a:endParaRPr kumimoji="1" lang="en-US" altLang="ja-JP" sz="1000">
            <a:solidFill>
              <a:sysClr val="windowText" lastClr="000000"/>
            </a:solidFill>
          </a:endParaRPr>
        </a:p>
      </xdr:txBody>
    </xdr:sp>
    <xdr:clientData/>
  </xdr:twoCellAnchor>
  <xdr:twoCellAnchor>
    <xdr:from>
      <xdr:col>29</xdr:col>
      <xdr:colOff>47625</xdr:colOff>
      <xdr:row>752</xdr:row>
      <xdr:rowOff>277813</xdr:rowOff>
    </xdr:from>
    <xdr:to>
      <xdr:col>39</xdr:col>
      <xdr:colOff>113507</xdr:colOff>
      <xdr:row>756</xdr:row>
      <xdr:rowOff>33337</xdr:rowOff>
    </xdr:to>
    <xdr:sp macro="" textlink="">
      <xdr:nvSpPr>
        <xdr:cNvPr id="23" name="大かっこ 22"/>
        <xdr:cNvSpPr/>
      </xdr:nvSpPr>
      <xdr:spPr>
        <a:xfrm>
          <a:off x="5802313" y="51331813"/>
          <a:ext cx="2050257" cy="11525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・日本薬局方収載医薬品構造式等策定事業</a:t>
          </a:r>
          <a:endParaRPr kumimoji="1" lang="en-US" altLang="ja-JP" sz="900">
            <a:solidFill>
              <a:schemeClr val="tx1"/>
            </a:solidFill>
            <a:effectLst/>
            <a:latin typeface="+mn-lt"/>
            <a:ea typeface="+mn-ea"/>
            <a:cs typeface="+mn-cs"/>
          </a:endParaRPr>
        </a:p>
        <a:p>
          <a:r>
            <a:rPr kumimoji="1" lang="ja-JP" altLang="en-US" sz="900">
              <a:solidFill>
                <a:schemeClr val="tx1"/>
              </a:solidFill>
              <a:effectLst/>
              <a:latin typeface="+mn-lt"/>
              <a:ea typeface="+mn-ea"/>
              <a:cs typeface="+mn-cs"/>
            </a:rPr>
            <a:t>・日本薬局方新規収載品目及び改正既収載品品目原案作成事業</a:t>
          </a:r>
          <a:endParaRPr kumimoji="1" lang="en-US" altLang="ja-JP" sz="900">
            <a:solidFill>
              <a:schemeClr val="tx1"/>
            </a:solidFill>
            <a:effectLst/>
            <a:latin typeface="+mn-lt"/>
            <a:ea typeface="+mn-ea"/>
            <a:cs typeface="+mn-cs"/>
          </a:endParaRPr>
        </a:p>
        <a:p>
          <a:r>
            <a:rPr kumimoji="1" lang="ja-JP" altLang="en-US" sz="900">
              <a:solidFill>
                <a:schemeClr val="tx1"/>
              </a:solidFill>
              <a:effectLst/>
              <a:latin typeface="+mn-lt"/>
              <a:ea typeface="+mn-ea"/>
              <a:cs typeface="+mn-cs"/>
            </a:rPr>
            <a:t>・医薬部外品原料の規格に関する調査</a:t>
          </a:r>
          <a:endParaRPr kumimoji="1" lang="en-US" altLang="ja-JP" sz="900">
            <a:solidFill>
              <a:schemeClr val="tx1"/>
            </a:solidFill>
            <a:effectLst/>
            <a:latin typeface="+mn-lt"/>
            <a:ea typeface="+mn-ea"/>
            <a:cs typeface="+mn-cs"/>
          </a:endParaRPr>
        </a:p>
      </xdr:txBody>
    </xdr:sp>
    <xdr:clientData/>
  </xdr:twoCellAnchor>
  <xdr:twoCellAnchor>
    <xdr:from>
      <xdr:col>40</xdr:col>
      <xdr:colOff>190500</xdr:colOff>
      <xdr:row>748</xdr:row>
      <xdr:rowOff>214313</xdr:rowOff>
    </xdr:from>
    <xdr:to>
      <xdr:col>48</xdr:col>
      <xdr:colOff>106627</xdr:colOff>
      <xdr:row>749</xdr:row>
      <xdr:rowOff>77789</xdr:rowOff>
    </xdr:to>
    <xdr:sp macro="" textlink="">
      <xdr:nvSpPr>
        <xdr:cNvPr id="25" name="正方形/長方形 24"/>
        <xdr:cNvSpPr/>
      </xdr:nvSpPr>
      <xdr:spPr>
        <a:xfrm>
          <a:off x="8128000" y="49871313"/>
          <a:ext cx="1503627" cy="212726"/>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その他（支出委任）</a:t>
          </a:r>
          <a:r>
            <a:rPr kumimoji="1" lang="en-US" altLang="ja-JP" sz="900">
              <a:solidFill>
                <a:sysClr val="windowText" lastClr="000000"/>
              </a:solidFill>
            </a:rPr>
            <a:t>】</a:t>
          </a:r>
        </a:p>
      </xdr:txBody>
    </xdr:sp>
    <xdr:clientData/>
  </xdr:twoCellAnchor>
  <xdr:twoCellAnchor>
    <xdr:from>
      <xdr:col>40</xdr:col>
      <xdr:colOff>55563</xdr:colOff>
      <xdr:row>749</xdr:row>
      <xdr:rowOff>95250</xdr:rowOff>
    </xdr:from>
    <xdr:to>
      <xdr:col>49</xdr:col>
      <xdr:colOff>272255</xdr:colOff>
      <xdr:row>752</xdr:row>
      <xdr:rowOff>130968</xdr:rowOff>
    </xdr:to>
    <xdr:sp macro="" textlink="">
      <xdr:nvSpPr>
        <xdr:cNvPr id="26" name="正方形/長方形 25"/>
        <xdr:cNvSpPr/>
      </xdr:nvSpPr>
      <xdr:spPr>
        <a:xfrm>
          <a:off x="7993063" y="50101500"/>
          <a:ext cx="2002630" cy="108346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Ｄ．国立感染症研究所</a:t>
          </a:r>
          <a:endParaRPr kumimoji="1" lang="en-US" altLang="ja-JP" sz="1000">
            <a:solidFill>
              <a:sysClr val="windowText" lastClr="000000"/>
            </a:solidFill>
          </a:endParaRPr>
        </a:p>
        <a:p>
          <a:pPr algn="ctr"/>
          <a:r>
            <a:rPr kumimoji="1" lang="ja-JP" altLang="en-US" sz="1000">
              <a:solidFill>
                <a:sysClr val="windowText" lastClr="000000"/>
              </a:solidFill>
            </a:rPr>
            <a:t>０．８百万円</a:t>
          </a:r>
          <a:endParaRPr kumimoji="1" lang="en-US" altLang="ja-JP" sz="1000">
            <a:solidFill>
              <a:sysClr val="windowText" lastClr="000000"/>
            </a:solidFill>
          </a:endParaRPr>
        </a:p>
      </xdr:txBody>
    </xdr:sp>
    <xdr:clientData/>
  </xdr:twoCellAnchor>
  <xdr:twoCellAnchor>
    <xdr:from>
      <xdr:col>40</xdr:col>
      <xdr:colOff>95251</xdr:colOff>
      <xdr:row>752</xdr:row>
      <xdr:rowOff>301625</xdr:rowOff>
    </xdr:from>
    <xdr:to>
      <xdr:col>49</xdr:col>
      <xdr:colOff>359570</xdr:colOff>
      <xdr:row>754</xdr:row>
      <xdr:rowOff>29368</xdr:rowOff>
    </xdr:to>
    <xdr:sp macro="" textlink="">
      <xdr:nvSpPr>
        <xdr:cNvPr id="28" name="大かっこ 27"/>
        <xdr:cNvSpPr/>
      </xdr:nvSpPr>
      <xdr:spPr>
        <a:xfrm>
          <a:off x="8032751" y="51355625"/>
          <a:ext cx="2050257" cy="4262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・抗生物質標準物質の評価整備事業</a:t>
          </a:r>
          <a:endParaRPr kumimoji="1" lang="en-US" altLang="ja-JP" sz="900">
            <a:solidFill>
              <a:schemeClr val="tx1"/>
            </a:solidFill>
            <a:effectLst/>
            <a:latin typeface="+mn-lt"/>
            <a:ea typeface="+mn-ea"/>
            <a:cs typeface="+mn-cs"/>
          </a:endParaRPr>
        </a:p>
      </xdr:txBody>
    </xdr:sp>
    <xdr:clientData/>
  </xdr:twoCellAnchor>
  <xdr:twoCellAnchor>
    <xdr:from>
      <xdr:col>34</xdr:col>
      <xdr:colOff>0</xdr:colOff>
      <xdr:row>756</xdr:row>
      <xdr:rowOff>0</xdr:rowOff>
    </xdr:from>
    <xdr:to>
      <xdr:col>34</xdr:col>
      <xdr:colOff>0</xdr:colOff>
      <xdr:row>756</xdr:row>
      <xdr:rowOff>314325</xdr:rowOff>
    </xdr:to>
    <xdr:cxnSp macro="">
      <xdr:nvCxnSpPr>
        <xdr:cNvPr id="29" name="直線コネクタ 28"/>
        <xdr:cNvCxnSpPr/>
      </xdr:nvCxnSpPr>
      <xdr:spPr>
        <a:xfrm>
          <a:off x="6746875" y="524510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198437</xdr:colOff>
      <xdr:row>756</xdr:row>
      <xdr:rowOff>309562</xdr:rowOff>
    </xdr:from>
    <xdr:to>
      <xdr:col>34</xdr:col>
      <xdr:colOff>22227</xdr:colOff>
      <xdr:row>756</xdr:row>
      <xdr:rowOff>314324</xdr:rowOff>
    </xdr:to>
    <xdr:cxnSp macro="">
      <xdr:nvCxnSpPr>
        <xdr:cNvPr id="31" name="直線コネクタ 30"/>
        <xdr:cNvCxnSpPr/>
      </xdr:nvCxnSpPr>
      <xdr:spPr>
        <a:xfrm flipH="1">
          <a:off x="2182812" y="52760562"/>
          <a:ext cx="4586290" cy="4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756</xdr:row>
      <xdr:rowOff>325438</xdr:rowOff>
    </xdr:from>
    <xdr:to>
      <xdr:col>11</xdr:col>
      <xdr:colOff>4763</xdr:colOff>
      <xdr:row>757</xdr:row>
      <xdr:rowOff>454026</xdr:rowOff>
    </xdr:to>
    <xdr:cxnSp macro="">
      <xdr:nvCxnSpPr>
        <xdr:cNvPr id="32" name="直線矢印コネクタ 31"/>
        <xdr:cNvCxnSpPr/>
      </xdr:nvCxnSpPr>
      <xdr:spPr>
        <a:xfrm flipH="1">
          <a:off x="2182813" y="52776438"/>
          <a:ext cx="4763" cy="7953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756</xdr:row>
      <xdr:rowOff>309563</xdr:rowOff>
    </xdr:from>
    <xdr:to>
      <xdr:col>23</xdr:col>
      <xdr:colOff>4763</xdr:colOff>
      <xdr:row>757</xdr:row>
      <xdr:rowOff>438151</xdr:rowOff>
    </xdr:to>
    <xdr:cxnSp macro="">
      <xdr:nvCxnSpPr>
        <xdr:cNvPr id="33" name="直線矢印コネクタ 32"/>
        <xdr:cNvCxnSpPr/>
      </xdr:nvCxnSpPr>
      <xdr:spPr>
        <a:xfrm flipH="1">
          <a:off x="4564063" y="52760563"/>
          <a:ext cx="4763" cy="7953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142875</xdr:colOff>
      <xdr:row>758</xdr:row>
      <xdr:rowOff>87313</xdr:rowOff>
    </xdr:from>
    <xdr:to>
      <xdr:col>16</xdr:col>
      <xdr:colOff>96838</xdr:colOff>
      <xdr:row>759</xdr:row>
      <xdr:rowOff>26987</xdr:rowOff>
    </xdr:to>
    <xdr:sp macro="" textlink="">
      <xdr:nvSpPr>
        <xdr:cNvPr id="34" name="正方形/長方形 33"/>
        <xdr:cNvSpPr/>
      </xdr:nvSpPr>
      <xdr:spPr>
        <a:xfrm>
          <a:off x="1333500" y="53871813"/>
          <a:ext cx="1938338" cy="60642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rPr>
            <a:t>Ｅ．事務費</a:t>
          </a:r>
          <a:endParaRPr kumimoji="1" lang="en-US" altLang="ja-JP" sz="1000">
            <a:solidFill>
              <a:sysClr val="windowText" lastClr="000000"/>
            </a:solidFill>
          </a:endParaRPr>
        </a:p>
        <a:p>
          <a:pPr algn="ctr">
            <a:lnSpc>
              <a:spcPts val="1300"/>
            </a:lnSpc>
          </a:pPr>
          <a:r>
            <a:rPr kumimoji="1" lang="ja-JP" altLang="en-US" sz="1000">
              <a:solidFill>
                <a:sysClr val="windowText" lastClr="000000"/>
              </a:solidFill>
            </a:rPr>
            <a:t>６．６百万円</a:t>
          </a:r>
          <a:endParaRPr kumimoji="1" lang="en-US" altLang="ja-JP" sz="1000">
            <a:solidFill>
              <a:sysClr val="windowText" lastClr="000000"/>
            </a:solidFill>
          </a:endParaRPr>
        </a:p>
      </xdr:txBody>
    </xdr:sp>
    <xdr:clientData/>
  </xdr:twoCellAnchor>
  <xdr:twoCellAnchor>
    <xdr:from>
      <xdr:col>18</xdr:col>
      <xdr:colOff>95251</xdr:colOff>
      <xdr:row>757</xdr:row>
      <xdr:rowOff>444500</xdr:rowOff>
    </xdr:from>
    <xdr:to>
      <xdr:col>27</xdr:col>
      <xdr:colOff>194469</xdr:colOff>
      <xdr:row>758</xdr:row>
      <xdr:rowOff>63500</xdr:rowOff>
    </xdr:to>
    <xdr:sp macro="" textlink="">
      <xdr:nvSpPr>
        <xdr:cNvPr id="35" name="正方形/長方形 34"/>
        <xdr:cNvSpPr/>
      </xdr:nvSpPr>
      <xdr:spPr>
        <a:xfrm>
          <a:off x="3667126" y="53562250"/>
          <a:ext cx="1885156" cy="28575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19</xdr:col>
      <xdr:colOff>23813</xdr:colOff>
      <xdr:row>758</xdr:row>
      <xdr:rowOff>55563</xdr:rowOff>
    </xdr:from>
    <xdr:to>
      <xdr:col>27</xdr:col>
      <xdr:colOff>41276</xdr:colOff>
      <xdr:row>758</xdr:row>
      <xdr:rowOff>662779</xdr:rowOff>
    </xdr:to>
    <xdr:sp macro="" textlink="">
      <xdr:nvSpPr>
        <xdr:cNvPr id="36" name="正方形/長方形 35"/>
        <xdr:cNvSpPr/>
      </xdr:nvSpPr>
      <xdr:spPr>
        <a:xfrm>
          <a:off x="3794126" y="53840063"/>
          <a:ext cx="1604963" cy="607216"/>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Ｆ</a:t>
          </a:r>
          <a:r>
            <a:rPr kumimoji="1" lang="ja-JP" altLang="en-US" sz="1000">
              <a:solidFill>
                <a:sysClr val="windowText" lastClr="000000"/>
              </a:solidFill>
            </a:rPr>
            <a:t>．民間会社　２７社</a:t>
          </a:r>
          <a:endParaRPr kumimoji="1" lang="en-US" altLang="ja-JP" sz="1000">
            <a:solidFill>
              <a:sysClr val="windowText" lastClr="000000"/>
            </a:solidFill>
          </a:endParaRPr>
        </a:p>
        <a:p>
          <a:pPr algn="ctr"/>
          <a:r>
            <a:rPr kumimoji="1" lang="ja-JP" altLang="en-US" sz="1000">
              <a:solidFill>
                <a:sysClr val="windowText" lastClr="000000"/>
              </a:solidFill>
            </a:rPr>
            <a:t>１０．６百万円</a:t>
          </a:r>
          <a:endParaRPr kumimoji="1" lang="en-US" altLang="ja-JP" sz="1000">
            <a:solidFill>
              <a:sysClr val="windowText" lastClr="000000"/>
            </a:solidFill>
          </a:endParaRPr>
        </a:p>
      </xdr:txBody>
    </xdr:sp>
    <xdr:clientData/>
  </xdr:twoCellAnchor>
  <xdr:twoCellAnchor>
    <xdr:from>
      <xdr:col>6</xdr:col>
      <xdr:colOff>142875</xdr:colOff>
      <xdr:row>759</xdr:row>
      <xdr:rowOff>119063</xdr:rowOff>
    </xdr:from>
    <xdr:to>
      <xdr:col>16</xdr:col>
      <xdr:colOff>96838</xdr:colOff>
      <xdr:row>761</xdr:row>
      <xdr:rowOff>12701</xdr:rowOff>
    </xdr:to>
    <xdr:sp macro="" textlink="">
      <xdr:nvSpPr>
        <xdr:cNvPr id="37" name="大かっこ 36"/>
        <xdr:cNvSpPr/>
      </xdr:nvSpPr>
      <xdr:spPr>
        <a:xfrm>
          <a:off x="1333500" y="54570313"/>
          <a:ext cx="1938338" cy="4968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賃金、</a:t>
          </a:r>
          <a:r>
            <a:rPr kumimoji="1" lang="ja-JP" altLang="ja-JP" sz="900">
              <a:solidFill>
                <a:schemeClr val="tx1"/>
              </a:solidFill>
              <a:effectLst/>
              <a:latin typeface="+mn-lt"/>
              <a:ea typeface="+mn-ea"/>
              <a:cs typeface="+mn-cs"/>
            </a:rPr>
            <a:t>光熱水</a:t>
          </a:r>
          <a:r>
            <a:rPr kumimoji="1" lang="ja-JP" altLang="en-US" sz="900">
              <a:solidFill>
                <a:schemeClr val="tx1"/>
              </a:solidFill>
              <a:effectLst/>
              <a:latin typeface="+mn-lt"/>
              <a:ea typeface="+mn-ea"/>
              <a:cs typeface="+mn-cs"/>
            </a:rPr>
            <a:t>料</a:t>
          </a:r>
          <a:r>
            <a:rPr kumimoji="1" lang="ja-JP"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雑役務費</a:t>
          </a:r>
          <a:r>
            <a:rPr kumimoji="1" lang="ja-JP" altLang="ja-JP" sz="900">
              <a:solidFill>
                <a:schemeClr val="tx1"/>
              </a:solidFill>
              <a:effectLst/>
              <a:latin typeface="+mn-lt"/>
              <a:ea typeface="+mn-ea"/>
              <a:cs typeface="+mn-cs"/>
            </a:rPr>
            <a:t>等</a:t>
          </a:r>
          <a:endParaRPr lang="ja-JP" altLang="ja-JP" sz="900">
            <a:effectLst/>
          </a:endParaRPr>
        </a:p>
      </xdr:txBody>
    </xdr:sp>
    <xdr:clientData/>
  </xdr:twoCellAnchor>
  <xdr:twoCellAnchor>
    <xdr:from>
      <xdr:col>19</xdr:col>
      <xdr:colOff>39688</xdr:colOff>
      <xdr:row>759</xdr:row>
      <xdr:rowOff>47625</xdr:rowOff>
    </xdr:from>
    <xdr:to>
      <xdr:col>27</xdr:col>
      <xdr:colOff>59533</xdr:colOff>
      <xdr:row>761</xdr:row>
      <xdr:rowOff>168276</xdr:rowOff>
    </xdr:to>
    <xdr:sp macro="" textlink="">
      <xdr:nvSpPr>
        <xdr:cNvPr id="39" name="大かっこ 38"/>
        <xdr:cNvSpPr/>
      </xdr:nvSpPr>
      <xdr:spPr>
        <a:xfrm>
          <a:off x="3810001" y="54498875"/>
          <a:ext cx="1607345" cy="723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研究機器</a:t>
          </a:r>
          <a:r>
            <a:rPr kumimoji="1" lang="ja-JP" altLang="en-US" sz="900">
              <a:solidFill>
                <a:schemeClr val="tx1"/>
              </a:solidFill>
              <a:effectLst/>
              <a:latin typeface="+mn-lt"/>
              <a:ea typeface="+mn-ea"/>
              <a:cs typeface="+mn-cs"/>
            </a:rPr>
            <a:t>や</a:t>
          </a:r>
          <a:r>
            <a:rPr kumimoji="1" lang="ja-JP" altLang="ja-JP" sz="900">
              <a:solidFill>
                <a:schemeClr val="tx1"/>
              </a:solidFill>
              <a:effectLst/>
              <a:latin typeface="+mn-lt"/>
              <a:ea typeface="+mn-ea"/>
              <a:cs typeface="+mn-cs"/>
            </a:rPr>
            <a:t>研究用消耗品</a:t>
          </a:r>
          <a:r>
            <a:rPr kumimoji="1" lang="ja-JP" altLang="en-US" sz="900">
              <a:solidFill>
                <a:schemeClr val="tx1"/>
              </a:solidFill>
              <a:effectLst/>
              <a:latin typeface="+mn-lt"/>
              <a:ea typeface="+mn-ea"/>
              <a:cs typeface="+mn-cs"/>
            </a:rPr>
            <a:t>（試薬、器具）の購入、</a:t>
          </a:r>
          <a:r>
            <a:rPr kumimoji="1" lang="ja-JP" altLang="ja-JP" sz="900">
              <a:solidFill>
                <a:schemeClr val="tx1"/>
              </a:solidFill>
              <a:effectLst/>
              <a:latin typeface="+mn-lt"/>
              <a:ea typeface="+mn-ea"/>
              <a:cs typeface="+mn-cs"/>
            </a:rPr>
            <a:t>機器点検・修理等</a:t>
          </a:r>
          <a:endParaRPr lang="ja-JP" altLang="ja-JP" sz="900">
            <a:effectLst/>
          </a:endParaRPr>
        </a:p>
      </xdr:txBody>
    </xdr:sp>
    <xdr:clientData/>
  </xdr:twoCellAnchor>
  <xdr:twoCellAnchor>
    <xdr:from>
      <xdr:col>45</xdr:col>
      <xdr:colOff>190500</xdr:colOff>
      <xdr:row>753</xdr:row>
      <xdr:rowOff>341313</xdr:rowOff>
    </xdr:from>
    <xdr:to>
      <xdr:col>45</xdr:col>
      <xdr:colOff>195263</xdr:colOff>
      <xdr:row>757</xdr:row>
      <xdr:rowOff>374651</xdr:rowOff>
    </xdr:to>
    <xdr:cxnSp macro="">
      <xdr:nvCxnSpPr>
        <xdr:cNvPr id="40" name="直線矢印コネクタ 39"/>
        <xdr:cNvCxnSpPr/>
      </xdr:nvCxnSpPr>
      <xdr:spPr>
        <a:xfrm flipH="1">
          <a:off x="9120188" y="51744563"/>
          <a:ext cx="4763" cy="17478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63500</xdr:colOff>
      <xdr:row>756</xdr:row>
      <xdr:rowOff>309562</xdr:rowOff>
    </xdr:from>
    <xdr:to>
      <xdr:col>45</xdr:col>
      <xdr:colOff>188915</xdr:colOff>
      <xdr:row>756</xdr:row>
      <xdr:rowOff>314324</xdr:rowOff>
    </xdr:to>
    <xdr:cxnSp macro="">
      <xdr:nvCxnSpPr>
        <xdr:cNvPr id="41" name="直線コネクタ 40"/>
        <xdr:cNvCxnSpPr/>
      </xdr:nvCxnSpPr>
      <xdr:spPr>
        <a:xfrm flipH="1">
          <a:off x="7008813" y="52760562"/>
          <a:ext cx="2109790" cy="4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71437</xdr:colOff>
      <xdr:row>756</xdr:row>
      <xdr:rowOff>301625</xdr:rowOff>
    </xdr:from>
    <xdr:to>
      <xdr:col>35</xdr:col>
      <xdr:colOff>76199</xdr:colOff>
      <xdr:row>757</xdr:row>
      <xdr:rowOff>325438</xdr:rowOff>
    </xdr:to>
    <xdr:cxnSp macro="">
      <xdr:nvCxnSpPr>
        <xdr:cNvPr id="42" name="直線矢印コネクタ 41"/>
        <xdr:cNvCxnSpPr/>
      </xdr:nvCxnSpPr>
      <xdr:spPr>
        <a:xfrm>
          <a:off x="7016750" y="52752625"/>
          <a:ext cx="4762" cy="6905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158751</xdr:colOff>
      <xdr:row>758</xdr:row>
      <xdr:rowOff>55563</xdr:rowOff>
    </xdr:from>
    <xdr:to>
      <xdr:col>40</xdr:col>
      <xdr:colOff>112714</xdr:colOff>
      <xdr:row>758</xdr:row>
      <xdr:rowOff>661987</xdr:rowOff>
    </xdr:to>
    <xdr:sp macro="" textlink="">
      <xdr:nvSpPr>
        <xdr:cNvPr id="43" name="正方形/長方形 42"/>
        <xdr:cNvSpPr/>
      </xdr:nvSpPr>
      <xdr:spPr>
        <a:xfrm>
          <a:off x="6111876" y="53840063"/>
          <a:ext cx="1938338" cy="60642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rPr>
            <a:t>Ｇ．事務費</a:t>
          </a:r>
          <a:endParaRPr kumimoji="1" lang="en-US" altLang="ja-JP" sz="1000">
            <a:solidFill>
              <a:sysClr val="windowText" lastClr="000000"/>
            </a:solidFill>
          </a:endParaRPr>
        </a:p>
        <a:p>
          <a:pPr algn="ctr">
            <a:lnSpc>
              <a:spcPts val="1300"/>
            </a:lnSpc>
          </a:pPr>
          <a:r>
            <a:rPr kumimoji="1" lang="ja-JP" altLang="en-US" sz="1000">
              <a:solidFill>
                <a:sysClr val="windowText" lastClr="000000"/>
              </a:solidFill>
            </a:rPr>
            <a:t>０．３百万円</a:t>
          </a:r>
          <a:endParaRPr kumimoji="1" lang="en-US" altLang="ja-JP" sz="1000">
            <a:solidFill>
              <a:sysClr val="windowText" lastClr="000000"/>
            </a:solidFill>
          </a:endParaRPr>
        </a:p>
      </xdr:txBody>
    </xdr:sp>
    <xdr:clientData/>
  </xdr:twoCellAnchor>
  <xdr:twoCellAnchor>
    <xdr:from>
      <xdr:col>41</xdr:col>
      <xdr:colOff>39687</xdr:colOff>
      <xdr:row>757</xdr:row>
      <xdr:rowOff>388938</xdr:rowOff>
    </xdr:from>
    <xdr:to>
      <xdr:col>49</xdr:col>
      <xdr:colOff>337343</xdr:colOff>
      <xdr:row>758</xdr:row>
      <xdr:rowOff>7938</xdr:rowOff>
    </xdr:to>
    <xdr:sp macro="" textlink="">
      <xdr:nvSpPr>
        <xdr:cNvPr id="46" name="正方形/長方形 45"/>
        <xdr:cNvSpPr/>
      </xdr:nvSpPr>
      <xdr:spPr>
        <a:xfrm>
          <a:off x="8175625" y="53506688"/>
          <a:ext cx="1885156" cy="28575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42</xdr:col>
      <xdr:colOff>71438</xdr:colOff>
      <xdr:row>758</xdr:row>
      <xdr:rowOff>55563</xdr:rowOff>
    </xdr:from>
    <xdr:to>
      <xdr:col>49</xdr:col>
      <xdr:colOff>287338</xdr:colOff>
      <xdr:row>758</xdr:row>
      <xdr:rowOff>662779</xdr:rowOff>
    </xdr:to>
    <xdr:sp macro="" textlink="">
      <xdr:nvSpPr>
        <xdr:cNvPr id="47" name="正方形/長方形 46"/>
        <xdr:cNvSpPr/>
      </xdr:nvSpPr>
      <xdr:spPr>
        <a:xfrm>
          <a:off x="8405813" y="53840063"/>
          <a:ext cx="1604963" cy="607216"/>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Ｈ</a:t>
          </a:r>
          <a:r>
            <a:rPr kumimoji="1" lang="ja-JP" altLang="en-US" sz="1000">
              <a:solidFill>
                <a:sysClr val="windowText" lastClr="000000"/>
              </a:solidFill>
            </a:rPr>
            <a:t>．民間会社　４社</a:t>
          </a:r>
          <a:endParaRPr kumimoji="1" lang="en-US" altLang="ja-JP" sz="1000">
            <a:solidFill>
              <a:sysClr val="windowText" lastClr="000000"/>
            </a:solidFill>
          </a:endParaRPr>
        </a:p>
        <a:p>
          <a:pPr algn="ctr"/>
          <a:r>
            <a:rPr kumimoji="1" lang="ja-JP" altLang="en-US" sz="1000">
              <a:solidFill>
                <a:sysClr val="windowText" lastClr="000000"/>
              </a:solidFill>
            </a:rPr>
            <a:t>０．５百万円</a:t>
          </a:r>
          <a:endParaRPr kumimoji="1" lang="en-US" altLang="ja-JP" sz="1000">
            <a:solidFill>
              <a:sysClr val="windowText" lastClr="000000"/>
            </a:solidFill>
          </a:endParaRPr>
        </a:p>
      </xdr:txBody>
    </xdr:sp>
    <xdr:clientData/>
  </xdr:twoCellAnchor>
  <xdr:twoCellAnchor>
    <xdr:from>
      <xdr:col>30</xdr:col>
      <xdr:colOff>166688</xdr:colOff>
      <xdr:row>759</xdr:row>
      <xdr:rowOff>79375</xdr:rowOff>
    </xdr:from>
    <xdr:to>
      <xdr:col>40</xdr:col>
      <xdr:colOff>120651</xdr:colOff>
      <xdr:row>760</xdr:row>
      <xdr:rowOff>203200</xdr:rowOff>
    </xdr:to>
    <xdr:sp macro="" textlink="">
      <xdr:nvSpPr>
        <xdr:cNvPr id="48" name="大かっこ 47"/>
        <xdr:cNvSpPr/>
      </xdr:nvSpPr>
      <xdr:spPr>
        <a:xfrm>
          <a:off x="6119813" y="54530625"/>
          <a:ext cx="1938338" cy="4968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備品費、消耗品</a:t>
          </a:r>
          <a:r>
            <a:rPr kumimoji="1" lang="ja-JP" altLang="ja-JP" sz="900">
              <a:solidFill>
                <a:schemeClr val="tx1"/>
              </a:solidFill>
              <a:effectLst/>
              <a:latin typeface="+mn-lt"/>
              <a:ea typeface="+mn-ea"/>
              <a:cs typeface="+mn-cs"/>
            </a:rPr>
            <a:t>費</a:t>
          </a:r>
          <a:endParaRPr lang="ja-JP" altLang="ja-JP" sz="900">
            <a:effectLst/>
          </a:endParaRPr>
        </a:p>
      </xdr:txBody>
    </xdr:sp>
    <xdr:clientData/>
  </xdr:twoCellAnchor>
  <xdr:twoCellAnchor>
    <xdr:from>
      <xdr:col>42</xdr:col>
      <xdr:colOff>63500</xdr:colOff>
      <xdr:row>759</xdr:row>
      <xdr:rowOff>23813</xdr:rowOff>
    </xdr:from>
    <xdr:to>
      <xdr:col>49</xdr:col>
      <xdr:colOff>281782</xdr:colOff>
      <xdr:row>761</xdr:row>
      <xdr:rowOff>144464</xdr:rowOff>
    </xdr:to>
    <xdr:sp macro="" textlink="">
      <xdr:nvSpPr>
        <xdr:cNvPr id="49" name="大かっこ 48"/>
        <xdr:cNvSpPr/>
      </xdr:nvSpPr>
      <xdr:spPr>
        <a:xfrm>
          <a:off x="8397875" y="54475063"/>
          <a:ext cx="1607345" cy="723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研究機器</a:t>
          </a:r>
          <a:r>
            <a:rPr kumimoji="1" lang="ja-JP" altLang="en-US" sz="900">
              <a:solidFill>
                <a:schemeClr val="tx1"/>
              </a:solidFill>
              <a:effectLst/>
              <a:latin typeface="+mn-lt"/>
              <a:ea typeface="+mn-ea"/>
              <a:cs typeface="+mn-cs"/>
            </a:rPr>
            <a:t>や</a:t>
          </a:r>
          <a:r>
            <a:rPr kumimoji="1" lang="ja-JP" altLang="ja-JP" sz="900">
              <a:solidFill>
                <a:schemeClr val="tx1"/>
              </a:solidFill>
              <a:effectLst/>
              <a:latin typeface="+mn-lt"/>
              <a:ea typeface="+mn-ea"/>
              <a:cs typeface="+mn-cs"/>
            </a:rPr>
            <a:t>研究用消耗品（試薬、器具）</a:t>
          </a:r>
          <a:r>
            <a:rPr kumimoji="1" lang="ja-JP" altLang="en-US" sz="900">
              <a:solidFill>
                <a:schemeClr val="tx1"/>
              </a:solidFill>
              <a:effectLst/>
              <a:latin typeface="+mn-lt"/>
              <a:ea typeface="+mn-ea"/>
              <a:cs typeface="+mn-cs"/>
            </a:rPr>
            <a:t>の購入、</a:t>
          </a:r>
          <a:r>
            <a:rPr kumimoji="1" lang="ja-JP" altLang="ja-JP" sz="900">
              <a:solidFill>
                <a:schemeClr val="tx1"/>
              </a:solidFill>
              <a:effectLst/>
              <a:latin typeface="+mn-lt"/>
              <a:ea typeface="+mn-ea"/>
              <a:cs typeface="+mn-cs"/>
            </a:rPr>
            <a:t>機器点検・修理等</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67" zoomScale="140" zoomScaleNormal="75" zoomScaleSheetLayoutView="140" zoomScalePageLayoutView="85" workbookViewId="0">
      <selection activeCell="AH870" sqref="AH870:AK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213</v>
      </c>
      <c r="AT2" s="945"/>
      <c r="AU2" s="945"/>
      <c r="AV2" s="52" t="str">
        <f>IF(AW2="", "", "-")</f>
        <v/>
      </c>
      <c r="AW2" s="914"/>
      <c r="AX2" s="914"/>
    </row>
    <row r="3" spans="1:50" ht="21" customHeight="1" thickBot="1" x14ac:dyDescent="0.2">
      <c r="A3" s="867" t="s">
        <v>537</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564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116</v>
      </c>
      <c r="H5" s="840"/>
      <c r="I5" s="840"/>
      <c r="J5" s="840"/>
      <c r="K5" s="840"/>
      <c r="L5" s="840"/>
      <c r="M5" s="841" t="s">
        <v>66</v>
      </c>
      <c r="N5" s="842"/>
      <c r="O5" s="842"/>
      <c r="P5" s="842"/>
      <c r="Q5" s="842"/>
      <c r="R5" s="843"/>
      <c r="S5" s="844" t="s">
        <v>131</v>
      </c>
      <c r="T5" s="840"/>
      <c r="U5" s="840"/>
      <c r="V5" s="840"/>
      <c r="W5" s="840"/>
      <c r="X5" s="845"/>
      <c r="Y5" s="701" t="s">
        <v>3</v>
      </c>
      <c r="Z5" s="543"/>
      <c r="AA5" s="543"/>
      <c r="AB5" s="543"/>
      <c r="AC5" s="543"/>
      <c r="AD5" s="544"/>
      <c r="AE5" s="702" t="s">
        <v>566</v>
      </c>
      <c r="AF5" s="702"/>
      <c r="AG5" s="702"/>
      <c r="AH5" s="702"/>
      <c r="AI5" s="702"/>
      <c r="AJ5" s="702"/>
      <c r="AK5" s="702"/>
      <c r="AL5" s="702"/>
      <c r="AM5" s="702"/>
      <c r="AN5" s="702"/>
      <c r="AO5" s="702"/>
      <c r="AP5" s="703"/>
      <c r="AQ5" s="704" t="s">
        <v>567</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5" t="s">
        <v>509</v>
      </c>
      <c r="Z7" s="443"/>
      <c r="AA7" s="443"/>
      <c r="AB7" s="443"/>
      <c r="AC7" s="443"/>
      <c r="AD7" s="926"/>
      <c r="AE7" s="915" t="s">
        <v>570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377</v>
      </c>
      <c r="B8" s="496"/>
      <c r="C8" s="496"/>
      <c r="D8" s="496"/>
      <c r="E8" s="496"/>
      <c r="F8" s="497"/>
      <c r="G8" s="946" t="str">
        <f>入力規則等!A28</f>
        <v>-</v>
      </c>
      <c r="H8" s="723"/>
      <c r="I8" s="723"/>
      <c r="J8" s="723"/>
      <c r="K8" s="723"/>
      <c r="L8" s="723"/>
      <c r="M8" s="723"/>
      <c r="N8" s="723"/>
      <c r="O8" s="723"/>
      <c r="P8" s="723"/>
      <c r="Q8" s="723"/>
      <c r="R8" s="723"/>
      <c r="S8" s="723"/>
      <c r="T8" s="723"/>
      <c r="U8" s="723"/>
      <c r="V8" s="723"/>
      <c r="W8" s="723"/>
      <c r="X8" s="947"/>
      <c r="Y8" s="846" t="s">
        <v>378</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726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4" t="s">
        <v>739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0"/>
      <c r="H12" s="761"/>
      <c r="I12" s="761"/>
      <c r="J12" s="761"/>
      <c r="K12" s="761"/>
      <c r="L12" s="761"/>
      <c r="M12" s="761"/>
      <c r="N12" s="761"/>
      <c r="O12" s="761"/>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5"/>
    </row>
    <row r="13" spans="1:50" ht="21" customHeight="1" x14ac:dyDescent="0.15">
      <c r="A13" s="614"/>
      <c r="B13" s="615"/>
      <c r="C13" s="615"/>
      <c r="D13" s="615"/>
      <c r="E13" s="615"/>
      <c r="F13" s="616"/>
      <c r="G13" s="726" t="s">
        <v>6</v>
      </c>
      <c r="H13" s="727"/>
      <c r="I13" s="764" t="s">
        <v>7</v>
      </c>
      <c r="J13" s="765"/>
      <c r="K13" s="765"/>
      <c r="L13" s="765"/>
      <c r="M13" s="765"/>
      <c r="N13" s="765"/>
      <c r="O13" s="766"/>
      <c r="P13" s="660">
        <v>22</v>
      </c>
      <c r="Q13" s="661"/>
      <c r="R13" s="661"/>
      <c r="S13" s="661"/>
      <c r="T13" s="661"/>
      <c r="U13" s="661"/>
      <c r="V13" s="662"/>
      <c r="W13" s="660">
        <v>19</v>
      </c>
      <c r="X13" s="661"/>
      <c r="Y13" s="661"/>
      <c r="Z13" s="661"/>
      <c r="AA13" s="661"/>
      <c r="AB13" s="661"/>
      <c r="AC13" s="662"/>
      <c r="AD13" s="660">
        <v>20</v>
      </c>
      <c r="AE13" s="661"/>
      <c r="AF13" s="661"/>
      <c r="AG13" s="661"/>
      <c r="AH13" s="661"/>
      <c r="AI13" s="661"/>
      <c r="AJ13" s="662"/>
      <c r="AK13" s="660">
        <v>20</v>
      </c>
      <c r="AL13" s="661"/>
      <c r="AM13" s="661"/>
      <c r="AN13" s="661"/>
      <c r="AO13" s="661"/>
      <c r="AP13" s="661"/>
      <c r="AQ13" s="662"/>
      <c r="AR13" s="922"/>
      <c r="AS13" s="923"/>
      <c r="AT13" s="923"/>
      <c r="AU13" s="923"/>
      <c r="AV13" s="923"/>
      <c r="AW13" s="923"/>
      <c r="AX13" s="924"/>
    </row>
    <row r="14" spans="1:50" ht="21" customHeight="1" x14ac:dyDescent="0.15">
      <c r="A14" s="614"/>
      <c r="B14" s="615"/>
      <c r="C14" s="615"/>
      <c r="D14" s="615"/>
      <c r="E14" s="615"/>
      <c r="F14" s="616"/>
      <c r="G14" s="728"/>
      <c r="H14" s="729"/>
      <c r="I14" s="714" t="s">
        <v>8</v>
      </c>
      <c r="J14" s="762"/>
      <c r="K14" s="762"/>
      <c r="L14" s="762"/>
      <c r="M14" s="762"/>
      <c r="N14" s="762"/>
      <c r="O14" s="763"/>
      <c r="P14" s="660" t="s">
        <v>572</v>
      </c>
      <c r="Q14" s="661"/>
      <c r="R14" s="661"/>
      <c r="S14" s="661"/>
      <c r="T14" s="661"/>
      <c r="U14" s="661"/>
      <c r="V14" s="662"/>
      <c r="W14" s="660" t="s">
        <v>572</v>
      </c>
      <c r="X14" s="661"/>
      <c r="Y14" s="661"/>
      <c r="Z14" s="661"/>
      <c r="AA14" s="661"/>
      <c r="AB14" s="661"/>
      <c r="AC14" s="662"/>
      <c r="AD14" s="660" t="s">
        <v>573</v>
      </c>
      <c r="AE14" s="661"/>
      <c r="AF14" s="661"/>
      <c r="AG14" s="661"/>
      <c r="AH14" s="661"/>
      <c r="AI14" s="661"/>
      <c r="AJ14" s="662"/>
      <c r="AK14" s="660" t="s">
        <v>572</v>
      </c>
      <c r="AL14" s="661"/>
      <c r="AM14" s="661"/>
      <c r="AN14" s="661"/>
      <c r="AO14" s="661"/>
      <c r="AP14" s="661"/>
      <c r="AQ14" s="662"/>
      <c r="AR14" s="788"/>
      <c r="AS14" s="788"/>
      <c r="AT14" s="788"/>
      <c r="AU14" s="788"/>
      <c r="AV14" s="788"/>
      <c r="AW14" s="788"/>
      <c r="AX14" s="789"/>
    </row>
    <row r="15" spans="1:50" ht="21" customHeight="1" x14ac:dyDescent="0.15">
      <c r="A15" s="614"/>
      <c r="B15" s="615"/>
      <c r="C15" s="615"/>
      <c r="D15" s="615"/>
      <c r="E15" s="615"/>
      <c r="F15" s="616"/>
      <c r="G15" s="728"/>
      <c r="H15" s="729"/>
      <c r="I15" s="714" t="s">
        <v>51</v>
      </c>
      <c r="J15" s="715"/>
      <c r="K15" s="715"/>
      <c r="L15" s="715"/>
      <c r="M15" s="715"/>
      <c r="N15" s="715"/>
      <c r="O15" s="716"/>
      <c r="P15" s="660" t="s">
        <v>574</v>
      </c>
      <c r="Q15" s="661"/>
      <c r="R15" s="661"/>
      <c r="S15" s="661"/>
      <c r="T15" s="661"/>
      <c r="U15" s="661"/>
      <c r="V15" s="662"/>
      <c r="W15" s="660" t="s">
        <v>572</v>
      </c>
      <c r="X15" s="661"/>
      <c r="Y15" s="661"/>
      <c r="Z15" s="661"/>
      <c r="AA15" s="661"/>
      <c r="AB15" s="661"/>
      <c r="AC15" s="662"/>
      <c r="AD15" s="660" t="s">
        <v>575</v>
      </c>
      <c r="AE15" s="661"/>
      <c r="AF15" s="661"/>
      <c r="AG15" s="661"/>
      <c r="AH15" s="661"/>
      <c r="AI15" s="661"/>
      <c r="AJ15" s="662"/>
      <c r="AK15" s="660" t="s">
        <v>576</v>
      </c>
      <c r="AL15" s="661"/>
      <c r="AM15" s="661"/>
      <c r="AN15" s="661"/>
      <c r="AO15" s="661"/>
      <c r="AP15" s="661"/>
      <c r="AQ15" s="662"/>
      <c r="AR15" s="660" t="s">
        <v>572</v>
      </c>
      <c r="AS15" s="661"/>
      <c r="AT15" s="661"/>
      <c r="AU15" s="661"/>
      <c r="AV15" s="661"/>
      <c r="AW15" s="661"/>
      <c r="AX15" s="806"/>
    </row>
    <row r="16" spans="1:50" ht="21" customHeight="1" x14ac:dyDescent="0.15">
      <c r="A16" s="614"/>
      <c r="B16" s="615"/>
      <c r="C16" s="615"/>
      <c r="D16" s="615"/>
      <c r="E16" s="615"/>
      <c r="F16" s="616"/>
      <c r="G16" s="728"/>
      <c r="H16" s="729"/>
      <c r="I16" s="714" t="s">
        <v>52</v>
      </c>
      <c r="J16" s="715"/>
      <c r="K16" s="715"/>
      <c r="L16" s="715"/>
      <c r="M16" s="715"/>
      <c r="N16" s="715"/>
      <c r="O16" s="716"/>
      <c r="P16" s="660" t="s">
        <v>572</v>
      </c>
      <c r="Q16" s="661"/>
      <c r="R16" s="661"/>
      <c r="S16" s="661"/>
      <c r="T16" s="661"/>
      <c r="U16" s="661"/>
      <c r="V16" s="662"/>
      <c r="W16" s="660" t="s">
        <v>572</v>
      </c>
      <c r="X16" s="661"/>
      <c r="Y16" s="661"/>
      <c r="Z16" s="661"/>
      <c r="AA16" s="661"/>
      <c r="AB16" s="661"/>
      <c r="AC16" s="662"/>
      <c r="AD16" s="660" t="s">
        <v>572</v>
      </c>
      <c r="AE16" s="661"/>
      <c r="AF16" s="661"/>
      <c r="AG16" s="661"/>
      <c r="AH16" s="661"/>
      <c r="AI16" s="661"/>
      <c r="AJ16" s="662"/>
      <c r="AK16" s="660" t="s">
        <v>575</v>
      </c>
      <c r="AL16" s="661"/>
      <c r="AM16" s="661"/>
      <c r="AN16" s="661"/>
      <c r="AO16" s="661"/>
      <c r="AP16" s="661"/>
      <c r="AQ16" s="662"/>
      <c r="AR16" s="757"/>
      <c r="AS16" s="758"/>
      <c r="AT16" s="758"/>
      <c r="AU16" s="758"/>
      <c r="AV16" s="758"/>
      <c r="AW16" s="758"/>
      <c r="AX16" s="759"/>
    </row>
    <row r="17" spans="1:50" ht="24.75" customHeight="1" x14ac:dyDescent="0.15">
      <c r="A17" s="614"/>
      <c r="B17" s="615"/>
      <c r="C17" s="615"/>
      <c r="D17" s="615"/>
      <c r="E17" s="615"/>
      <c r="F17" s="616"/>
      <c r="G17" s="728"/>
      <c r="H17" s="729"/>
      <c r="I17" s="714" t="s">
        <v>50</v>
      </c>
      <c r="J17" s="762"/>
      <c r="K17" s="762"/>
      <c r="L17" s="762"/>
      <c r="M17" s="762"/>
      <c r="N17" s="762"/>
      <c r="O17" s="763"/>
      <c r="P17" s="660" t="s">
        <v>576</v>
      </c>
      <c r="Q17" s="661"/>
      <c r="R17" s="661"/>
      <c r="S17" s="661"/>
      <c r="T17" s="661"/>
      <c r="U17" s="661"/>
      <c r="V17" s="662"/>
      <c r="W17" s="660" t="s">
        <v>572</v>
      </c>
      <c r="X17" s="661"/>
      <c r="Y17" s="661"/>
      <c r="Z17" s="661"/>
      <c r="AA17" s="661"/>
      <c r="AB17" s="661"/>
      <c r="AC17" s="662"/>
      <c r="AD17" s="660" t="s">
        <v>574</v>
      </c>
      <c r="AE17" s="661"/>
      <c r="AF17" s="661"/>
      <c r="AG17" s="661"/>
      <c r="AH17" s="661"/>
      <c r="AI17" s="661"/>
      <c r="AJ17" s="662"/>
      <c r="AK17" s="660" t="s">
        <v>572</v>
      </c>
      <c r="AL17" s="661"/>
      <c r="AM17" s="661"/>
      <c r="AN17" s="661"/>
      <c r="AO17" s="661"/>
      <c r="AP17" s="661"/>
      <c r="AQ17" s="662"/>
      <c r="AR17" s="920"/>
      <c r="AS17" s="920"/>
      <c r="AT17" s="920"/>
      <c r="AU17" s="920"/>
      <c r="AV17" s="920"/>
      <c r="AW17" s="920"/>
      <c r="AX17" s="921"/>
    </row>
    <row r="18" spans="1:50" ht="24.75" customHeight="1" x14ac:dyDescent="0.15">
      <c r="A18" s="614"/>
      <c r="B18" s="615"/>
      <c r="C18" s="615"/>
      <c r="D18" s="615"/>
      <c r="E18" s="615"/>
      <c r="F18" s="616"/>
      <c r="G18" s="730"/>
      <c r="H18" s="731"/>
      <c r="I18" s="719" t="s">
        <v>20</v>
      </c>
      <c r="J18" s="720"/>
      <c r="K18" s="720"/>
      <c r="L18" s="720"/>
      <c r="M18" s="720"/>
      <c r="N18" s="720"/>
      <c r="O18" s="721"/>
      <c r="P18" s="878">
        <f>SUM(P13:V17)</f>
        <v>22</v>
      </c>
      <c r="Q18" s="879"/>
      <c r="R18" s="879"/>
      <c r="S18" s="879"/>
      <c r="T18" s="879"/>
      <c r="U18" s="879"/>
      <c r="V18" s="880"/>
      <c r="W18" s="878">
        <f>SUM(W13:AC17)</f>
        <v>19</v>
      </c>
      <c r="X18" s="879"/>
      <c r="Y18" s="879"/>
      <c r="Z18" s="879"/>
      <c r="AA18" s="879"/>
      <c r="AB18" s="879"/>
      <c r="AC18" s="880"/>
      <c r="AD18" s="878">
        <f>SUM(AD13:AJ17)</f>
        <v>20</v>
      </c>
      <c r="AE18" s="879"/>
      <c r="AF18" s="879"/>
      <c r="AG18" s="879"/>
      <c r="AH18" s="879"/>
      <c r="AI18" s="879"/>
      <c r="AJ18" s="880"/>
      <c r="AK18" s="878">
        <f>SUM(AK13:AQ17)</f>
        <v>20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60">
        <v>25</v>
      </c>
      <c r="Q19" s="661"/>
      <c r="R19" s="661"/>
      <c r="S19" s="661"/>
      <c r="T19" s="661"/>
      <c r="U19" s="661"/>
      <c r="V19" s="662"/>
      <c r="W19" s="660">
        <v>28</v>
      </c>
      <c r="X19" s="661"/>
      <c r="Y19" s="661"/>
      <c r="Z19" s="661"/>
      <c r="AA19" s="661"/>
      <c r="AB19" s="661"/>
      <c r="AC19" s="662"/>
      <c r="AD19" s="660">
        <v>28</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1.1363636363636365</v>
      </c>
      <c r="Q20" s="318"/>
      <c r="R20" s="318"/>
      <c r="S20" s="318"/>
      <c r="T20" s="318"/>
      <c r="U20" s="318"/>
      <c r="V20" s="318"/>
      <c r="W20" s="318">
        <f t="shared" ref="W20" si="0">IF(W18=0, "-", SUM(W19)/W18)</f>
        <v>1.4736842105263157</v>
      </c>
      <c r="X20" s="318"/>
      <c r="Y20" s="318"/>
      <c r="Z20" s="318"/>
      <c r="AA20" s="318"/>
      <c r="AB20" s="318"/>
      <c r="AC20" s="318"/>
      <c r="AD20" s="318">
        <f t="shared" ref="AD20" si="1">IF(AD18=0, "-", SUM(AD19)/AD18)</f>
        <v>1.4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51"/>
      <c r="G21" s="316" t="s">
        <v>472</v>
      </c>
      <c r="H21" s="317"/>
      <c r="I21" s="317"/>
      <c r="J21" s="317"/>
      <c r="K21" s="317"/>
      <c r="L21" s="317"/>
      <c r="M21" s="317"/>
      <c r="N21" s="317"/>
      <c r="O21" s="317"/>
      <c r="P21" s="318">
        <f>IF(P19=0, "-", SUM(P19)/SUM(P13,P14))</f>
        <v>1.1363636363636365</v>
      </c>
      <c r="Q21" s="318"/>
      <c r="R21" s="318"/>
      <c r="S21" s="318"/>
      <c r="T21" s="318"/>
      <c r="U21" s="318"/>
      <c r="V21" s="318"/>
      <c r="W21" s="318">
        <f t="shared" ref="W21" si="2">IF(W19=0, "-", SUM(W19)/SUM(W13,W14))</f>
        <v>1.4736842105263157</v>
      </c>
      <c r="X21" s="318"/>
      <c r="Y21" s="318"/>
      <c r="Z21" s="318"/>
      <c r="AA21" s="318"/>
      <c r="AB21" s="318"/>
      <c r="AC21" s="318"/>
      <c r="AD21" s="318">
        <f t="shared" ref="AD21" si="3">IF(AD19=0, "-", SUM(AD19)/SUM(AD13,AD14))</f>
        <v>1.4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553</v>
      </c>
      <c r="B22" s="970"/>
      <c r="C22" s="970"/>
      <c r="D22" s="970"/>
      <c r="E22" s="970"/>
      <c r="F22" s="971"/>
      <c r="G22" s="956" t="s">
        <v>451</v>
      </c>
      <c r="H22" s="222"/>
      <c r="I22" s="222"/>
      <c r="J22" s="222"/>
      <c r="K22" s="222"/>
      <c r="L22" s="222"/>
      <c r="M22" s="222"/>
      <c r="N22" s="222"/>
      <c r="O22" s="223"/>
      <c r="P22" s="941" t="s">
        <v>514</v>
      </c>
      <c r="Q22" s="222"/>
      <c r="R22" s="222"/>
      <c r="S22" s="222"/>
      <c r="T22" s="222"/>
      <c r="U22" s="222"/>
      <c r="V22" s="223"/>
      <c r="W22" s="941" t="s">
        <v>510</v>
      </c>
      <c r="X22" s="222"/>
      <c r="Y22" s="222"/>
      <c r="Z22" s="222"/>
      <c r="AA22" s="222"/>
      <c r="AB22" s="222"/>
      <c r="AC22" s="223"/>
      <c r="AD22" s="941" t="s">
        <v>450</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577</v>
      </c>
      <c r="H23" s="958"/>
      <c r="I23" s="958"/>
      <c r="J23" s="958"/>
      <c r="K23" s="958"/>
      <c r="L23" s="958"/>
      <c r="M23" s="958"/>
      <c r="N23" s="958"/>
      <c r="O23" s="959"/>
      <c r="P23" s="922">
        <v>20</v>
      </c>
      <c r="Q23" s="923"/>
      <c r="R23" s="923"/>
      <c r="S23" s="923"/>
      <c r="T23" s="923"/>
      <c r="U23" s="923"/>
      <c r="V23" s="942"/>
      <c r="W23" s="922"/>
      <c r="X23" s="923"/>
      <c r="Y23" s="923"/>
      <c r="Z23" s="923"/>
      <c r="AA23" s="923"/>
      <c r="AB23" s="923"/>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60"/>
      <c r="H24" s="961"/>
      <c r="I24" s="961"/>
      <c r="J24" s="961"/>
      <c r="K24" s="961"/>
      <c r="L24" s="961"/>
      <c r="M24" s="961"/>
      <c r="N24" s="961"/>
      <c r="O24" s="962"/>
      <c r="P24" s="660"/>
      <c r="Q24" s="661"/>
      <c r="R24" s="661"/>
      <c r="S24" s="661"/>
      <c r="T24" s="661"/>
      <c r="U24" s="661"/>
      <c r="V24" s="662"/>
      <c r="W24" s="660"/>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60"/>
      <c r="Q25" s="661"/>
      <c r="R25" s="661"/>
      <c r="S25" s="661"/>
      <c r="T25" s="661"/>
      <c r="U25" s="661"/>
      <c r="V25" s="662"/>
      <c r="W25" s="660"/>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0"/>
      <c r="Q26" s="661"/>
      <c r="R26" s="661"/>
      <c r="S26" s="661"/>
      <c r="T26" s="661"/>
      <c r="U26" s="661"/>
      <c r="V26" s="662"/>
      <c r="W26" s="660"/>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455</v>
      </c>
      <c r="H28" s="964"/>
      <c r="I28" s="964"/>
      <c r="J28" s="964"/>
      <c r="K28" s="964"/>
      <c r="L28" s="964"/>
      <c r="M28" s="964"/>
      <c r="N28" s="964"/>
      <c r="O28" s="965"/>
      <c r="P28" s="878">
        <f>P29-SUM(P23:P27)</f>
        <v>0</v>
      </c>
      <c r="Q28" s="879"/>
      <c r="R28" s="879"/>
      <c r="S28" s="879"/>
      <c r="T28" s="879"/>
      <c r="U28" s="879"/>
      <c r="V28" s="880"/>
      <c r="W28" s="878">
        <f>W29-SUM(W23:W27)</f>
        <v>0</v>
      </c>
      <c r="X28" s="879"/>
      <c r="Y28" s="879"/>
      <c r="Z28" s="879"/>
      <c r="AA28" s="879"/>
      <c r="AB28" s="879"/>
      <c r="AC28" s="880"/>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452</v>
      </c>
      <c r="H29" s="967"/>
      <c r="I29" s="967"/>
      <c r="J29" s="967"/>
      <c r="K29" s="967"/>
      <c r="L29" s="967"/>
      <c r="M29" s="967"/>
      <c r="N29" s="967"/>
      <c r="O29" s="968"/>
      <c r="P29" s="660">
        <f>AK13</f>
        <v>20</v>
      </c>
      <c r="Q29" s="661"/>
      <c r="R29" s="661"/>
      <c r="S29" s="661"/>
      <c r="T29" s="661"/>
      <c r="U29" s="661"/>
      <c r="V29" s="662"/>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1" t="s">
        <v>467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529</v>
      </c>
      <c r="AF30" s="859"/>
      <c r="AG30" s="859"/>
      <c r="AH30" s="860"/>
      <c r="AI30" s="858" t="s">
        <v>526</v>
      </c>
      <c r="AJ30" s="859"/>
      <c r="AK30" s="859"/>
      <c r="AL30" s="860"/>
      <c r="AM30" s="918" t="s">
        <v>521</v>
      </c>
      <c r="AN30" s="918"/>
      <c r="AO30" s="918"/>
      <c r="AP30" s="858"/>
      <c r="AQ30" s="767" t="s">
        <v>353</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572</v>
      </c>
      <c r="AR31" s="200"/>
      <c r="AS31" s="133" t="s">
        <v>354</v>
      </c>
      <c r="AT31" s="134"/>
      <c r="AU31" s="199" t="s">
        <v>738</v>
      </c>
      <c r="AV31" s="199"/>
      <c r="AW31" s="398" t="s">
        <v>300</v>
      </c>
      <c r="AX31" s="399"/>
    </row>
    <row r="32" spans="1:50" ht="23.25" customHeight="1" x14ac:dyDescent="0.15">
      <c r="A32" s="403"/>
      <c r="B32" s="401"/>
      <c r="C32" s="401"/>
      <c r="D32" s="401"/>
      <c r="E32" s="401"/>
      <c r="F32" s="402"/>
      <c r="G32" s="564" t="s">
        <v>578</v>
      </c>
      <c r="H32" s="565"/>
      <c r="I32" s="565"/>
      <c r="J32" s="565"/>
      <c r="K32" s="565"/>
      <c r="L32" s="565"/>
      <c r="M32" s="565"/>
      <c r="N32" s="565"/>
      <c r="O32" s="566"/>
      <c r="P32" s="105" t="s">
        <v>572</v>
      </c>
      <c r="Q32" s="105"/>
      <c r="R32" s="105"/>
      <c r="S32" s="105"/>
      <c r="T32" s="105"/>
      <c r="U32" s="105"/>
      <c r="V32" s="105"/>
      <c r="W32" s="105"/>
      <c r="X32" s="106"/>
      <c r="Y32" s="471" t="s">
        <v>12</v>
      </c>
      <c r="Z32" s="531"/>
      <c r="AA32" s="532"/>
      <c r="AB32" s="461" t="s">
        <v>576</v>
      </c>
      <c r="AC32" s="461"/>
      <c r="AD32" s="461"/>
      <c r="AE32" s="218" t="s">
        <v>579</v>
      </c>
      <c r="AF32" s="219"/>
      <c r="AG32" s="219"/>
      <c r="AH32" s="219"/>
      <c r="AI32" s="218" t="s">
        <v>572</v>
      </c>
      <c r="AJ32" s="219"/>
      <c r="AK32" s="219"/>
      <c r="AL32" s="219"/>
      <c r="AM32" s="218" t="s">
        <v>573</v>
      </c>
      <c r="AN32" s="219"/>
      <c r="AO32" s="219"/>
      <c r="AP32" s="219"/>
      <c r="AQ32" s="340" t="s">
        <v>579</v>
      </c>
      <c r="AR32" s="207"/>
      <c r="AS32" s="207"/>
      <c r="AT32" s="341"/>
      <c r="AU32" s="219" t="s">
        <v>580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t="s">
        <v>579</v>
      </c>
      <c r="AF33" s="219"/>
      <c r="AG33" s="219"/>
      <c r="AH33" s="219"/>
      <c r="AI33" s="218" t="s">
        <v>572</v>
      </c>
      <c r="AJ33" s="219"/>
      <c r="AK33" s="219"/>
      <c r="AL33" s="219"/>
      <c r="AM33" s="218" t="s">
        <v>572</v>
      </c>
      <c r="AN33" s="219"/>
      <c r="AO33" s="219"/>
      <c r="AP33" s="219"/>
      <c r="AQ33" s="340" t="s">
        <v>572</v>
      </c>
      <c r="AR33" s="207"/>
      <c r="AS33" s="207"/>
      <c r="AT33" s="341"/>
      <c r="AU33" s="219" t="s">
        <v>572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572</v>
      </c>
      <c r="AF34" s="219"/>
      <c r="AG34" s="219"/>
      <c r="AH34" s="219"/>
      <c r="AI34" s="218" t="s">
        <v>575</v>
      </c>
      <c r="AJ34" s="219"/>
      <c r="AK34" s="219"/>
      <c r="AL34" s="219"/>
      <c r="AM34" s="218" t="s">
        <v>575</v>
      </c>
      <c r="AN34" s="219"/>
      <c r="AO34" s="219"/>
      <c r="AP34" s="219"/>
      <c r="AQ34" s="340" t="s">
        <v>581</v>
      </c>
      <c r="AR34" s="207"/>
      <c r="AS34" s="207"/>
      <c r="AT34" s="341"/>
      <c r="AU34" s="219" t="s">
        <v>572</v>
      </c>
      <c r="AV34" s="219"/>
      <c r="AW34" s="219"/>
      <c r="AX34" s="221"/>
    </row>
    <row r="35" spans="1:50" ht="23.25" customHeight="1" x14ac:dyDescent="0.15">
      <c r="A35" s="226" t="s">
        <v>499</v>
      </c>
      <c r="B35" s="227"/>
      <c r="C35" s="227"/>
      <c r="D35" s="227"/>
      <c r="E35" s="227"/>
      <c r="F35" s="228"/>
      <c r="G35" s="232" t="s">
        <v>572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353</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353</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353</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353</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473</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502</v>
      </c>
      <c r="B78" s="336"/>
      <c r="C78" s="336"/>
      <c r="D78" s="336"/>
      <c r="E78" s="333" t="s">
        <v>445</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52"/>
    </row>
    <row r="80" spans="1:50" ht="18.75" customHeight="1" x14ac:dyDescent="0.15">
      <c r="A80" s="864"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9" t="s">
        <v>582</v>
      </c>
      <c r="H82" s="679"/>
      <c r="I82" s="679"/>
      <c r="J82" s="679"/>
      <c r="K82" s="679"/>
      <c r="L82" s="679"/>
      <c r="M82" s="679"/>
      <c r="N82" s="679"/>
      <c r="O82" s="679"/>
      <c r="P82" s="679"/>
      <c r="Q82" s="679"/>
      <c r="R82" s="679"/>
      <c r="S82" s="679"/>
      <c r="T82" s="679"/>
      <c r="U82" s="679"/>
      <c r="V82" s="679"/>
      <c r="W82" s="679"/>
      <c r="X82" s="679"/>
      <c r="Y82" s="679"/>
      <c r="Z82" s="679"/>
      <c r="AA82" s="680"/>
      <c r="AB82" s="884" t="s">
        <v>727</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row>
    <row r="83" spans="1:60" ht="22.5" customHeight="1" x14ac:dyDescent="0.15">
      <c r="A83" s="865"/>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row>
    <row r="84" spans="1:60" ht="75.75" customHeight="1" x14ac:dyDescent="0.15">
      <c r="A84" s="865"/>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353</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586</v>
      </c>
      <c r="AR86" s="199"/>
      <c r="AS86" s="133" t="s">
        <v>354</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583</v>
      </c>
      <c r="H87" s="105"/>
      <c r="I87" s="105"/>
      <c r="J87" s="105"/>
      <c r="K87" s="105"/>
      <c r="L87" s="105"/>
      <c r="M87" s="105"/>
      <c r="N87" s="105"/>
      <c r="O87" s="106"/>
      <c r="P87" s="105" t="s">
        <v>584</v>
      </c>
      <c r="Q87" s="514"/>
      <c r="R87" s="514"/>
      <c r="S87" s="514"/>
      <c r="T87" s="514"/>
      <c r="U87" s="514"/>
      <c r="V87" s="514"/>
      <c r="W87" s="514"/>
      <c r="X87" s="515"/>
      <c r="Y87" s="561" t="s">
        <v>62</v>
      </c>
      <c r="Z87" s="562"/>
      <c r="AA87" s="563"/>
      <c r="AB87" s="461" t="s">
        <v>585</v>
      </c>
      <c r="AC87" s="461"/>
      <c r="AD87" s="461"/>
      <c r="AE87" s="218">
        <v>0</v>
      </c>
      <c r="AF87" s="219"/>
      <c r="AG87" s="219"/>
      <c r="AH87" s="219"/>
      <c r="AI87" s="218">
        <v>163</v>
      </c>
      <c r="AJ87" s="219"/>
      <c r="AK87" s="219"/>
      <c r="AL87" s="219"/>
      <c r="AM87" s="218">
        <v>0</v>
      </c>
      <c r="AN87" s="219"/>
      <c r="AO87" s="219"/>
      <c r="AP87" s="219"/>
      <c r="AQ87" s="340" t="s">
        <v>588</v>
      </c>
      <c r="AR87" s="207"/>
      <c r="AS87" s="207"/>
      <c r="AT87" s="341"/>
      <c r="AU87" s="219" t="s">
        <v>589</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461" t="s">
        <v>585</v>
      </c>
      <c r="AC88" s="461"/>
      <c r="AD88" s="461"/>
      <c r="AE88" s="218" t="s">
        <v>589</v>
      </c>
      <c r="AF88" s="219"/>
      <c r="AG88" s="219"/>
      <c r="AH88" s="219"/>
      <c r="AI88" s="218" t="s">
        <v>572</v>
      </c>
      <c r="AJ88" s="219"/>
      <c r="AK88" s="219"/>
      <c r="AL88" s="219"/>
      <c r="AM88" s="218" t="s">
        <v>589</v>
      </c>
      <c r="AN88" s="219"/>
      <c r="AO88" s="219"/>
      <c r="AP88" s="219"/>
      <c r="AQ88" s="340" t="s">
        <v>589</v>
      </c>
      <c r="AR88" s="207"/>
      <c r="AS88" s="207"/>
      <c r="AT88" s="341"/>
      <c r="AU88" s="219" t="s">
        <v>575</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572</v>
      </c>
      <c r="AF89" s="219"/>
      <c r="AG89" s="219"/>
      <c r="AH89" s="219"/>
      <c r="AI89" s="218" t="s">
        <v>572</v>
      </c>
      <c r="AJ89" s="219"/>
      <c r="AK89" s="219"/>
      <c r="AL89" s="219"/>
      <c r="AM89" s="218" t="s">
        <v>572</v>
      </c>
      <c r="AN89" s="219"/>
      <c r="AO89" s="219"/>
      <c r="AP89" s="219"/>
      <c r="AQ89" s="340" t="s">
        <v>572</v>
      </c>
      <c r="AR89" s="207"/>
      <c r="AS89" s="207"/>
      <c r="AT89" s="341"/>
      <c r="AU89" s="219" t="s">
        <v>572</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353</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622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623</v>
      </c>
      <c r="AC101" s="461"/>
      <c r="AD101" s="461"/>
      <c r="AE101" s="218" t="s">
        <v>624</v>
      </c>
      <c r="AF101" s="219"/>
      <c r="AG101" s="219"/>
      <c r="AH101" s="220"/>
      <c r="AI101" s="218" t="s">
        <v>625</v>
      </c>
      <c r="AJ101" s="219"/>
      <c r="AK101" s="219"/>
      <c r="AL101" s="220"/>
      <c r="AM101" s="218">
        <v>647</v>
      </c>
      <c r="AN101" s="219"/>
      <c r="AO101" s="219"/>
      <c r="AP101" s="220"/>
      <c r="AQ101" s="218" t="s">
        <v>626</v>
      </c>
      <c r="AR101" s="219"/>
      <c r="AS101" s="219"/>
      <c r="AT101" s="220"/>
      <c r="AU101" s="218" t="s">
        <v>626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623</v>
      </c>
      <c r="AC102" s="461"/>
      <c r="AD102" s="461"/>
      <c r="AE102" s="418" t="s">
        <v>626</v>
      </c>
      <c r="AF102" s="418"/>
      <c r="AG102" s="418"/>
      <c r="AH102" s="418"/>
      <c r="AI102" s="418" t="s">
        <v>625</v>
      </c>
      <c r="AJ102" s="418"/>
      <c r="AK102" s="418"/>
      <c r="AL102" s="418"/>
      <c r="AM102" s="418" t="s">
        <v>732</v>
      </c>
      <c r="AN102" s="418"/>
      <c r="AO102" s="418"/>
      <c r="AP102" s="418"/>
      <c r="AQ102" s="273" t="s">
        <v>627</v>
      </c>
      <c r="AR102" s="274"/>
      <c r="AS102" s="274"/>
      <c r="AT102" s="319"/>
      <c r="AU102" s="273" t="s">
        <v>626</v>
      </c>
      <c r="AV102" s="274"/>
      <c r="AW102" s="274"/>
      <c r="AX102" s="319"/>
    </row>
    <row r="103" spans="1:60" ht="31.5"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customHeight="1" x14ac:dyDescent="0.15">
      <c r="A104" s="422"/>
      <c r="B104" s="423"/>
      <c r="C104" s="423"/>
      <c r="D104" s="423"/>
      <c r="E104" s="423"/>
      <c r="F104" s="424"/>
      <c r="G104" s="105" t="s">
        <v>735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623</v>
      </c>
      <c r="AC104" s="546"/>
      <c r="AD104" s="547"/>
      <c r="AE104" s="218" t="s">
        <v>628</v>
      </c>
      <c r="AF104" s="219"/>
      <c r="AG104" s="219"/>
      <c r="AH104" s="220"/>
      <c r="AI104" s="218">
        <v>570</v>
      </c>
      <c r="AJ104" s="219"/>
      <c r="AK104" s="219"/>
      <c r="AL104" s="220"/>
      <c r="AM104" s="218" t="s">
        <v>626</v>
      </c>
      <c r="AN104" s="219"/>
      <c r="AO104" s="219"/>
      <c r="AP104" s="220"/>
      <c r="AQ104" s="218" t="s">
        <v>626</v>
      </c>
      <c r="AR104" s="219"/>
      <c r="AS104" s="219"/>
      <c r="AT104" s="220"/>
      <c r="AU104" s="218" t="s">
        <v>626</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623</v>
      </c>
      <c r="AC105" s="469"/>
      <c r="AD105" s="470"/>
      <c r="AE105" s="418" t="s">
        <v>626</v>
      </c>
      <c r="AF105" s="418"/>
      <c r="AG105" s="418"/>
      <c r="AH105" s="418"/>
      <c r="AI105" s="418" t="s">
        <v>731</v>
      </c>
      <c r="AJ105" s="418"/>
      <c r="AK105" s="418"/>
      <c r="AL105" s="418"/>
      <c r="AM105" s="418" t="s">
        <v>626</v>
      </c>
      <c r="AN105" s="418"/>
      <c r="AO105" s="418"/>
      <c r="AP105" s="418"/>
      <c r="AQ105" s="218" t="s">
        <v>629</v>
      </c>
      <c r="AR105" s="219"/>
      <c r="AS105" s="219"/>
      <c r="AT105" s="220"/>
      <c r="AU105" s="273" t="s">
        <v>626</v>
      </c>
      <c r="AV105" s="274"/>
      <c r="AW105" s="274"/>
      <c r="AX105" s="319"/>
    </row>
    <row r="106" spans="1:60" ht="31.5"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customHeight="1" x14ac:dyDescent="0.15">
      <c r="A107" s="422"/>
      <c r="B107" s="423"/>
      <c r="C107" s="423"/>
      <c r="D107" s="423"/>
      <c r="E107" s="423"/>
      <c r="F107" s="424"/>
      <c r="G107" s="105" t="s">
        <v>734</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623</v>
      </c>
      <c r="AC107" s="546"/>
      <c r="AD107" s="547"/>
      <c r="AE107" s="418">
        <v>490</v>
      </c>
      <c r="AF107" s="418"/>
      <c r="AG107" s="418"/>
      <c r="AH107" s="418"/>
      <c r="AI107" s="418" t="s">
        <v>626</v>
      </c>
      <c r="AJ107" s="418"/>
      <c r="AK107" s="418"/>
      <c r="AL107" s="418"/>
      <c r="AM107" s="418" t="s">
        <v>626</v>
      </c>
      <c r="AN107" s="418"/>
      <c r="AO107" s="418"/>
      <c r="AP107" s="418"/>
      <c r="AQ107" s="218" t="s">
        <v>626</v>
      </c>
      <c r="AR107" s="219"/>
      <c r="AS107" s="219"/>
      <c r="AT107" s="220"/>
      <c r="AU107" s="218" t="s">
        <v>628</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623</v>
      </c>
      <c r="AC108" s="469"/>
      <c r="AD108" s="470"/>
      <c r="AE108" s="418" t="s">
        <v>733</v>
      </c>
      <c r="AF108" s="418"/>
      <c r="AG108" s="418"/>
      <c r="AH108" s="418"/>
      <c r="AI108" s="418" t="s">
        <v>628</v>
      </c>
      <c r="AJ108" s="418"/>
      <c r="AK108" s="418"/>
      <c r="AL108" s="418"/>
      <c r="AM108" s="418" t="s">
        <v>626</v>
      </c>
      <c r="AN108" s="418"/>
      <c r="AO108" s="418"/>
      <c r="AP108" s="418"/>
      <c r="AQ108" s="218" t="s">
        <v>629</v>
      </c>
      <c r="AR108" s="219"/>
      <c r="AS108" s="219"/>
      <c r="AT108" s="220"/>
      <c r="AU108" s="273" t="s">
        <v>626</v>
      </c>
      <c r="AV108" s="274"/>
      <c r="AW108" s="274"/>
      <c r="AX108" s="319"/>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630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634</v>
      </c>
      <c r="AC116" s="463"/>
      <c r="AD116" s="464"/>
      <c r="AE116" s="418">
        <v>33.4</v>
      </c>
      <c r="AF116" s="418"/>
      <c r="AG116" s="418"/>
      <c r="AH116" s="418"/>
      <c r="AI116" s="418">
        <v>18.8</v>
      </c>
      <c r="AJ116" s="418"/>
      <c r="AK116" s="418"/>
      <c r="AL116" s="418"/>
      <c r="AM116" s="418">
        <v>14.7</v>
      </c>
      <c r="AN116" s="418"/>
      <c r="AO116" s="418"/>
      <c r="AP116" s="418"/>
      <c r="AQ116" s="218" t="s">
        <v>740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633</v>
      </c>
      <c r="AC117" s="473"/>
      <c r="AD117" s="474"/>
      <c r="AE117" s="551" t="s">
        <v>631</v>
      </c>
      <c r="AF117" s="551"/>
      <c r="AG117" s="551"/>
      <c r="AH117" s="551"/>
      <c r="AI117" s="551" t="s">
        <v>632</v>
      </c>
      <c r="AJ117" s="551"/>
      <c r="AK117" s="551"/>
      <c r="AL117" s="551"/>
      <c r="AM117" s="551" t="s">
        <v>730</v>
      </c>
      <c r="AN117" s="551"/>
      <c r="AO117" s="551"/>
      <c r="AP117" s="551"/>
      <c r="AQ117" s="551" t="s">
        <v>741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hidden="1" customHeight="1" x14ac:dyDescent="0.15">
      <c r="A119" s="439"/>
      <c r="B119" s="440"/>
      <c r="C119" s="440"/>
      <c r="D119" s="440"/>
      <c r="E119" s="440"/>
      <c r="F119" s="441"/>
      <c r="G119" s="393" t="s">
        <v>477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hidden="1" customHeight="1" x14ac:dyDescent="0.15">
      <c r="A122" s="439"/>
      <c r="B122" s="440"/>
      <c r="C122" s="440"/>
      <c r="D122" s="440"/>
      <c r="E122" s="440"/>
      <c r="F122" s="441"/>
      <c r="G122" s="393" t="s">
        <v>478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478</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476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478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357</v>
      </c>
      <c r="D130" s="185"/>
      <c r="E130" s="169" t="s">
        <v>386</v>
      </c>
      <c r="F130" s="170"/>
      <c r="G130" s="171" t="s">
        <v>590</v>
      </c>
      <c r="H130" s="934"/>
      <c r="I130" s="934"/>
      <c r="J130" s="934"/>
      <c r="K130" s="934"/>
      <c r="L130" s="934"/>
      <c r="M130" s="934"/>
      <c r="N130" s="934"/>
      <c r="O130" s="934"/>
      <c r="P130" s="934"/>
      <c r="Q130" s="934"/>
      <c r="R130" s="934"/>
      <c r="S130" s="934"/>
      <c r="T130" s="934"/>
      <c r="U130" s="934"/>
      <c r="V130" s="934"/>
      <c r="W130" s="934"/>
      <c r="X130" s="934"/>
      <c r="Y130" s="934"/>
      <c r="Z130" s="934"/>
      <c r="AA130" s="934"/>
      <c r="AB130" s="934"/>
      <c r="AC130" s="934"/>
      <c r="AD130" s="934"/>
      <c r="AE130" s="934"/>
      <c r="AF130" s="934"/>
      <c r="AG130" s="934"/>
      <c r="AH130" s="934"/>
      <c r="AI130" s="934"/>
      <c r="AJ130" s="934"/>
      <c r="AK130" s="934"/>
      <c r="AL130" s="934"/>
      <c r="AM130" s="934"/>
      <c r="AN130" s="934"/>
      <c r="AO130" s="934"/>
      <c r="AP130" s="934"/>
      <c r="AQ130" s="934"/>
      <c r="AR130" s="934"/>
      <c r="AS130" s="934"/>
      <c r="AT130" s="934"/>
      <c r="AU130" s="934"/>
      <c r="AV130" s="934"/>
      <c r="AW130" s="934"/>
      <c r="AX130" s="935"/>
    </row>
    <row r="131" spans="1:50" ht="45" customHeight="1" x14ac:dyDescent="0.15">
      <c r="A131" s="189"/>
      <c r="B131" s="186"/>
      <c r="C131" s="180"/>
      <c r="D131" s="186"/>
      <c r="E131" s="174" t="s">
        <v>385</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587</v>
      </c>
      <c r="AR133" s="199"/>
      <c r="AS133" s="133" t="s">
        <v>354</v>
      </c>
      <c r="AT133" s="134"/>
      <c r="AU133" s="200">
        <v>31</v>
      </c>
      <c r="AV133" s="200"/>
      <c r="AW133" s="133" t="s">
        <v>300</v>
      </c>
      <c r="AX133" s="195"/>
    </row>
    <row r="134" spans="1:50" ht="39.75" customHeight="1" x14ac:dyDescent="0.15">
      <c r="A134" s="189"/>
      <c r="B134" s="186"/>
      <c r="C134" s="180"/>
      <c r="D134" s="186"/>
      <c r="E134" s="180"/>
      <c r="F134" s="181"/>
      <c r="G134" s="104" t="s">
        <v>576</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572</v>
      </c>
      <c r="AC134" s="205"/>
      <c r="AD134" s="205"/>
      <c r="AE134" s="206" t="s">
        <v>572</v>
      </c>
      <c r="AF134" s="207"/>
      <c r="AG134" s="207"/>
      <c r="AH134" s="207"/>
      <c r="AI134" s="206" t="s">
        <v>592</v>
      </c>
      <c r="AJ134" s="207"/>
      <c r="AK134" s="207"/>
      <c r="AL134" s="207"/>
      <c r="AM134" s="206" t="s">
        <v>576</v>
      </c>
      <c r="AN134" s="207"/>
      <c r="AO134" s="207"/>
      <c r="AP134" s="207"/>
      <c r="AQ134" s="206" t="s">
        <v>572</v>
      </c>
      <c r="AR134" s="207"/>
      <c r="AS134" s="207"/>
      <c r="AT134" s="207"/>
      <c r="AU134" s="206" t="s">
        <v>592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572</v>
      </c>
      <c r="AC135" s="213"/>
      <c r="AD135" s="213"/>
      <c r="AE135" s="206" t="s">
        <v>572</v>
      </c>
      <c r="AF135" s="207"/>
      <c r="AG135" s="207"/>
      <c r="AH135" s="207"/>
      <c r="AI135" s="206" t="s">
        <v>572</v>
      </c>
      <c r="AJ135" s="207"/>
      <c r="AK135" s="207"/>
      <c r="AL135" s="207"/>
      <c r="AM135" s="206" t="s">
        <v>572</v>
      </c>
      <c r="AN135" s="207"/>
      <c r="AO135" s="207"/>
      <c r="AP135" s="207"/>
      <c r="AQ135" s="206" t="s">
        <v>572</v>
      </c>
      <c r="AR135" s="207"/>
      <c r="AS135" s="207"/>
      <c r="AT135" s="207"/>
      <c r="AU135" s="206" t="s">
        <v>593</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594</v>
      </c>
      <c r="H154" s="105"/>
      <c r="I154" s="105"/>
      <c r="J154" s="105"/>
      <c r="K154" s="105"/>
      <c r="L154" s="105"/>
      <c r="M154" s="105"/>
      <c r="N154" s="105"/>
      <c r="O154" s="105"/>
      <c r="P154" s="106"/>
      <c r="Q154" s="125" t="s">
        <v>576</v>
      </c>
      <c r="R154" s="105"/>
      <c r="S154" s="105"/>
      <c r="T154" s="105"/>
      <c r="U154" s="105"/>
      <c r="V154" s="105"/>
      <c r="W154" s="105"/>
      <c r="X154" s="105"/>
      <c r="Y154" s="105"/>
      <c r="Z154" s="105"/>
      <c r="AA154" s="293"/>
      <c r="AB154" s="141" t="s">
        <v>576</v>
      </c>
      <c r="AC154" s="142"/>
      <c r="AD154" s="142"/>
      <c r="AE154" s="147" t="s">
        <v>572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30.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729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9.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75" customHeight="1" x14ac:dyDescent="0.15">
      <c r="A188" s="189"/>
      <c r="B188" s="186"/>
      <c r="C188" s="180"/>
      <c r="D188" s="186"/>
      <c r="E188" s="125" t="s">
        <v>728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6"/>
      <c r="E430" s="174" t="s">
        <v>539</v>
      </c>
      <c r="F430" s="898"/>
      <c r="G430" s="899" t="s">
        <v>373</v>
      </c>
      <c r="H430" s="123"/>
      <c r="I430" s="123"/>
      <c r="J430" s="900" t="s">
        <v>571</v>
      </c>
      <c r="K430" s="901"/>
      <c r="L430" s="901"/>
      <c r="M430" s="901"/>
      <c r="N430" s="901"/>
      <c r="O430" s="901"/>
      <c r="P430" s="901"/>
      <c r="Q430" s="901"/>
      <c r="R430" s="901"/>
      <c r="S430" s="901"/>
      <c r="T430" s="902"/>
      <c r="U430" s="588" t="s">
        <v>595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522</v>
      </c>
      <c r="AJ431" s="217"/>
      <c r="AK431" s="217"/>
      <c r="AL431" s="159"/>
      <c r="AM431" s="217" t="s">
        <v>517</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354</v>
      </c>
      <c r="AH432" s="134"/>
      <c r="AI432" s="156"/>
      <c r="AJ432" s="156"/>
      <c r="AK432" s="156"/>
      <c r="AL432" s="154"/>
      <c r="AM432" s="156"/>
      <c r="AN432" s="156"/>
      <c r="AO432" s="156"/>
      <c r="AP432" s="154"/>
      <c r="AQ432" s="590" t="s">
        <v>572</v>
      </c>
      <c r="AR432" s="200"/>
      <c r="AS432" s="133" t="s">
        <v>354</v>
      </c>
      <c r="AT432" s="134"/>
      <c r="AU432" s="200" t="s">
        <v>572</v>
      </c>
      <c r="AV432" s="200"/>
      <c r="AW432" s="133" t="s">
        <v>300</v>
      </c>
      <c r="AX432" s="195"/>
    </row>
    <row r="433" spans="1:50" ht="23.25" customHeight="1" x14ac:dyDescent="0.15">
      <c r="A433" s="189"/>
      <c r="B433" s="186"/>
      <c r="C433" s="180"/>
      <c r="D433" s="186"/>
      <c r="E433" s="342"/>
      <c r="F433" s="343"/>
      <c r="G433" s="104" t="s">
        <v>596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589</v>
      </c>
      <c r="AC433" s="213"/>
      <c r="AD433" s="213"/>
      <c r="AE433" s="340" t="s">
        <v>587</v>
      </c>
      <c r="AF433" s="207"/>
      <c r="AG433" s="207"/>
      <c r="AH433" s="207"/>
      <c r="AI433" s="340" t="s">
        <v>572</v>
      </c>
      <c r="AJ433" s="207"/>
      <c r="AK433" s="207"/>
      <c r="AL433" s="207"/>
      <c r="AM433" s="340" t="s">
        <v>572</v>
      </c>
      <c r="AN433" s="207"/>
      <c r="AO433" s="207"/>
      <c r="AP433" s="341"/>
      <c r="AQ433" s="340" t="s">
        <v>572</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572</v>
      </c>
      <c r="AF434" s="207"/>
      <c r="AG434" s="207"/>
      <c r="AH434" s="341"/>
      <c r="AI434" s="340" t="s">
        <v>572</v>
      </c>
      <c r="AJ434" s="207"/>
      <c r="AK434" s="207"/>
      <c r="AL434" s="207"/>
      <c r="AM434" s="340" t="s">
        <v>572</v>
      </c>
      <c r="AN434" s="207"/>
      <c r="AO434" s="207"/>
      <c r="AP434" s="341"/>
      <c r="AQ434" s="340" t="s">
        <v>574</v>
      </c>
      <c r="AR434" s="207"/>
      <c r="AS434" s="207"/>
      <c r="AT434" s="341"/>
      <c r="AU434" s="207" t="s">
        <v>572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576</v>
      </c>
      <c r="AF435" s="207"/>
      <c r="AG435" s="207"/>
      <c r="AH435" s="341"/>
      <c r="AI435" s="340" t="s">
        <v>597</v>
      </c>
      <c r="AJ435" s="207"/>
      <c r="AK435" s="207"/>
      <c r="AL435" s="207"/>
      <c r="AM435" s="340" t="s">
        <v>572</v>
      </c>
      <c r="AN435" s="207"/>
      <c r="AO435" s="207"/>
      <c r="AP435" s="341"/>
      <c r="AQ435" s="340" t="s">
        <v>572</v>
      </c>
      <c r="AR435" s="207"/>
      <c r="AS435" s="207"/>
      <c r="AT435" s="341"/>
      <c r="AU435" s="207" t="s">
        <v>572</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521</v>
      </c>
      <c r="AJ436" s="217"/>
      <c r="AK436" s="217"/>
      <c r="AL436" s="159"/>
      <c r="AM436" s="217" t="s">
        <v>517</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521</v>
      </c>
      <c r="AJ441" s="217"/>
      <c r="AK441" s="217"/>
      <c r="AL441" s="159"/>
      <c r="AM441" s="217" t="s">
        <v>513</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521</v>
      </c>
      <c r="AJ446" s="217"/>
      <c r="AK446" s="217"/>
      <c r="AL446" s="159"/>
      <c r="AM446" s="217" t="s">
        <v>518</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521</v>
      </c>
      <c r="AJ451" s="217"/>
      <c r="AK451" s="217"/>
      <c r="AL451" s="159"/>
      <c r="AM451" s="217" t="s">
        <v>517</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521</v>
      </c>
      <c r="AJ456" s="217"/>
      <c r="AK456" s="217"/>
      <c r="AL456" s="159"/>
      <c r="AM456" s="217" t="s">
        <v>517</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572</v>
      </c>
      <c r="AF457" s="200"/>
      <c r="AG457" s="133" t="s">
        <v>354</v>
      </c>
      <c r="AH457" s="134"/>
      <c r="AI457" s="156"/>
      <c r="AJ457" s="156"/>
      <c r="AK457" s="156"/>
      <c r="AL457" s="154"/>
      <c r="AM457" s="156"/>
      <c r="AN457" s="156"/>
      <c r="AO457" s="156"/>
      <c r="AP457" s="154"/>
      <c r="AQ457" s="590" t="s">
        <v>572</v>
      </c>
      <c r="AR457" s="200"/>
      <c r="AS457" s="133" t="s">
        <v>354</v>
      </c>
      <c r="AT457" s="134"/>
      <c r="AU457" s="200" t="s">
        <v>572</v>
      </c>
      <c r="AV457" s="200"/>
      <c r="AW457" s="133" t="s">
        <v>300</v>
      </c>
      <c r="AX457" s="195"/>
    </row>
    <row r="458" spans="1:50" ht="23.25" customHeight="1" x14ac:dyDescent="0.15">
      <c r="A458" s="189"/>
      <c r="B458" s="186"/>
      <c r="C458" s="180"/>
      <c r="D458" s="186"/>
      <c r="E458" s="342"/>
      <c r="F458" s="343"/>
      <c r="G458" s="104" t="s">
        <v>589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0" t="s">
        <v>572</v>
      </c>
      <c r="AF458" s="207"/>
      <c r="AG458" s="207"/>
      <c r="AH458" s="207"/>
      <c r="AI458" s="340" t="s">
        <v>575</v>
      </c>
      <c r="AJ458" s="207"/>
      <c r="AK458" s="207"/>
      <c r="AL458" s="207"/>
      <c r="AM458" s="340" t="s">
        <v>574</v>
      </c>
      <c r="AN458" s="207"/>
      <c r="AO458" s="207"/>
      <c r="AP458" s="341"/>
      <c r="AQ458" s="340" t="s">
        <v>598</v>
      </c>
      <c r="AR458" s="207"/>
      <c r="AS458" s="207"/>
      <c r="AT458" s="341"/>
      <c r="AU458" s="207" t="s">
        <v>572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0" t="s">
        <v>572</v>
      </c>
      <c r="AF459" s="207"/>
      <c r="AG459" s="207"/>
      <c r="AH459" s="341"/>
      <c r="AI459" s="340" t="s">
        <v>572</v>
      </c>
      <c r="AJ459" s="207"/>
      <c r="AK459" s="207"/>
      <c r="AL459" s="207"/>
      <c r="AM459" s="340" t="s">
        <v>575</v>
      </c>
      <c r="AN459" s="207"/>
      <c r="AO459" s="207"/>
      <c r="AP459" s="341"/>
      <c r="AQ459" s="340" t="s">
        <v>572</v>
      </c>
      <c r="AR459" s="207"/>
      <c r="AS459" s="207"/>
      <c r="AT459" s="341"/>
      <c r="AU459" s="207" t="s">
        <v>572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572</v>
      </c>
      <c r="AF460" s="207"/>
      <c r="AG460" s="207"/>
      <c r="AH460" s="341"/>
      <c r="AI460" s="340" t="s">
        <v>572</v>
      </c>
      <c r="AJ460" s="207"/>
      <c r="AK460" s="207"/>
      <c r="AL460" s="207"/>
      <c r="AM460" s="340" t="s">
        <v>572</v>
      </c>
      <c r="AN460" s="207"/>
      <c r="AO460" s="207"/>
      <c r="AP460" s="341"/>
      <c r="AQ460" s="340" t="s">
        <v>572</v>
      </c>
      <c r="AR460" s="207"/>
      <c r="AS460" s="207"/>
      <c r="AT460" s="341"/>
      <c r="AU460" s="207" t="s">
        <v>581</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521</v>
      </c>
      <c r="AJ461" s="217"/>
      <c r="AK461" s="217"/>
      <c r="AL461" s="159"/>
      <c r="AM461" s="217" t="s">
        <v>519</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521</v>
      </c>
      <c r="AJ466" s="217"/>
      <c r="AK466" s="217"/>
      <c r="AL466" s="159"/>
      <c r="AM466" s="217" t="s">
        <v>517</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521</v>
      </c>
      <c r="AJ471" s="217"/>
      <c r="AK471" s="217"/>
      <c r="AL471" s="159"/>
      <c r="AM471" s="217" t="s">
        <v>513</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521</v>
      </c>
      <c r="AJ476" s="217"/>
      <c r="AK476" s="217"/>
      <c r="AL476" s="159"/>
      <c r="AM476" s="217" t="s">
        <v>517</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522</v>
      </c>
      <c r="AJ485" s="217"/>
      <c r="AK485" s="217"/>
      <c r="AL485" s="159"/>
      <c r="AM485" s="217" t="s">
        <v>519</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521</v>
      </c>
      <c r="AJ490" s="217"/>
      <c r="AK490" s="217"/>
      <c r="AL490" s="159"/>
      <c r="AM490" s="217" t="s">
        <v>519</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521</v>
      </c>
      <c r="AJ495" s="217"/>
      <c r="AK495" s="217"/>
      <c r="AL495" s="159"/>
      <c r="AM495" s="217" t="s">
        <v>517</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521</v>
      </c>
      <c r="AJ500" s="217"/>
      <c r="AK500" s="217"/>
      <c r="AL500" s="159"/>
      <c r="AM500" s="217" t="s">
        <v>518</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521</v>
      </c>
      <c r="AJ505" s="217"/>
      <c r="AK505" s="217"/>
      <c r="AL505" s="159"/>
      <c r="AM505" s="217" t="s">
        <v>519</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521</v>
      </c>
      <c r="AJ510" s="217"/>
      <c r="AK510" s="217"/>
      <c r="AL510" s="159"/>
      <c r="AM510" s="217" t="s">
        <v>517</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522</v>
      </c>
      <c r="AJ515" s="217"/>
      <c r="AK515" s="217"/>
      <c r="AL515" s="159"/>
      <c r="AM515" s="217" t="s">
        <v>517</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522</v>
      </c>
      <c r="AJ520" s="217"/>
      <c r="AK520" s="217"/>
      <c r="AL520" s="159"/>
      <c r="AM520" s="217" t="s">
        <v>517</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521</v>
      </c>
      <c r="AJ525" s="217"/>
      <c r="AK525" s="217"/>
      <c r="AL525" s="159"/>
      <c r="AM525" s="217" t="s">
        <v>513</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521</v>
      </c>
      <c r="AJ530" s="217"/>
      <c r="AK530" s="217"/>
      <c r="AL530" s="159"/>
      <c r="AM530" s="217" t="s">
        <v>517</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522</v>
      </c>
      <c r="AJ539" s="217"/>
      <c r="AK539" s="217"/>
      <c r="AL539" s="159"/>
      <c r="AM539" s="217" t="s">
        <v>517</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521</v>
      </c>
      <c r="AJ544" s="217"/>
      <c r="AK544" s="217"/>
      <c r="AL544" s="159"/>
      <c r="AM544" s="217" t="s">
        <v>519</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521</v>
      </c>
      <c r="AJ549" s="217"/>
      <c r="AK549" s="217"/>
      <c r="AL549" s="159"/>
      <c r="AM549" s="217" t="s">
        <v>513</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521</v>
      </c>
      <c r="AJ554" s="217"/>
      <c r="AK554" s="217"/>
      <c r="AL554" s="159"/>
      <c r="AM554" s="217" t="s">
        <v>513</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521</v>
      </c>
      <c r="AJ559" s="217"/>
      <c r="AK559" s="217"/>
      <c r="AL559" s="159"/>
      <c r="AM559" s="217" t="s">
        <v>517</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521</v>
      </c>
      <c r="AJ564" s="217"/>
      <c r="AK564" s="217"/>
      <c r="AL564" s="159"/>
      <c r="AM564" s="217" t="s">
        <v>513</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522</v>
      </c>
      <c r="AJ569" s="217"/>
      <c r="AK569" s="217"/>
      <c r="AL569" s="159"/>
      <c r="AM569" s="217" t="s">
        <v>513</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521</v>
      </c>
      <c r="AJ574" s="217"/>
      <c r="AK574" s="217"/>
      <c r="AL574" s="159"/>
      <c r="AM574" s="217" t="s">
        <v>513</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521</v>
      </c>
      <c r="AJ579" s="217"/>
      <c r="AK579" s="217"/>
      <c r="AL579" s="159"/>
      <c r="AM579" s="217" t="s">
        <v>513</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521</v>
      </c>
      <c r="AJ584" s="217"/>
      <c r="AK584" s="217"/>
      <c r="AL584" s="159"/>
      <c r="AM584" s="217" t="s">
        <v>517</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521</v>
      </c>
      <c r="AJ593" s="217"/>
      <c r="AK593" s="217"/>
      <c r="AL593" s="159"/>
      <c r="AM593" s="217" t="s">
        <v>513</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522</v>
      </c>
      <c r="AJ598" s="217"/>
      <c r="AK598" s="217"/>
      <c r="AL598" s="159"/>
      <c r="AM598" s="217" t="s">
        <v>518</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521</v>
      </c>
      <c r="AJ603" s="217"/>
      <c r="AK603" s="217"/>
      <c r="AL603" s="159"/>
      <c r="AM603" s="217" t="s">
        <v>513</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521</v>
      </c>
      <c r="AJ608" s="217"/>
      <c r="AK608" s="217"/>
      <c r="AL608" s="159"/>
      <c r="AM608" s="217" t="s">
        <v>513</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521</v>
      </c>
      <c r="AJ613" s="217"/>
      <c r="AK613" s="217"/>
      <c r="AL613" s="159"/>
      <c r="AM613" s="217" t="s">
        <v>517</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521</v>
      </c>
      <c r="AJ618" s="217"/>
      <c r="AK618" s="217"/>
      <c r="AL618" s="159"/>
      <c r="AM618" s="217" t="s">
        <v>517</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521</v>
      </c>
      <c r="AJ623" s="217"/>
      <c r="AK623" s="217"/>
      <c r="AL623" s="159"/>
      <c r="AM623" s="217" t="s">
        <v>518</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521</v>
      </c>
      <c r="AJ628" s="217"/>
      <c r="AK628" s="217"/>
      <c r="AL628" s="159"/>
      <c r="AM628" s="217" t="s">
        <v>517</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521</v>
      </c>
      <c r="AJ633" s="217"/>
      <c r="AK633" s="217"/>
      <c r="AL633" s="159"/>
      <c r="AM633" s="217" t="s">
        <v>513</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521</v>
      </c>
      <c r="AJ638" s="217"/>
      <c r="AK638" s="217"/>
      <c r="AL638" s="159"/>
      <c r="AM638" s="217" t="s">
        <v>517</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522</v>
      </c>
      <c r="AJ647" s="217"/>
      <c r="AK647" s="217"/>
      <c r="AL647" s="159"/>
      <c r="AM647" s="217" t="s">
        <v>513</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521</v>
      </c>
      <c r="AJ652" s="217"/>
      <c r="AK652" s="217"/>
      <c r="AL652" s="159"/>
      <c r="AM652" s="217" t="s">
        <v>513</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521</v>
      </c>
      <c r="AJ657" s="217"/>
      <c r="AK657" s="217"/>
      <c r="AL657" s="159"/>
      <c r="AM657" s="217" t="s">
        <v>517</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521</v>
      </c>
      <c r="AJ662" s="217"/>
      <c r="AK662" s="217"/>
      <c r="AL662" s="159"/>
      <c r="AM662" s="217" t="s">
        <v>513</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521</v>
      </c>
      <c r="AJ667" s="217"/>
      <c r="AK667" s="217"/>
      <c r="AL667" s="159"/>
      <c r="AM667" s="217" t="s">
        <v>513</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522</v>
      </c>
      <c r="AJ672" s="217"/>
      <c r="AK672" s="217"/>
      <c r="AL672" s="159"/>
      <c r="AM672" s="217" t="s">
        <v>513</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521</v>
      </c>
      <c r="AJ677" s="217"/>
      <c r="AK677" s="217"/>
      <c r="AL677" s="159"/>
      <c r="AM677" s="217" t="s">
        <v>519</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522</v>
      </c>
      <c r="AJ682" s="217"/>
      <c r="AK682" s="217"/>
      <c r="AL682" s="159"/>
      <c r="AM682" s="217" t="s">
        <v>517</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521</v>
      </c>
      <c r="AJ687" s="217"/>
      <c r="AK687" s="217"/>
      <c r="AL687" s="159"/>
      <c r="AM687" s="217" t="s">
        <v>513</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521</v>
      </c>
      <c r="AJ692" s="217"/>
      <c r="AK692" s="217"/>
      <c r="AL692" s="159"/>
      <c r="AM692" s="217" t="s">
        <v>518</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5" customHeight="1" x14ac:dyDescent="0.15">
      <c r="A702" s="870" t="s">
        <v>259</v>
      </c>
      <c r="B702" s="871"/>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568</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54.9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568</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568</v>
      </c>
      <c r="AE705" s="718"/>
      <c r="AF705" s="718"/>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4"/>
      <c r="D706" s="795"/>
      <c r="E706" s="733" t="s">
        <v>500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599</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6"/>
      <c r="D707" s="797"/>
      <c r="E707" s="736" t="s">
        <v>436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599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600</v>
      </c>
      <c r="AE708" s="605"/>
      <c r="AF708" s="605"/>
      <c r="AG708" s="623" t="s">
        <v>572</v>
      </c>
      <c r="AH708" s="624"/>
      <c r="AI708" s="624"/>
      <c r="AJ708" s="624"/>
      <c r="AK708" s="624"/>
      <c r="AL708" s="624"/>
      <c r="AM708" s="624"/>
      <c r="AN708" s="624"/>
      <c r="AO708" s="624"/>
      <c r="AP708" s="624"/>
      <c r="AQ708" s="624"/>
      <c r="AR708" s="624"/>
      <c r="AS708" s="624"/>
      <c r="AT708" s="624"/>
      <c r="AU708" s="624"/>
      <c r="AV708" s="624"/>
      <c r="AW708" s="624"/>
      <c r="AX708" s="625"/>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568</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568</v>
      </c>
      <c r="AE710" s="329"/>
      <c r="AF710" s="329"/>
      <c r="AG710" s="101" t="s">
        <v>606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568</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600</v>
      </c>
      <c r="AE712" s="783"/>
      <c r="AF712" s="783"/>
      <c r="AG712" s="810" t="s">
        <v>572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53" t="s">
        <v>465</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600</v>
      </c>
      <c r="AE713" s="329"/>
      <c r="AF713" s="666"/>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568</v>
      </c>
      <c r="AE714" s="808"/>
      <c r="AF714" s="809"/>
      <c r="AG714" s="739" t="s">
        <v>608</v>
      </c>
      <c r="AH714" s="740"/>
      <c r="AI714" s="740"/>
      <c r="AJ714" s="740"/>
      <c r="AK714" s="740"/>
      <c r="AL714" s="740"/>
      <c r="AM714" s="740"/>
      <c r="AN714" s="740"/>
      <c r="AO714" s="740"/>
      <c r="AP714" s="740"/>
      <c r="AQ714" s="740"/>
      <c r="AR714" s="740"/>
      <c r="AS714" s="740"/>
      <c r="AT714" s="740"/>
      <c r="AU714" s="740"/>
      <c r="AV714" s="740"/>
      <c r="AW714" s="740"/>
      <c r="AX714" s="741"/>
    </row>
    <row r="715" spans="1:50" ht="75" customHeight="1" x14ac:dyDescent="0.15">
      <c r="A715" s="643"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568</v>
      </c>
      <c r="AE715" s="605"/>
      <c r="AF715" s="659"/>
      <c r="AG715" s="623" t="s">
        <v>609</v>
      </c>
      <c r="AH715" s="624"/>
      <c r="AI715" s="624"/>
      <c r="AJ715" s="624"/>
      <c r="AK715" s="624"/>
      <c r="AL715" s="624"/>
      <c r="AM715" s="624"/>
      <c r="AN715" s="624"/>
      <c r="AO715" s="624"/>
      <c r="AP715" s="624"/>
      <c r="AQ715" s="624"/>
      <c r="AR715" s="624"/>
      <c r="AS715" s="624"/>
      <c r="AT715" s="624"/>
      <c r="AU715" s="624"/>
      <c r="AV715" s="624"/>
      <c r="AW715" s="624"/>
      <c r="AX715" s="625"/>
    </row>
    <row r="716" spans="1:50" ht="35.25" customHeight="1" x14ac:dyDescent="0.15">
      <c r="A716" s="645"/>
      <c r="B716" s="647"/>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9" t="s">
        <v>600</v>
      </c>
      <c r="AE716" s="630"/>
      <c r="AF716" s="630"/>
      <c r="AG716" s="623" t="s">
        <v>560</v>
      </c>
      <c r="AH716" s="624"/>
      <c r="AI716" s="624"/>
      <c r="AJ716" s="624"/>
      <c r="AK716" s="624"/>
      <c r="AL716" s="624"/>
      <c r="AM716" s="624"/>
      <c r="AN716" s="624"/>
      <c r="AO716" s="624"/>
      <c r="AP716" s="624"/>
      <c r="AQ716" s="624"/>
      <c r="AR716" s="624"/>
      <c r="AS716" s="624"/>
      <c r="AT716" s="624"/>
      <c r="AU716" s="624"/>
      <c r="AV716" s="624"/>
      <c r="AW716" s="624"/>
      <c r="AX716" s="625"/>
    </row>
    <row r="717" spans="1:50" ht="45" customHeight="1" x14ac:dyDescent="0.15">
      <c r="A717" s="645"/>
      <c r="B717" s="647"/>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568</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568</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600</v>
      </c>
      <c r="AE719" s="605"/>
      <c r="AF719" s="605"/>
      <c r="AG719" s="125" t="s">
        <v>572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572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2"/>
      <c r="C726" s="815" t="s">
        <v>53</v>
      </c>
      <c r="D726" s="837"/>
      <c r="E726" s="837"/>
      <c r="F726" s="838"/>
      <c r="G726" s="577" t="s">
        <v>612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0.5" customHeight="1" thickBot="1" x14ac:dyDescent="0.2">
      <c r="A729" s="637" t="s">
        <v>614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8.5" customHeight="1" thickBot="1" x14ac:dyDescent="0.2">
      <c r="A731" s="799"/>
      <c r="B731" s="800"/>
      <c r="C731" s="800"/>
      <c r="D731" s="800"/>
      <c r="E731" s="801"/>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7"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1.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470</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6" t="s">
        <v>543</v>
      </c>
      <c r="B737" s="210"/>
      <c r="C737" s="210"/>
      <c r="D737" s="211"/>
      <c r="E737" s="995" t="s">
        <v>615</v>
      </c>
      <c r="F737" s="995"/>
      <c r="G737" s="995"/>
      <c r="H737" s="995"/>
      <c r="I737" s="995"/>
      <c r="J737" s="995"/>
      <c r="K737" s="995"/>
      <c r="L737" s="995"/>
      <c r="M737" s="995"/>
      <c r="N737" s="368" t="s">
        <v>536</v>
      </c>
      <c r="O737" s="368"/>
      <c r="P737" s="368"/>
      <c r="Q737" s="368"/>
      <c r="R737" s="995" t="s">
        <v>616</v>
      </c>
      <c r="S737" s="995"/>
      <c r="T737" s="995"/>
      <c r="U737" s="995"/>
      <c r="V737" s="995"/>
      <c r="W737" s="995"/>
      <c r="X737" s="995"/>
      <c r="Y737" s="995"/>
      <c r="Z737" s="995"/>
      <c r="AA737" s="368" t="s">
        <v>535</v>
      </c>
      <c r="AB737" s="368"/>
      <c r="AC737" s="368"/>
      <c r="AD737" s="368"/>
      <c r="AE737" s="995" t="s">
        <v>617</v>
      </c>
      <c r="AF737" s="995"/>
      <c r="AG737" s="995"/>
      <c r="AH737" s="995"/>
      <c r="AI737" s="995"/>
      <c r="AJ737" s="995"/>
      <c r="AK737" s="995"/>
      <c r="AL737" s="995"/>
      <c r="AM737" s="995"/>
      <c r="AN737" s="368" t="s">
        <v>534</v>
      </c>
      <c r="AO737" s="368"/>
      <c r="AP737" s="368"/>
      <c r="AQ737" s="368"/>
      <c r="AR737" s="987" t="s">
        <v>618</v>
      </c>
      <c r="AS737" s="988"/>
      <c r="AT737" s="988"/>
      <c r="AU737" s="988"/>
      <c r="AV737" s="988"/>
      <c r="AW737" s="988"/>
      <c r="AX737" s="989"/>
      <c r="AY737" s="89"/>
      <c r="AZ737" s="89"/>
    </row>
    <row r="738" spans="1:52" ht="24.75" customHeight="1" x14ac:dyDescent="0.15">
      <c r="A738" s="996" t="s">
        <v>533</v>
      </c>
      <c r="B738" s="210"/>
      <c r="C738" s="210"/>
      <c r="D738" s="211"/>
      <c r="E738" s="995" t="s">
        <v>619</v>
      </c>
      <c r="F738" s="995"/>
      <c r="G738" s="995"/>
      <c r="H738" s="995"/>
      <c r="I738" s="995"/>
      <c r="J738" s="995"/>
      <c r="K738" s="995"/>
      <c r="L738" s="995"/>
      <c r="M738" s="995"/>
      <c r="N738" s="368" t="s">
        <v>532</v>
      </c>
      <c r="O738" s="368"/>
      <c r="P738" s="368"/>
      <c r="Q738" s="368"/>
      <c r="R738" s="995" t="s">
        <v>620</v>
      </c>
      <c r="S738" s="995"/>
      <c r="T738" s="995"/>
      <c r="U738" s="995"/>
      <c r="V738" s="995"/>
      <c r="W738" s="995"/>
      <c r="X738" s="995"/>
      <c r="Y738" s="995"/>
      <c r="Z738" s="995"/>
      <c r="AA738" s="368" t="s">
        <v>531</v>
      </c>
      <c r="AB738" s="368"/>
      <c r="AC738" s="368"/>
      <c r="AD738" s="368"/>
      <c r="AE738" s="995" t="s">
        <v>620</v>
      </c>
      <c r="AF738" s="995"/>
      <c r="AG738" s="995"/>
      <c r="AH738" s="995"/>
      <c r="AI738" s="995"/>
      <c r="AJ738" s="995"/>
      <c r="AK738" s="995"/>
      <c r="AL738" s="995"/>
      <c r="AM738" s="995"/>
      <c r="AN738" s="368" t="s">
        <v>527</v>
      </c>
      <c r="AO738" s="368"/>
      <c r="AP738" s="368"/>
      <c r="AQ738" s="368"/>
      <c r="AR738" s="987" t="s">
        <v>621</v>
      </c>
      <c r="AS738" s="988"/>
      <c r="AT738" s="988"/>
      <c r="AU738" s="988"/>
      <c r="AV738" s="988"/>
      <c r="AW738" s="988"/>
      <c r="AX738" s="989"/>
    </row>
    <row r="739" spans="1:52" ht="24.75" customHeight="1" thickBot="1" x14ac:dyDescent="0.2">
      <c r="A739" s="997" t="s">
        <v>523</v>
      </c>
      <c r="B739" s="998"/>
      <c r="C739" s="998"/>
      <c r="D739" s="999"/>
      <c r="E739" s="1000" t="s">
        <v>563</v>
      </c>
      <c r="F739" s="990"/>
      <c r="G739" s="990"/>
      <c r="H739" s="93" t="str">
        <f>IF(E739="", "", "(")</f>
        <v>(</v>
      </c>
      <c r="I739" s="990"/>
      <c r="J739" s="990"/>
      <c r="K739" s="93" t="str">
        <f>IF(OR(I739="　", I739=""), "", "-")</f>
        <v/>
      </c>
      <c r="L739" s="991">
        <v>204</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4" t="s">
        <v>503</v>
      </c>
      <c r="B740" s="615"/>
      <c r="C740" s="615"/>
      <c r="D740" s="615"/>
      <c r="E740" s="615"/>
      <c r="F740" s="61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505</v>
      </c>
      <c r="B779" s="632"/>
      <c r="C779" s="632"/>
      <c r="D779" s="632"/>
      <c r="E779" s="632"/>
      <c r="F779" s="633"/>
      <c r="G779" s="595" t="s">
        <v>665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4"/>
      <c r="B780" s="635"/>
      <c r="C780" s="635"/>
      <c r="D780" s="635"/>
      <c r="E780" s="635"/>
      <c r="F780" s="636"/>
      <c r="G780" s="815"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8"/>
      <c r="AC780" s="815"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667</v>
      </c>
      <c r="H781" s="674"/>
      <c r="I781" s="674"/>
      <c r="J781" s="674"/>
      <c r="K781" s="675"/>
      <c r="L781" s="667" t="s">
        <v>666</v>
      </c>
      <c r="M781" s="668"/>
      <c r="N781" s="668"/>
      <c r="O781" s="668"/>
      <c r="P781" s="668"/>
      <c r="Q781" s="668"/>
      <c r="R781" s="668"/>
      <c r="S781" s="668"/>
      <c r="T781" s="668"/>
      <c r="U781" s="668"/>
      <c r="V781" s="668"/>
      <c r="W781" s="668"/>
      <c r="X781" s="669"/>
      <c r="Y781" s="388">
        <v>1</v>
      </c>
      <c r="Z781" s="389"/>
      <c r="AA781" s="389"/>
      <c r="AB781" s="805"/>
      <c r="AC781" s="673" t="s">
        <v>670</v>
      </c>
      <c r="AD781" s="674"/>
      <c r="AE781" s="674"/>
      <c r="AF781" s="674"/>
      <c r="AG781" s="675"/>
      <c r="AH781" s="667" t="s">
        <v>669</v>
      </c>
      <c r="AI781" s="668"/>
      <c r="AJ781" s="668"/>
      <c r="AK781" s="668"/>
      <c r="AL781" s="668"/>
      <c r="AM781" s="668"/>
      <c r="AN781" s="668"/>
      <c r="AO781" s="668"/>
      <c r="AP781" s="668"/>
      <c r="AQ781" s="668"/>
      <c r="AR781" s="668"/>
      <c r="AS781" s="668"/>
      <c r="AT781" s="669"/>
      <c r="AU781" s="388">
        <v>4.3</v>
      </c>
      <c r="AV781" s="389"/>
      <c r="AW781" s="389"/>
      <c r="AX781" s="390"/>
    </row>
    <row r="782" spans="1:50" ht="24.75" hidden="1" customHeight="1" x14ac:dyDescent="0.15">
      <c r="A782" s="634"/>
      <c r="B782" s="635"/>
      <c r="C782" s="635"/>
      <c r="D782" s="635"/>
      <c r="E782" s="635"/>
      <c r="F782" s="636"/>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4"/>
      <c r="B783" s="635"/>
      <c r="C783" s="635"/>
      <c r="D783" s="635"/>
      <c r="E783" s="635"/>
      <c r="F783" s="636"/>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4"/>
      <c r="B784" s="635"/>
      <c r="C784" s="635"/>
      <c r="D784" s="635"/>
      <c r="E784" s="635"/>
      <c r="F784" s="636"/>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4"/>
      <c r="B791" s="635"/>
      <c r="C791" s="635"/>
      <c r="D791" s="635"/>
      <c r="E791" s="635"/>
      <c r="F791" s="636"/>
      <c r="G791" s="826" t="s">
        <v>20</v>
      </c>
      <c r="H791" s="827"/>
      <c r="I791" s="827"/>
      <c r="J791" s="827"/>
      <c r="K791" s="827"/>
      <c r="L791" s="828"/>
      <c r="M791" s="829"/>
      <c r="N791" s="829"/>
      <c r="O791" s="829"/>
      <c r="P791" s="829"/>
      <c r="Q791" s="829"/>
      <c r="R791" s="829"/>
      <c r="S791" s="829"/>
      <c r="T791" s="829"/>
      <c r="U791" s="829"/>
      <c r="V791" s="829"/>
      <c r="W791" s="829"/>
      <c r="X791" s="830"/>
      <c r="Y791" s="831">
        <f>SUM(Y781:AB790)</f>
        <v>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4.3</v>
      </c>
      <c r="AV791" s="832"/>
      <c r="AW791" s="832"/>
      <c r="AX791" s="834"/>
    </row>
    <row r="792" spans="1:50" ht="24.75" customHeight="1" x14ac:dyDescent="0.15">
      <c r="A792" s="634"/>
      <c r="B792" s="635"/>
      <c r="C792" s="635"/>
      <c r="D792" s="635"/>
      <c r="E792" s="635"/>
      <c r="F792" s="636"/>
      <c r="G792" s="595" t="s">
        <v>640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641</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4"/>
      <c r="B793" s="635"/>
      <c r="C793" s="635"/>
      <c r="D793" s="635"/>
      <c r="E793" s="635"/>
      <c r="F793" s="636"/>
      <c r="G793" s="815"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8"/>
      <c r="AC793" s="815"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636</v>
      </c>
      <c r="H794" s="674"/>
      <c r="I794" s="674"/>
      <c r="J794" s="674"/>
      <c r="K794" s="675"/>
      <c r="L794" s="667" t="s">
        <v>664</v>
      </c>
      <c r="M794" s="668"/>
      <c r="N794" s="668"/>
      <c r="O794" s="668"/>
      <c r="P794" s="668"/>
      <c r="Q794" s="668"/>
      <c r="R794" s="668"/>
      <c r="S794" s="668"/>
      <c r="T794" s="668"/>
      <c r="U794" s="668"/>
      <c r="V794" s="668"/>
      <c r="W794" s="668"/>
      <c r="X794" s="669"/>
      <c r="Y794" s="388">
        <v>5.5</v>
      </c>
      <c r="Z794" s="389"/>
      <c r="AA794" s="389"/>
      <c r="AB794" s="805"/>
      <c r="AC794" s="673" t="s">
        <v>642</v>
      </c>
      <c r="AD794" s="674"/>
      <c r="AE794" s="674"/>
      <c r="AF794" s="674"/>
      <c r="AG794" s="675"/>
      <c r="AH794" s="667" t="s">
        <v>643</v>
      </c>
      <c r="AI794" s="668"/>
      <c r="AJ794" s="668"/>
      <c r="AK794" s="668"/>
      <c r="AL794" s="668"/>
      <c r="AM794" s="668"/>
      <c r="AN794" s="668"/>
      <c r="AO794" s="668"/>
      <c r="AP794" s="668"/>
      <c r="AQ794" s="668"/>
      <c r="AR794" s="668"/>
      <c r="AS794" s="668"/>
      <c r="AT794" s="669"/>
      <c r="AU794" s="388" t="s">
        <v>643</v>
      </c>
      <c r="AV794" s="389"/>
      <c r="AW794" s="389"/>
      <c r="AX794" s="390"/>
    </row>
    <row r="795" spans="1:50" ht="24.75" customHeight="1" x14ac:dyDescent="0.15">
      <c r="A795" s="634"/>
      <c r="B795" s="635"/>
      <c r="C795" s="635"/>
      <c r="D795" s="635"/>
      <c r="E795" s="635"/>
      <c r="F795" s="636"/>
      <c r="G795" s="606" t="s">
        <v>638</v>
      </c>
      <c r="H795" s="607"/>
      <c r="I795" s="607"/>
      <c r="J795" s="607"/>
      <c r="K795" s="608"/>
      <c r="L795" s="598" t="s">
        <v>662</v>
      </c>
      <c r="M795" s="599"/>
      <c r="N795" s="599"/>
      <c r="O795" s="599"/>
      <c r="P795" s="599"/>
      <c r="Q795" s="599"/>
      <c r="R795" s="599"/>
      <c r="S795" s="599"/>
      <c r="T795" s="599"/>
      <c r="U795" s="599"/>
      <c r="V795" s="599"/>
      <c r="W795" s="599"/>
      <c r="X795" s="600"/>
      <c r="Y795" s="601">
        <v>4.5999999999999996</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4"/>
      <c r="B796" s="635"/>
      <c r="C796" s="635"/>
      <c r="D796" s="635"/>
      <c r="E796" s="635"/>
      <c r="F796" s="636"/>
      <c r="G796" s="606" t="s">
        <v>635</v>
      </c>
      <c r="H796" s="607"/>
      <c r="I796" s="607"/>
      <c r="J796" s="607"/>
      <c r="K796" s="608"/>
      <c r="L796" s="598" t="s">
        <v>736</v>
      </c>
      <c r="M796" s="599"/>
      <c r="N796" s="599"/>
      <c r="O796" s="599"/>
      <c r="P796" s="599"/>
      <c r="Q796" s="599"/>
      <c r="R796" s="599"/>
      <c r="S796" s="599"/>
      <c r="T796" s="599"/>
      <c r="U796" s="599"/>
      <c r="V796" s="599"/>
      <c r="W796" s="599"/>
      <c r="X796" s="600"/>
      <c r="Y796" s="601">
        <v>4</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4"/>
      <c r="B797" s="635"/>
      <c r="C797" s="635"/>
      <c r="D797" s="635"/>
      <c r="E797" s="635"/>
      <c r="F797" s="636"/>
      <c r="G797" s="606" t="s">
        <v>639</v>
      </c>
      <c r="H797" s="607"/>
      <c r="I797" s="607"/>
      <c r="J797" s="607"/>
      <c r="K797" s="608"/>
      <c r="L797" s="598" t="s">
        <v>661</v>
      </c>
      <c r="M797" s="599"/>
      <c r="N797" s="599"/>
      <c r="O797" s="599"/>
      <c r="P797" s="599"/>
      <c r="Q797" s="599"/>
      <c r="R797" s="599"/>
      <c r="S797" s="599"/>
      <c r="T797" s="599"/>
      <c r="U797" s="599"/>
      <c r="V797" s="599"/>
      <c r="W797" s="599"/>
      <c r="X797" s="600"/>
      <c r="Y797" s="601">
        <v>2.2000000000000002</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4"/>
      <c r="B798" s="635"/>
      <c r="C798" s="635"/>
      <c r="D798" s="635"/>
      <c r="E798" s="635"/>
      <c r="F798" s="636"/>
      <c r="G798" s="606" t="s">
        <v>637</v>
      </c>
      <c r="H798" s="607"/>
      <c r="I798" s="607"/>
      <c r="J798" s="607"/>
      <c r="K798" s="608"/>
      <c r="L798" s="598" t="s">
        <v>737</v>
      </c>
      <c r="M798" s="599"/>
      <c r="N798" s="599"/>
      <c r="O798" s="599"/>
      <c r="P798" s="599"/>
      <c r="Q798" s="599"/>
      <c r="R798" s="599"/>
      <c r="S798" s="599"/>
      <c r="T798" s="599"/>
      <c r="U798" s="599"/>
      <c r="V798" s="599"/>
      <c r="W798" s="599"/>
      <c r="X798" s="600"/>
      <c r="Y798" s="601">
        <v>0.9</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4"/>
      <c r="B804" s="635"/>
      <c r="C804" s="635"/>
      <c r="D804" s="635"/>
      <c r="E804" s="635"/>
      <c r="F804" s="636"/>
      <c r="G804" s="826" t="s">
        <v>20</v>
      </c>
      <c r="H804" s="827"/>
      <c r="I804" s="827"/>
      <c r="J804" s="827"/>
      <c r="K804" s="827"/>
      <c r="L804" s="828"/>
      <c r="M804" s="829"/>
      <c r="N804" s="829"/>
      <c r="O804" s="829"/>
      <c r="P804" s="829"/>
      <c r="Q804" s="829"/>
      <c r="R804" s="829"/>
      <c r="S804" s="829"/>
      <c r="T804" s="829"/>
      <c r="U804" s="829"/>
      <c r="V804" s="829"/>
      <c r="W804" s="829"/>
      <c r="X804" s="830"/>
      <c r="Y804" s="831">
        <f>SUM(Y794:AB803)</f>
        <v>17.2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customHeight="1" x14ac:dyDescent="0.15">
      <c r="A805" s="634"/>
      <c r="B805" s="635"/>
      <c r="C805" s="635"/>
      <c r="D805" s="635"/>
      <c r="E805" s="635"/>
      <c r="F805" s="636"/>
      <c r="G805" s="595" t="s">
        <v>644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648</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4"/>
      <c r="B806" s="635"/>
      <c r="C806" s="635"/>
      <c r="D806" s="635"/>
      <c r="E806" s="635"/>
      <c r="F806" s="636"/>
      <c r="G806" s="815"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8"/>
      <c r="AC806" s="815"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45" customHeight="1" x14ac:dyDescent="0.15">
      <c r="A807" s="634"/>
      <c r="B807" s="635"/>
      <c r="C807" s="635"/>
      <c r="D807" s="635"/>
      <c r="E807" s="635"/>
      <c r="F807" s="636"/>
      <c r="G807" s="673" t="s">
        <v>645</v>
      </c>
      <c r="H807" s="674"/>
      <c r="I807" s="674"/>
      <c r="J807" s="674"/>
      <c r="K807" s="675"/>
      <c r="L807" s="598" t="s">
        <v>662</v>
      </c>
      <c r="M807" s="599"/>
      <c r="N807" s="599"/>
      <c r="O807" s="599"/>
      <c r="P807" s="599"/>
      <c r="Q807" s="599"/>
      <c r="R807" s="599"/>
      <c r="S807" s="599"/>
      <c r="T807" s="599"/>
      <c r="U807" s="599"/>
      <c r="V807" s="599"/>
      <c r="W807" s="599"/>
      <c r="X807" s="600"/>
      <c r="Y807" s="388">
        <v>3.2</v>
      </c>
      <c r="Z807" s="389"/>
      <c r="AA807" s="389"/>
      <c r="AB807" s="805"/>
      <c r="AC807" s="673" t="s">
        <v>650</v>
      </c>
      <c r="AD807" s="674"/>
      <c r="AE807" s="674"/>
      <c r="AF807" s="674"/>
      <c r="AG807" s="675"/>
      <c r="AH807" s="667" t="s">
        <v>651</v>
      </c>
      <c r="AI807" s="668"/>
      <c r="AJ807" s="668"/>
      <c r="AK807" s="668"/>
      <c r="AL807" s="668"/>
      <c r="AM807" s="668"/>
      <c r="AN807" s="668"/>
      <c r="AO807" s="668"/>
      <c r="AP807" s="668"/>
      <c r="AQ807" s="668"/>
      <c r="AR807" s="668"/>
      <c r="AS807" s="668"/>
      <c r="AT807" s="669"/>
      <c r="AU807" s="388">
        <v>0.7</v>
      </c>
      <c r="AV807" s="389"/>
      <c r="AW807" s="389"/>
      <c r="AX807" s="390"/>
    </row>
    <row r="808" spans="1:50" ht="24.75" customHeight="1" x14ac:dyDescent="0.15">
      <c r="A808" s="634"/>
      <c r="B808" s="635"/>
      <c r="C808" s="635"/>
      <c r="D808" s="635"/>
      <c r="E808" s="635"/>
      <c r="F808" s="636"/>
      <c r="G808" s="606" t="s">
        <v>646</v>
      </c>
      <c r="H808" s="607"/>
      <c r="I808" s="607"/>
      <c r="J808" s="607"/>
      <c r="K808" s="608"/>
      <c r="L808" s="598" t="s">
        <v>661</v>
      </c>
      <c r="M808" s="599"/>
      <c r="N808" s="599"/>
      <c r="O808" s="599"/>
      <c r="P808" s="599"/>
      <c r="Q808" s="599"/>
      <c r="R808" s="599"/>
      <c r="S808" s="599"/>
      <c r="T808" s="599"/>
      <c r="U808" s="599"/>
      <c r="V808" s="599"/>
      <c r="W808" s="599"/>
      <c r="X808" s="600"/>
      <c r="Y808" s="601">
        <v>2.2000000000000002</v>
      </c>
      <c r="Z808" s="602"/>
      <c r="AA808" s="602"/>
      <c r="AB808" s="612"/>
      <c r="AC808" s="606" t="s">
        <v>636</v>
      </c>
      <c r="AD808" s="607"/>
      <c r="AE808" s="607"/>
      <c r="AF808" s="607"/>
      <c r="AG808" s="608"/>
      <c r="AH808" s="598" t="s">
        <v>652</v>
      </c>
      <c r="AI808" s="599"/>
      <c r="AJ808" s="599"/>
      <c r="AK808" s="599"/>
      <c r="AL808" s="599"/>
      <c r="AM808" s="599"/>
      <c r="AN808" s="599"/>
      <c r="AO808" s="599"/>
      <c r="AP808" s="599"/>
      <c r="AQ808" s="599"/>
      <c r="AR808" s="599"/>
      <c r="AS808" s="599"/>
      <c r="AT808" s="600"/>
      <c r="AU808" s="601">
        <v>0.7</v>
      </c>
      <c r="AV808" s="602"/>
      <c r="AW808" s="602"/>
      <c r="AX808" s="603"/>
    </row>
    <row r="809" spans="1:50" ht="24.75" customHeight="1" x14ac:dyDescent="0.15">
      <c r="A809" s="634"/>
      <c r="B809" s="635"/>
      <c r="C809" s="635"/>
      <c r="D809" s="635"/>
      <c r="E809" s="635"/>
      <c r="F809" s="636"/>
      <c r="G809" s="606" t="s">
        <v>647</v>
      </c>
      <c r="H809" s="607"/>
      <c r="I809" s="607"/>
      <c r="J809" s="607"/>
      <c r="K809" s="608"/>
      <c r="L809" s="598" t="s">
        <v>663</v>
      </c>
      <c r="M809" s="599"/>
      <c r="N809" s="599"/>
      <c r="O809" s="599"/>
      <c r="P809" s="599"/>
      <c r="Q809" s="599"/>
      <c r="R809" s="599"/>
      <c r="S809" s="599"/>
      <c r="T809" s="599"/>
      <c r="U809" s="599"/>
      <c r="V809" s="599"/>
      <c r="W809" s="599"/>
      <c r="X809" s="600"/>
      <c r="Y809" s="601">
        <v>0.9</v>
      </c>
      <c r="Z809" s="602"/>
      <c r="AA809" s="602"/>
      <c r="AB809" s="612"/>
      <c r="AC809" s="606" t="s">
        <v>649</v>
      </c>
      <c r="AD809" s="607"/>
      <c r="AE809" s="607"/>
      <c r="AF809" s="607"/>
      <c r="AG809" s="608"/>
      <c r="AH809" s="598" t="s">
        <v>653</v>
      </c>
      <c r="AI809" s="599"/>
      <c r="AJ809" s="599"/>
      <c r="AK809" s="599"/>
      <c r="AL809" s="599"/>
      <c r="AM809" s="599"/>
      <c r="AN809" s="599"/>
      <c r="AO809" s="599"/>
      <c r="AP809" s="599"/>
      <c r="AQ809" s="599"/>
      <c r="AR809" s="599"/>
      <c r="AS809" s="599"/>
      <c r="AT809" s="600"/>
      <c r="AU809" s="601">
        <v>0.3</v>
      </c>
      <c r="AV809" s="602"/>
      <c r="AW809" s="602"/>
      <c r="AX809" s="603"/>
    </row>
    <row r="810" spans="1:50" ht="24.75" customHeight="1" x14ac:dyDescent="0.15">
      <c r="A810" s="634"/>
      <c r="B810" s="635"/>
      <c r="C810" s="635"/>
      <c r="D810" s="635"/>
      <c r="E810" s="635"/>
      <c r="F810" s="636"/>
      <c r="G810" s="606" t="s">
        <v>636</v>
      </c>
      <c r="H810" s="607"/>
      <c r="I810" s="607"/>
      <c r="J810" s="607"/>
      <c r="K810" s="608"/>
      <c r="L810" s="598" t="s">
        <v>664</v>
      </c>
      <c r="M810" s="599"/>
      <c r="N810" s="599"/>
      <c r="O810" s="599"/>
      <c r="P810" s="599"/>
      <c r="Q810" s="599"/>
      <c r="R810" s="599"/>
      <c r="S810" s="599"/>
      <c r="T810" s="599"/>
      <c r="U810" s="599"/>
      <c r="V810" s="599"/>
      <c r="W810" s="599"/>
      <c r="X810" s="600"/>
      <c r="Y810" s="601">
        <v>0.3</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4"/>
      <c r="B817" s="635"/>
      <c r="C817" s="635"/>
      <c r="D817" s="635"/>
      <c r="E817" s="635"/>
      <c r="F817" s="636"/>
      <c r="G817" s="826" t="s">
        <v>20</v>
      </c>
      <c r="H817" s="827"/>
      <c r="I817" s="827"/>
      <c r="J817" s="827"/>
      <c r="K817" s="827"/>
      <c r="L817" s="828"/>
      <c r="M817" s="829"/>
      <c r="N817" s="829"/>
      <c r="O817" s="829"/>
      <c r="P817" s="829"/>
      <c r="Q817" s="829"/>
      <c r="R817" s="829"/>
      <c r="S817" s="829"/>
      <c r="T817" s="829"/>
      <c r="U817" s="829"/>
      <c r="V817" s="829"/>
      <c r="W817" s="829"/>
      <c r="X817" s="830"/>
      <c r="Y817" s="831">
        <f>SUM(Y807:AB816)</f>
        <v>6.6000000000000005</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1.7</v>
      </c>
      <c r="AV817" s="832"/>
      <c r="AW817" s="832"/>
      <c r="AX817" s="834"/>
    </row>
    <row r="818" spans="1:50" ht="24.75" customHeight="1" x14ac:dyDescent="0.15">
      <c r="A818" s="634"/>
      <c r="B818" s="635"/>
      <c r="C818" s="635"/>
      <c r="D818" s="635"/>
      <c r="E818" s="635"/>
      <c r="F818" s="636"/>
      <c r="G818" s="595" t="s">
        <v>654</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655</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4"/>
      <c r="B819" s="635"/>
      <c r="C819" s="635"/>
      <c r="D819" s="635"/>
      <c r="E819" s="635"/>
      <c r="F819" s="636"/>
      <c r="G819" s="815"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8"/>
      <c r="AC819" s="815"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15">
      <c r="A820" s="634"/>
      <c r="B820" s="635"/>
      <c r="C820" s="635"/>
      <c r="D820" s="635"/>
      <c r="E820" s="635"/>
      <c r="F820" s="636"/>
      <c r="G820" s="673" t="s">
        <v>656</v>
      </c>
      <c r="H820" s="674"/>
      <c r="I820" s="674"/>
      <c r="J820" s="674"/>
      <c r="K820" s="675"/>
      <c r="L820" s="667" t="s">
        <v>657</v>
      </c>
      <c r="M820" s="668"/>
      <c r="N820" s="668"/>
      <c r="O820" s="668"/>
      <c r="P820" s="668"/>
      <c r="Q820" s="668"/>
      <c r="R820" s="668"/>
      <c r="S820" s="668"/>
      <c r="T820" s="668"/>
      <c r="U820" s="668"/>
      <c r="V820" s="668"/>
      <c r="W820" s="668"/>
      <c r="X820" s="669"/>
      <c r="Y820" s="388" t="s">
        <v>658</v>
      </c>
      <c r="Z820" s="389"/>
      <c r="AA820" s="389"/>
      <c r="AB820" s="805"/>
      <c r="AC820" s="673" t="s">
        <v>659</v>
      </c>
      <c r="AD820" s="674"/>
      <c r="AE820" s="674"/>
      <c r="AF820" s="674"/>
      <c r="AG820" s="675"/>
      <c r="AH820" s="667" t="s">
        <v>660</v>
      </c>
      <c r="AI820" s="668"/>
      <c r="AJ820" s="668"/>
      <c r="AK820" s="668"/>
      <c r="AL820" s="668"/>
      <c r="AM820" s="668"/>
      <c r="AN820" s="668"/>
      <c r="AO820" s="668"/>
      <c r="AP820" s="668"/>
      <c r="AQ820" s="668"/>
      <c r="AR820" s="668"/>
      <c r="AS820" s="668"/>
      <c r="AT820" s="669"/>
      <c r="AU820" s="388" t="s">
        <v>643</v>
      </c>
      <c r="AV820" s="389"/>
      <c r="AW820" s="389"/>
      <c r="AX820" s="390"/>
    </row>
    <row r="821" spans="1:50" ht="24.75" hidden="1" customHeight="1" x14ac:dyDescent="0.15">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4"/>
      <c r="B830" s="635"/>
      <c r="C830" s="635"/>
      <c r="D830" s="635"/>
      <c r="E830" s="635"/>
      <c r="F830" s="636"/>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417</v>
      </c>
      <c r="K836" s="368"/>
      <c r="L836" s="368"/>
      <c r="M836" s="368"/>
      <c r="N836" s="368"/>
      <c r="O836" s="368"/>
      <c r="P836" s="369" t="s">
        <v>365</v>
      </c>
      <c r="Q836" s="369"/>
      <c r="R836" s="369"/>
      <c r="S836" s="369"/>
      <c r="T836" s="369"/>
      <c r="U836" s="369"/>
      <c r="V836" s="369"/>
      <c r="W836" s="369"/>
      <c r="X836" s="369"/>
      <c r="Y836" s="370" t="s">
        <v>415</v>
      </c>
      <c r="Z836" s="371"/>
      <c r="AA836" s="371"/>
      <c r="AB836" s="371"/>
      <c r="AC836" s="149" t="s">
        <v>456</v>
      </c>
      <c r="AD836" s="149"/>
      <c r="AE836" s="149"/>
      <c r="AF836" s="149"/>
      <c r="AG836" s="149"/>
      <c r="AH836" s="370" t="s">
        <v>486</v>
      </c>
      <c r="AI836" s="367"/>
      <c r="AJ836" s="367"/>
      <c r="AK836" s="367"/>
      <c r="AL836" s="367" t="s">
        <v>21</v>
      </c>
      <c r="AM836" s="367"/>
      <c r="AN836" s="367"/>
      <c r="AO836" s="372"/>
      <c r="AP836" s="373" t="s">
        <v>418</v>
      </c>
      <c r="AQ836" s="373"/>
      <c r="AR836" s="373"/>
      <c r="AS836" s="373"/>
      <c r="AT836" s="373"/>
      <c r="AU836" s="373"/>
      <c r="AV836" s="373"/>
      <c r="AW836" s="373"/>
      <c r="AX836" s="373"/>
    </row>
    <row r="837" spans="1:50" ht="45" customHeight="1" x14ac:dyDescent="0.15">
      <c r="A837" s="376">
        <v>1</v>
      </c>
      <c r="B837" s="376">
        <v>1</v>
      </c>
      <c r="C837" s="361" t="s">
        <v>671</v>
      </c>
      <c r="D837" s="347"/>
      <c r="E837" s="347"/>
      <c r="F837" s="347"/>
      <c r="G837" s="347"/>
      <c r="H837" s="347"/>
      <c r="I837" s="347"/>
      <c r="J837" s="348">
        <v>1012301009957</v>
      </c>
      <c r="K837" s="349"/>
      <c r="L837" s="349"/>
      <c r="M837" s="349"/>
      <c r="N837" s="349"/>
      <c r="O837" s="349"/>
      <c r="P837" s="362" t="s">
        <v>672</v>
      </c>
      <c r="Q837" s="350"/>
      <c r="R837" s="350"/>
      <c r="S837" s="350"/>
      <c r="T837" s="350"/>
      <c r="U837" s="350"/>
      <c r="V837" s="350"/>
      <c r="W837" s="350"/>
      <c r="X837" s="350"/>
      <c r="Y837" s="351">
        <v>1</v>
      </c>
      <c r="Z837" s="352"/>
      <c r="AA837" s="352"/>
      <c r="AB837" s="353"/>
      <c r="AC837" s="363" t="s">
        <v>497</v>
      </c>
      <c r="AD837" s="364"/>
      <c r="AE837" s="364"/>
      <c r="AF837" s="364"/>
      <c r="AG837" s="364"/>
      <c r="AH837" s="365" t="s">
        <v>657</v>
      </c>
      <c r="AI837" s="366"/>
      <c r="AJ837" s="366"/>
      <c r="AK837" s="366"/>
      <c r="AL837" s="357">
        <v>100</v>
      </c>
      <c r="AM837" s="358"/>
      <c r="AN837" s="358"/>
      <c r="AO837" s="359"/>
      <c r="AP837" s="360" t="s">
        <v>643</v>
      </c>
      <c r="AQ837" s="360"/>
      <c r="AR837" s="360"/>
      <c r="AS837" s="360"/>
      <c r="AT837" s="360"/>
      <c r="AU837" s="360"/>
      <c r="AV837" s="360"/>
      <c r="AW837" s="360"/>
      <c r="AX837" s="360"/>
    </row>
    <row r="838" spans="1:50" ht="45" customHeight="1" x14ac:dyDescent="0.15">
      <c r="A838" s="376">
        <v>2</v>
      </c>
      <c r="B838" s="376">
        <v>1</v>
      </c>
      <c r="C838" s="361" t="s">
        <v>673</v>
      </c>
      <c r="D838" s="347"/>
      <c r="E838" s="347"/>
      <c r="F838" s="347"/>
      <c r="G838" s="347"/>
      <c r="H838" s="347"/>
      <c r="I838" s="347"/>
      <c r="J838" s="348">
        <v>6011401007057</v>
      </c>
      <c r="K838" s="349"/>
      <c r="L838" s="349"/>
      <c r="M838" s="349"/>
      <c r="N838" s="349"/>
      <c r="O838" s="349"/>
      <c r="P838" s="362" t="s">
        <v>674</v>
      </c>
      <c r="Q838" s="350"/>
      <c r="R838" s="350"/>
      <c r="S838" s="350"/>
      <c r="T838" s="350"/>
      <c r="U838" s="350"/>
      <c r="V838" s="350"/>
      <c r="W838" s="350"/>
      <c r="X838" s="350"/>
      <c r="Y838" s="351">
        <v>0.9</v>
      </c>
      <c r="Z838" s="352"/>
      <c r="AA838" s="352"/>
      <c r="AB838" s="353"/>
      <c r="AC838" s="363" t="s">
        <v>497</v>
      </c>
      <c r="AD838" s="363"/>
      <c r="AE838" s="363"/>
      <c r="AF838" s="363"/>
      <c r="AG838" s="363"/>
      <c r="AH838" s="365" t="s">
        <v>643</v>
      </c>
      <c r="AI838" s="366"/>
      <c r="AJ838" s="366"/>
      <c r="AK838" s="366"/>
      <c r="AL838" s="357">
        <v>100</v>
      </c>
      <c r="AM838" s="358"/>
      <c r="AN838" s="358"/>
      <c r="AO838" s="359"/>
      <c r="AP838" s="360" t="s">
        <v>643</v>
      </c>
      <c r="AQ838" s="360"/>
      <c r="AR838" s="360"/>
      <c r="AS838" s="360"/>
      <c r="AT838" s="360"/>
      <c r="AU838" s="360"/>
      <c r="AV838" s="360"/>
      <c r="AW838" s="360"/>
      <c r="AX838" s="360"/>
    </row>
    <row r="839" spans="1:50" ht="30" customHeight="1" x14ac:dyDescent="0.15">
      <c r="A839" s="376">
        <v>3</v>
      </c>
      <c r="B839" s="376">
        <v>1</v>
      </c>
      <c r="C839" s="361" t="s">
        <v>675</v>
      </c>
      <c r="D839" s="347"/>
      <c r="E839" s="347"/>
      <c r="F839" s="347"/>
      <c r="G839" s="347"/>
      <c r="H839" s="347"/>
      <c r="I839" s="347"/>
      <c r="J839" s="348">
        <v>7010001031284</v>
      </c>
      <c r="K839" s="349"/>
      <c r="L839" s="349"/>
      <c r="M839" s="349"/>
      <c r="N839" s="349"/>
      <c r="O839" s="349"/>
      <c r="P839" s="362" t="s">
        <v>676</v>
      </c>
      <c r="Q839" s="350"/>
      <c r="R839" s="350"/>
      <c r="S839" s="350"/>
      <c r="T839" s="350"/>
      <c r="U839" s="350"/>
      <c r="V839" s="350"/>
      <c r="W839" s="350"/>
      <c r="X839" s="350"/>
      <c r="Y839" s="351">
        <v>0.6</v>
      </c>
      <c r="Z839" s="352"/>
      <c r="AA839" s="352"/>
      <c r="AB839" s="353"/>
      <c r="AC839" s="363" t="s">
        <v>497</v>
      </c>
      <c r="AD839" s="363"/>
      <c r="AE839" s="363"/>
      <c r="AF839" s="363"/>
      <c r="AG839" s="363"/>
      <c r="AH839" s="355" t="s">
        <v>643</v>
      </c>
      <c r="AI839" s="356"/>
      <c r="AJ839" s="356"/>
      <c r="AK839" s="356"/>
      <c r="AL839" s="357">
        <v>100</v>
      </c>
      <c r="AM839" s="358"/>
      <c r="AN839" s="358"/>
      <c r="AO839" s="359"/>
      <c r="AP839" s="360" t="s">
        <v>677</v>
      </c>
      <c r="AQ839" s="360"/>
      <c r="AR839" s="360"/>
      <c r="AS839" s="360"/>
      <c r="AT839" s="360"/>
      <c r="AU839" s="360"/>
      <c r="AV839" s="360"/>
      <c r="AW839" s="360"/>
      <c r="AX839" s="360"/>
    </row>
    <row r="840" spans="1:50" ht="30" customHeight="1" x14ac:dyDescent="0.15">
      <c r="A840" s="376">
        <v>4</v>
      </c>
      <c r="B840" s="376">
        <v>1</v>
      </c>
      <c r="C840" s="361" t="s">
        <v>679</v>
      </c>
      <c r="D840" s="347"/>
      <c r="E840" s="347"/>
      <c r="F840" s="347"/>
      <c r="G840" s="347"/>
      <c r="H840" s="347"/>
      <c r="I840" s="347"/>
      <c r="J840" s="348">
        <v>8010001031283</v>
      </c>
      <c r="K840" s="349"/>
      <c r="L840" s="349"/>
      <c r="M840" s="349"/>
      <c r="N840" s="349"/>
      <c r="O840" s="349"/>
      <c r="P840" s="362" t="s">
        <v>678</v>
      </c>
      <c r="Q840" s="350"/>
      <c r="R840" s="350"/>
      <c r="S840" s="350"/>
      <c r="T840" s="350"/>
      <c r="U840" s="350"/>
      <c r="V840" s="350"/>
      <c r="W840" s="350"/>
      <c r="X840" s="350"/>
      <c r="Y840" s="351">
        <v>0.4</v>
      </c>
      <c r="Z840" s="352"/>
      <c r="AA840" s="352"/>
      <c r="AB840" s="353"/>
      <c r="AC840" s="363" t="s">
        <v>497</v>
      </c>
      <c r="AD840" s="363"/>
      <c r="AE840" s="363"/>
      <c r="AF840" s="363"/>
      <c r="AG840" s="363"/>
      <c r="AH840" s="355" t="s">
        <v>643</v>
      </c>
      <c r="AI840" s="356"/>
      <c r="AJ840" s="356"/>
      <c r="AK840" s="356"/>
      <c r="AL840" s="357">
        <v>100</v>
      </c>
      <c r="AM840" s="358"/>
      <c r="AN840" s="358"/>
      <c r="AO840" s="359"/>
      <c r="AP840" s="360" t="s">
        <v>643</v>
      </c>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9" t="s">
        <v>417</v>
      </c>
      <c r="K869" s="368"/>
      <c r="L869" s="368"/>
      <c r="M869" s="368"/>
      <c r="N869" s="368"/>
      <c r="O869" s="368"/>
      <c r="P869" s="369" t="s">
        <v>365</v>
      </c>
      <c r="Q869" s="369"/>
      <c r="R869" s="369"/>
      <c r="S869" s="369"/>
      <c r="T869" s="369"/>
      <c r="U869" s="369"/>
      <c r="V869" s="369"/>
      <c r="W869" s="369"/>
      <c r="X869" s="369"/>
      <c r="Y869" s="370" t="s">
        <v>415</v>
      </c>
      <c r="Z869" s="371"/>
      <c r="AA869" s="371"/>
      <c r="AB869" s="371"/>
      <c r="AC869" s="149" t="s">
        <v>456</v>
      </c>
      <c r="AD869" s="149"/>
      <c r="AE869" s="149"/>
      <c r="AF869" s="149"/>
      <c r="AG869" s="149"/>
      <c r="AH869" s="370" t="s">
        <v>486</v>
      </c>
      <c r="AI869" s="367"/>
      <c r="AJ869" s="367"/>
      <c r="AK869" s="367"/>
      <c r="AL869" s="367" t="s">
        <v>21</v>
      </c>
      <c r="AM869" s="367"/>
      <c r="AN869" s="367"/>
      <c r="AO869" s="372"/>
      <c r="AP869" s="373" t="s">
        <v>418</v>
      </c>
      <c r="AQ869" s="373"/>
      <c r="AR869" s="373"/>
      <c r="AS869" s="373"/>
      <c r="AT869" s="373"/>
      <c r="AU869" s="373"/>
      <c r="AV869" s="373"/>
      <c r="AW869" s="373"/>
      <c r="AX869" s="373"/>
    </row>
    <row r="870" spans="1:50" ht="54" customHeight="1" x14ac:dyDescent="0.15">
      <c r="A870" s="376">
        <v>1</v>
      </c>
      <c r="B870" s="376">
        <v>1</v>
      </c>
      <c r="C870" s="361" t="s">
        <v>680</v>
      </c>
      <c r="D870" s="347"/>
      <c r="E870" s="347"/>
      <c r="F870" s="347"/>
      <c r="G870" s="347"/>
      <c r="H870" s="347"/>
      <c r="I870" s="347"/>
      <c r="J870" s="348">
        <v>1012301009957</v>
      </c>
      <c r="K870" s="349"/>
      <c r="L870" s="349"/>
      <c r="M870" s="349"/>
      <c r="N870" s="349"/>
      <c r="O870" s="349"/>
      <c r="P870" s="362" t="s">
        <v>681</v>
      </c>
      <c r="Q870" s="350"/>
      <c r="R870" s="350"/>
      <c r="S870" s="350"/>
      <c r="T870" s="350"/>
      <c r="U870" s="350"/>
      <c r="V870" s="350"/>
      <c r="W870" s="350"/>
      <c r="X870" s="350"/>
      <c r="Y870" s="351">
        <v>4.3</v>
      </c>
      <c r="Z870" s="352"/>
      <c r="AA870" s="352"/>
      <c r="AB870" s="353"/>
      <c r="AC870" s="363" t="s">
        <v>498</v>
      </c>
      <c r="AD870" s="364"/>
      <c r="AE870" s="364"/>
      <c r="AF870" s="364"/>
      <c r="AG870" s="364"/>
      <c r="AH870" s="365">
        <v>1</v>
      </c>
      <c r="AI870" s="366"/>
      <c r="AJ870" s="366"/>
      <c r="AK870" s="366"/>
      <c r="AL870" s="357">
        <v>86</v>
      </c>
      <c r="AM870" s="358"/>
      <c r="AN870" s="358"/>
      <c r="AO870" s="359"/>
      <c r="AP870" s="360"/>
      <c r="AQ870" s="360"/>
      <c r="AR870" s="360"/>
      <c r="AS870" s="360"/>
      <c r="AT870" s="360"/>
      <c r="AU870" s="360"/>
      <c r="AV870" s="360"/>
      <c r="AW870" s="360"/>
      <c r="AX870" s="360"/>
    </row>
    <row r="871" spans="1:50" ht="45" customHeight="1" x14ac:dyDescent="0.15">
      <c r="A871" s="376">
        <v>2</v>
      </c>
      <c r="B871" s="376">
        <v>1</v>
      </c>
      <c r="C871" s="361" t="s">
        <v>682</v>
      </c>
      <c r="D871" s="347"/>
      <c r="E871" s="347"/>
      <c r="F871" s="347"/>
      <c r="G871" s="347"/>
      <c r="H871" s="347"/>
      <c r="I871" s="347"/>
      <c r="J871" s="348">
        <v>8010001031283</v>
      </c>
      <c r="K871" s="349"/>
      <c r="L871" s="349"/>
      <c r="M871" s="349"/>
      <c r="N871" s="349"/>
      <c r="O871" s="349"/>
      <c r="P871" s="362" t="s">
        <v>683</v>
      </c>
      <c r="Q871" s="350"/>
      <c r="R871" s="350"/>
      <c r="S871" s="350"/>
      <c r="T871" s="350"/>
      <c r="U871" s="350"/>
      <c r="V871" s="350"/>
      <c r="W871" s="350"/>
      <c r="X871" s="350"/>
      <c r="Y871" s="351">
        <v>2.2999999999999998</v>
      </c>
      <c r="Z871" s="352"/>
      <c r="AA871" s="352"/>
      <c r="AB871" s="353"/>
      <c r="AC871" s="363" t="s">
        <v>491</v>
      </c>
      <c r="AD871" s="363"/>
      <c r="AE871" s="363"/>
      <c r="AF871" s="363"/>
      <c r="AG871" s="363"/>
      <c r="AH871" s="365">
        <v>1</v>
      </c>
      <c r="AI871" s="366"/>
      <c r="AJ871" s="366"/>
      <c r="AK871" s="366"/>
      <c r="AL871" s="357">
        <v>78.8</v>
      </c>
      <c r="AM871" s="358"/>
      <c r="AN871" s="358"/>
      <c r="AO871" s="359"/>
      <c r="AP871" s="360" t="s">
        <v>684</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49" t="s">
        <v>417</v>
      </c>
      <c r="K902" s="368"/>
      <c r="L902" s="368"/>
      <c r="M902" s="368"/>
      <c r="N902" s="368"/>
      <c r="O902" s="368"/>
      <c r="P902" s="369" t="s">
        <v>365</v>
      </c>
      <c r="Q902" s="369"/>
      <c r="R902" s="369"/>
      <c r="S902" s="369"/>
      <c r="T902" s="369"/>
      <c r="U902" s="369"/>
      <c r="V902" s="369"/>
      <c r="W902" s="369"/>
      <c r="X902" s="369"/>
      <c r="Y902" s="370" t="s">
        <v>415</v>
      </c>
      <c r="Z902" s="371"/>
      <c r="AA902" s="371"/>
      <c r="AB902" s="371"/>
      <c r="AC902" s="149" t="s">
        <v>456</v>
      </c>
      <c r="AD902" s="149"/>
      <c r="AE902" s="149"/>
      <c r="AF902" s="149"/>
      <c r="AG902" s="149"/>
      <c r="AH902" s="370" t="s">
        <v>486</v>
      </c>
      <c r="AI902" s="367"/>
      <c r="AJ902" s="367"/>
      <c r="AK902" s="367"/>
      <c r="AL902" s="367" t="s">
        <v>21</v>
      </c>
      <c r="AM902" s="367"/>
      <c r="AN902" s="367"/>
      <c r="AO902" s="372"/>
      <c r="AP902" s="373" t="s">
        <v>418</v>
      </c>
      <c r="AQ902" s="373"/>
      <c r="AR902" s="373"/>
      <c r="AS902" s="373"/>
      <c r="AT902" s="373"/>
      <c r="AU902" s="373"/>
      <c r="AV902" s="373"/>
      <c r="AW902" s="373"/>
      <c r="AX902" s="373"/>
    </row>
    <row r="903" spans="1:50" ht="45" customHeight="1" x14ac:dyDescent="0.15">
      <c r="A903" s="376">
        <v>1</v>
      </c>
      <c r="B903" s="376">
        <v>1</v>
      </c>
      <c r="C903" s="361" t="s">
        <v>685</v>
      </c>
      <c r="D903" s="347"/>
      <c r="E903" s="347"/>
      <c r="F903" s="347"/>
      <c r="G903" s="347"/>
      <c r="H903" s="347"/>
      <c r="I903" s="347"/>
      <c r="J903" s="348">
        <v>6000012070001</v>
      </c>
      <c r="K903" s="349"/>
      <c r="L903" s="349"/>
      <c r="M903" s="349"/>
      <c r="N903" s="349"/>
      <c r="O903" s="349"/>
      <c r="P903" s="350" t="s">
        <v>686</v>
      </c>
      <c r="Q903" s="350"/>
      <c r="R903" s="350"/>
      <c r="S903" s="350"/>
      <c r="T903" s="350"/>
      <c r="U903" s="350"/>
      <c r="V903" s="350"/>
      <c r="W903" s="350"/>
      <c r="X903" s="350"/>
      <c r="Y903" s="351">
        <v>17.2</v>
      </c>
      <c r="Z903" s="352"/>
      <c r="AA903" s="352"/>
      <c r="AB903" s="353"/>
      <c r="AC903" s="363" t="s">
        <v>196</v>
      </c>
      <c r="AD903" s="364"/>
      <c r="AE903" s="364"/>
      <c r="AF903" s="364"/>
      <c r="AG903" s="364"/>
      <c r="AH903" s="365" t="s">
        <v>657</v>
      </c>
      <c r="AI903" s="366"/>
      <c r="AJ903" s="366"/>
      <c r="AK903" s="366"/>
      <c r="AL903" s="357" t="s">
        <v>643</v>
      </c>
      <c r="AM903" s="358"/>
      <c r="AN903" s="358"/>
      <c r="AO903" s="359"/>
      <c r="AP903" s="360" t="s">
        <v>643</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65"/>
      <c r="AI904" s="366"/>
      <c r="AJ904" s="366"/>
      <c r="AK904" s="366"/>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49" t="s">
        <v>417</v>
      </c>
      <c r="K935" s="368"/>
      <c r="L935" s="368"/>
      <c r="M935" s="368"/>
      <c r="N935" s="368"/>
      <c r="O935" s="368"/>
      <c r="P935" s="369" t="s">
        <v>365</v>
      </c>
      <c r="Q935" s="369"/>
      <c r="R935" s="369"/>
      <c r="S935" s="369"/>
      <c r="T935" s="369"/>
      <c r="U935" s="369"/>
      <c r="V935" s="369"/>
      <c r="W935" s="369"/>
      <c r="X935" s="369"/>
      <c r="Y935" s="370" t="s">
        <v>415</v>
      </c>
      <c r="Z935" s="371"/>
      <c r="AA935" s="371"/>
      <c r="AB935" s="371"/>
      <c r="AC935" s="149" t="s">
        <v>456</v>
      </c>
      <c r="AD935" s="149"/>
      <c r="AE935" s="149"/>
      <c r="AF935" s="149"/>
      <c r="AG935" s="149"/>
      <c r="AH935" s="370" t="s">
        <v>486</v>
      </c>
      <c r="AI935" s="367"/>
      <c r="AJ935" s="367"/>
      <c r="AK935" s="367"/>
      <c r="AL935" s="367" t="s">
        <v>21</v>
      </c>
      <c r="AM935" s="367"/>
      <c r="AN935" s="367"/>
      <c r="AO935" s="372"/>
      <c r="AP935" s="373" t="s">
        <v>418</v>
      </c>
      <c r="AQ935" s="373"/>
      <c r="AR935" s="373"/>
      <c r="AS935" s="373"/>
      <c r="AT935" s="373"/>
      <c r="AU935" s="373"/>
      <c r="AV935" s="373"/>
      <c r="AW935" s="373"/>
      <c r="AX935" s="373"/>
    </row>
    <row r="936" spans="1:50" ht="45" customHeight="1" x14ac:dyDescent="0.15">
      <c r="A936" s="376">
        <v>1</v>
      </c>
      <c r="B936" s="376">
        <v>1</v>
      </c>
      <c r="C936" s="347" t="s">
        <v>687</v>
      </c>
      <c r="D936" s="347"/>
      <c r="E936" s="347"/>
      <c r="F936" s="347"/>
      <c r="G936" s="347"/>
      <c r="H936" s="347"/>
      <c r="I936" s="347"/>
      <c r="J936" s="348">
        <v>6000012070001</v>
      </c>
      <c r="K936" s="349"/>
      <c r="L936" s="349"/>
      <c r="M936" s="349"/>
      <c r="N936" s="349"/>
      <c r="O936" s="349"/>
      <c r="P936" s="350" t="s">
        <v>686</v>
      </c>
      <c r="Q936" s="350"/>
      <c r="R936" s="350"/>
      <c r="S936" s="350"/>
      <c r="T936" s="350"/>
      <c r="U936" s="350"/>
      <c r="V936" s="350"/>
      <c r="W936" s="350"/>
      <c r="X936" s="350"/>
      <c r="Y936" s="351">
        <v>0.8</v>
      </c>
      <c r="Z936" s="352"/>
      <c r="AA936" s="352"/>
      <c r="AB936" s="353"/>
      <c r="AC936" s="363" t="s">
        <v>196</v>
      </c>
      <c r="AD936" s="364"/>
      <c r="AE936" s="364"/>
      <c r="AF936" s="364"/>
      <c r="AG936" s="364"/>
      <c r="AH936" s="365" t="s">
        <v>688</v>
      </c>
      <c r="AI936" s="366"/>
      <c r="AJ936" s="366"/>
      <c r="AK936" s="366"/>
      <c r="AL936" s="357" t="s">
        <v>656</v>
      </c>
      <c r="AM936" s="358"/>
      <c r="AN936" s="358"/>
      <c r="AO936" s="359"/>
      <c r="AP936" s="360" t="s">
        <v>643</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65"/>
      <c r="AI937" s="366"/>
      <c r="AJ937" s="366"/>
      <c r="AK937" s="366"/>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7"/>
      <c r="B968" s="367"/>
      <c r="C968" s="367" t="s">
        <v>26</v>
      </c>
      <c r="D968" s="367"/>
      <c r="E968" s="367"/>
      <c r="F968" s="367"/>
      <c r="G968" s="367"/>
      <c r="H968" s="367"/>
      <c r="I968" s="367"/>
      <c r="J968" s="149" t="s">
        <v>417</v>
      </c>
      <c r="K968" s="368"/>
      <c r="L968" s="368"/>
      <c r="M968" s="368"/>
      <c r="N968" s="368"/>
      <c r="O968" s="368"/>
      <c r="P968" s="369" t="s">
        <v>365</v>
      </c>
      <c r="Q968" s="369"/>
      <c r="R968" s="369"/>
      <c r="S968" s="369"/>
      <c r="T968" s="369"/>
      <c r="U968" s="369"/>
      <c r="V968" s="369"/>
      <c r="W968" s="369"/>
      <c r="X968" s="369"/>
      <c r="Y968" s="370" t="s">
        <v>415</v>
      </c>
      <c r="Z968" s="371"/>
      <c r="AA968" s="371"/>
      <c r="AB968" s="371"/>
      <c r="AC968" s="149" t="s">
        <v>456</v>
      </c>
      <c r="AD968" s="149"/>
      <c r="AE968" s="149"/>
      <c r="AF968" s="149"/>
      <c r="AG968" s="149"/>
      <c r="AH968" s="370" t="s">
        <v>486</v>
      </c>
      <c r="AI968" s="367"/>
      <c r="AJ968" s="367"/>
      <c r="AK968" s="367"/>
      <c r="AL968" s="367" t="s">
        <v>21</v>
      </c>
      <c r="AM968" s="367"/>
      <c r="AN968" s="367"/>
      <c r="AO968" s="372"/>
      <c r="AP968" s="373" t="s">
        <v>418</v>
      </c>
      <c r="AQ968" s="373"/>
      <c r="AR968" s="373"/>
      <c r="AS968" s="373"/>
      <c r="AT968" s="373"/>
      <c r="AU968" s="373"/>
      <c r="AV968" s="373"/>
      <c r="AW968" s="373"/>
      <c r="AX968" s="373"/>
    </row>
    <row r="969" spans="1:50" ht="30" customHeight="1" x14ac:dyDescent="0.15">
      <c r="A969" s="376">
        <v>1</v>
      </c>
      <c r="B969" s="376">
        <v>1</v>
      </c>
      <c r="C969" s="347" t="s">
        <v>689</v>
      </c>
      <c r="D969" s="347"/>
      <c r="E969" s="347"/>
      <c r="F969" s="347"/>
      <c r="G969" s="347"/>
      <c r="H969" s="347"/>
      <c r="I969" s="347"/>
      <c r="J969" s="348">
        <v>4010001143256</v>
      </c>
      <c r="K969" s="349"/>
      <c r="L969" s="349"/>
      <c r="M969" s="349"/>
      <c r="N969" s="349"/>
      <c r="O969" s="349"/>
      <c r="P969" s="350" t="s">
        <v>698</v>
      </c>
      <c r="Q969" s="350"/>
      <c r="R969" s="350"/>
      <c r="S969" s="350"/>
      <c r="T969" s="350"/>
      <c r="U969" s="350"/>
      <c r="V969" s="350"/>
      <c r="W969" s="350"/>
      <c r="X969" s="350"/>
      <c r="Y969" s="351">
        <v>1.9</v>
      </c>
      <c r="Z969" s="352"/>
      <c r="AA969" s="352"/>
      <c r="AB969" s="353"/>
      <c r="AC969" s="363" t="s">
        <v>497</v>
      </c>
      <c r="AD969" s="364"/>
      <c r="AE969" s="364"/>
      <c r="AF969" s="364"/>
      <c r="AG969" s="364"/>
      <c r="AH969" s="365" t="s">
        <v>643</v>
      </c>
      <c r="AI969" s="366"/>
      <c r="AJ969" s="366"/>
      <c r="AK969" s="366"/>
      <c r="AL969" s="357">
        <v>100</v>
      </c>
      <c r="AM969" s="358"/>
      <c r="AN969" s="358"/>
      <c r="AO969" s="359"/>
      <c r="AP969" s="360" t="s">
        <v>677</v>
      </c>
      <c r="AQ969" s="360"/>
      <c r="AR969" s="360"/>
      <c r="AS969" s="360"/>
      <c r="AT969" s="360"/>
      <c r="AU969" s="360"/>
      <c r="AV969" s="360"/>
      <c r="AW969" s="360"/>
      <c r="AX969" s="360"/>
    </row>
    <row r="970" spans="1:50" ht="30" customHeight="1" x14ac:dyDescent="0.15">
      <c r="A970" s="376">
        <v>2</v>
      </c>
      <c r="B970" s="376">
        <v>1</v>
      </c>
      <c r="C970" s="347" t="s">
        <v>690</v>
      </c>
      <c r="D970" s="347"/>
      <c r="E970" s="347"/>
      <c r="F970" s="347"/>
      <c r="G970" s="347"/>
      <c r="H970" s="347"/>
      <c r="I970" s="347"/>
      <c r="J970" s="348">
        <v>1030001047862</v>
      </c>
      <c r="K970" s="349"/>
      <c r="L970" s="349"/>
      <c r="M970" s="349"/>
      <c r="N970" s="349"/>
      <c r="O970" s="349"/>
      <c r="P970" s="350" t="s">
        <v>698</v>
      </c>
      <c r="Q970" s="350"/>
      <c r="R970" s="350"/>
      <c r="S970" s="350"/>
      <c r="T970" s="350"/>
      <c r="U970" s="350"/>
      <c r="V970" s="350"/>
      <c r="W970" s="350"/>
      <c r="X970" s="350"/>
      <c r="Y970" s="351">
        <v>1.3</v>
      </c>
      <c r="Z970" s="352"/>
      <c r="AA970" s="352"/>
      <c r="AB970" s="353"/>
      <c r="AC970" s="363" t="s">
        <v>497</v>
      </c>
      <c r="AD970" s="364"/>
      <c r="AE970" s="364"/>
      <c r="AF970" s="364"/>
      <c r="AG970" s="364"/>
      <c r="AH970" s="365" t="s">
        <v>643</v>
      </c>
      <c r="AI970" s="366"/>
      <c r="AJ970" s="366"/>
      <c r="AK970" s="366"/>
      <c r="AL970" s="357">
        <v>100</v>
      </c>
      <c r="AM970" s="358"/>
      <c r="AN970" s="358"/>
      <c r="AO970" s="359"/>
      <c r="AP970" s="360" t="s">
        <v>677</v>
      </c>
      <c r="AQ970" s="360"/>
      <c r="AR970" s="360"/>
      <c r="AS970" s="360"/>
      <c r="AT970" s="360"/>
      <c r="AU970" s="360"/>
      <c r="AV970" s="360"/>
      <c r="AW970" s="360"/>
      <c r="AX970" s="360"/>
    </row>
    <row r="971" spans="1:50" ht="30" customHeight="1" x14ac:dyDescent="0.15">
      <c r="A971" s="376">
        <v>3</v>
      </c>
      <c r="B971" s="376">
        <v>1</v>
      </c>
      <c r="C971" s="361" t="s">
        <v>692</v>
      </c>
      <c r="D971" s="347"/>
      <c r="E971" s="347"/>
      <c r="F971" s="347"/>
      <c r="G971" s="347"/>
      <c r="H971" s="347"/>
      <c r="I971" s="347"/>
      <c r="J971" s="348">
        <v>7000020141305</v>
      </c>
      <c r="K971" s="349"/>
      <c r="L971" s="349"/>
      <c r="M971" s="349"/>
      <c r="N971" s="349"/>
      <c r="O971" s="349"/>
      <c r="P971" s="362" t="s">
        <v>701</v>
      </c>
      <c r="Q971" s="350"/>
      <c r="R971" s="350"/>
      <c r="S971" s="350"/>
      <c r="T971" s="350"/>
      <c r="U971" s="350"/>
      <c r="V971" s="350"/>
      <c r="W971" s="350"/>
      <c r="X971" s="350"/>
      <c r="Y971" s="351">
        <v>1</v>
      </c>
      <c r="Z971" s="352"/>
      <c r="AA971" s="352"/>
      <c r="AB971" s="353"/>
      <c r="AC971" s="363" t="s">
        <v>497</v>
      </c>
      <c r="AD971" s="364"/>
      <c r="AE971" s="364"/>
      <c r="AF971" s="364"/>
      <c r="AG971" s="364"/>
      <c r="AH971" s="365" t="s">
        <v>643</v>
      </c>
      <c r="AI971" s="366"/>
      <c r="AJ971" s="366"/>
      <c r="AK971" s="366"/>
      <c r="AL971" s="357">
        <v>100</v>
      </c>
      <c r="AM971" s="358"/>
      <c r="AN971" s="358"/>
      <c r="AO971" s="359"/>
      <c r="AP971" s="360" t="s">
        <v>677</v>
      </c>
      <c r="AQ971" s="360"/>
      <c r="AR971" s="360"/>
      <c r="AS971" s="360"/>
      <c r="AT971" s="360"/>
      <c r="AU971" s="360"/>
      <c r="AV971" s="360"/>
      <c r="AW971" s="360"/>
      <c r="AX971" s="360"/>
    </row>
    <row r="972" spans="1:50" ht="30" customHeight="1" x14ac:dyDescent="0.15">
      <c r="A972" s="376">
        <v>4</v>
      </c>
      <c r="B972" s="376">
        <v>1</v>
      </c>
      <c r="C972" s="361" t="s">
        <v>694</v>
      </c>
      <c r="D972" s="347"/>
      <c r="E972" s="347"/>
      <c r="F972" s="347"/>
      <c r="G972" s="347"/>
      <c r="H972" s="347"/>
      <c r="I972" s="347"/>
      <c r="J972" s="348" t="s">
        <v>725</v>
      </c>
      <c r="K972" s="349"/>
      <c r="L972" s="349"/>
      <c r="M972" s="349"/>
      <c r="N972" s="349"/>
      <c r="O972" s="349"/>
      <c r="P972" s="362" t="s">
        <v>699</v>
      </c>
      <c r="Q972" s="350"/>
      <c r="R972" s="350"/>
      <c r="S972" s="350"/>
      <c r="T972" s="350"/>
      <c r="U972" s="350"/>
      <c r="V972" s="350"/>
      <c r="W972" s="350"/>
      <c r="X972" s="350"/>
      <c r="Y972" s="351">
        <v>0.9</v>
      </c>
      <c r="Z972" s="352"/>
      <c r="AA972" s="352"/>
      <c r="AB972" s="353"/>
      <c r="AC972" s="363" t="s">
        <v>497</v>
      </c>
      <c r="AD972" s="364"/>
      <c r="AE972" s="364"/>
      <c r="AF972" s="364"/>
      <c r="AG972" s="364"/>
      <c r="AH972" s="365" t="s">
        <v>643</v>
      </c>
      <c r="AI972" s="366"/>
      <c r="AJ972" s="366"/>
      <c r="AK972" s="366"/>
      <c r="AL972" s="357">
        <v>100</v>
      </c>
      <c r="AM972" s="358"/>
      <c r="AN972" s="358"/>
      <c r="AO972" s="359"/>
      <c r="AP972" s="360" t="s">
        <v>677</v>
      </c>
      <c r="AQ972" s="360"/>
      <c r="AR972" s="360"/>
      <c r="AS972" s="360"/>
      <c r="AT972" s="360"/>
      <c r="AU972" s="360"/>
      <c r="AV972" s="360"/>
      <c r="AW972" s="360"/>
      <c r="AX972" s="360"/>
    </row>
    <row r="973" spans="1:50" ht="30" customHeight="1" x14ac:dyDescent="0.15">
      <c r="A973" s="376">
        <v>5</v>
      </c>
      <c r="B973" s="376">
        <v>1</v>
      </c>
      <c r="C973" s="361" t="s">
        <v>691</v>
      </c>
      <c r="D973" s="347"/>
      <c r="E973" s="347"/>
      <c r="F973" s="347"/>
      <c r="G973" s="347"/>
      <c r="H973" s="347"/>
      <c r="I973" s="347"/>
      <c r="J973" s="348">
        <v>8010001166930</v>
      </c>
      <c r="K973" s="349"/>
      <c r="L973" s="349"/>
      <c r="M973" s="349"/>
      <c r="N973" s="349"/>
      <c r="O973" s="349"/>
      <c r="P973" s="350" t="s">
        <v>700</v>
      </c>
      <c r="Q973" s="350"/>
      <c r="R973" s="350"/>
      <c r="S973" s="350"/>
      <c r="T973" s="350"/>
      <c r="U973" s="350"/>
      <c r="V973" s="350"/>
      <c r="W973" s="350"/>
      <c r="X973" s="350"/>
      <c r="Y973" s="351">
        <v>0.9</v>
      </c>
      <c r="Z973" s="352"/>
      <c r="AA973" s="352"/>
      <c r="AB973" s="353"/>
      <c r="AC973" s="363" t="s">
        <v>497</v>
      </c>
      <c r="AD973" s="364"/>
      <c r="AE973" s="364"/>
      <c r="AF973" s="364"/>
      <c r="AG973" s="364"/>
      <c r="AH973" s="365" t="s">
        <v>643</v>
      </c>
      <c r="AI973" s="366"/>
      <c r="AJ973" s="366"/>
      <c r="AK973" s="366"/>
      <c r="AL973" s="357">
        <v>100</v>
      </c>
      <c r="AM973" s="358"/>
      <c r="AN973" s="358"/>
      <c r="AO973" s="359"/>
      <c r="AP973" s="360" t="s">
        <v>677</v>
      </c>
      <c r="AQ973" s="360"/>
      <c r="AR973" s="360"/>
      <c r="AS973" s="360"/>
      <c r="AT973" s="360"/>
      <c r="AU973" s="360"/>
      <c r="AV973" s="360"/>
      <c r="AW973" s="360"/>
      <c r="AX973" s="360"/>
    </row>
    <row r="974" spans="1:50" ht="30" customHeight="1" x14ac:dyDescent="0.15">
      <c r="A974" s="376">
        <v>6</v>
      </c>
      <c r="B974" s="376">
        <v>1</v>
      </c>
      <c r="C974" s="347" t="s">
        <v>695</v>
      </c>
      <c r="D974" s="347"/>
      <c r="E974" s="347"/>
      <c r="F974" s="347"/>
      <c r="G974" s="347"/>
      <c r="H974" s="347"/>
      <c r="I974" s="347"/>
      <c r="J974" s="348">
        <v>6010401020516</v>
      </c>
      <c r="K974" s="349"/>
      <c r="L974" s="349"/>
      <c r="M974" s="349"/>
      <c r="N974" s="349"/>
      <c r="O974" s="349"/>
      <c r="P974" s="362" t="s">
        <v>703</v>
      </c>
      <c r="Q974" s="350"/>
      <c r="R974" s="350"/>
      <c r="S974" s="350"/>
      <c r="T974" s="350"/>
      <c r="U974" s="350"/>
      <c r="V974" s="350"/>
      <c r="W974" s="350"/>
      <c r="X974" s="350"/>
      <c r="Y974" s="351">
        <v>0.3</v>
      </c>
      <c r="Z974" s="352"/>
      <c r="AA974" s="352"/>
      <c r="AB974" s="353"/>
      <c r="AC974" s="363" t="s">
        <v>497</v>
      </c>
      <c r="AD974" s="364"/>
      <c r="AE974" s="364"/>
      <c r="AF974" s="364"/>
      <c r="AG974" s="364"/>
      <c r="AH974" s="365" t="s">
        <v>643</v>
      </c>
      <c r="AI974" s="366"/>
      <c r="AJ974" s="366"/>
      <c r="AK974" s="366"/>
      <c r="AL974" s="357">
        <v>100</v>
      </c>
      <c r="AM974" s="358"/>
      <c r="AN974" s="358"/>
      <c r="AO974" s="359"/>
      <c r="AP974" s="360" t="s">
        <v>677</v>
      </c>
      <c r="AQ974" s="360"/>
      <c r="AR974" s="360"/>
      <c r="AS974" s="360"/>
      <c r="AT974" s="360"/>
      <c r="AU974" s="360"/>
      <c r="AV974" s="360"/>
      <c r="AW974" s="360"/>
      <c r="AX974" s="360"/>
    </row>
    <row r="975" spans="1:50" ht="30" customHeight="1" x14ac:dyDescent="0.15">
      <c r="A975" s="376">
        <v>7</v>
      </c>
      <c r="B975" s="376">
        <v>1</v>
      </c>
      <c r="C975" s="347" t="s">
        <v>696</v>
      </c>
      <c r="D975" s="347"/>
      <c r="E975" s="347"/>
      <c r="F975" s="347"/>
      <c r="G975" s="347"/>
      <c r="H975" s="347"/>
      <c r="I975" s="347"/>
      <c r="J975" s="348">
        <v>2010901001143</v>
      </c>
      <c r="K975" s="349"/>
      <c r="L975" s="349"/>
      <c r="M975" s="349"/>
      <c r="N975" s="349"/>
      <c r="O975" s="349"/>
      <c r="P975" s="362" t="s">
        <v>712</v>
      </c>
      <c r="Q975" s="350"/>
      <c r="R975" s="350"/>
      <c r="S975" s="350"/>
      <c r="T975" s="350"/>
      <c r="U975" s="350"/>
      <c r="V975" s="350"/>
      <c r="W975" s="350"/>
      <c r="X975" s="350"/>
      <c r="Y975" s="351">
        <v>0.3</v>
      </c>
      <c r="Z975" s="352"/>
      <c r="AA975" s="352"/>
      <c r="AB975" s="353"/>
      <c r="AC975" s="363" t="s">
        <v>497</v>
      </c>
      <c r="AD975" s="364"/>
      <c r="AE975" s="364"/>
      <c r="AF975" s="364"/>
      <c r="AG975" s="364"/>
      <c r="AH975" s="365" t="s">
        <v>643</v>
      </c>
      <c r="AI975" s="366"/>
      <c r="AJ975" s="366"/>
      <c r="AK975" s="366"/>
      <c r="AL975" s="357">
        <v>100</v>
      </c>
      <c r="AM975" s="358"/>
      <c r="AN975" s="358"/>
      <c r="AO975" s="359"/>
      <c r="AP975" s="360" t="s">
        <v>677</v>
      </c>
      <c r="AQ975" s="360"/>
      <c r="AR975" s="360"/>
      <c r="AS975" s="360"/>
      <c r="AT975" s="360"/>
      <c r="AU975" s="360"/>
      <c r="AV975" s="360"/>
      <c r="AW975" s="360"/>
      <c r="AX975" s="360"/>
    </row>
    <row r="976" spans="1:50" ht="30" customHeight="1" x14ac:dyDescent="0.15">
      <c r="A976" s="376">
        <v>8</v>
      </c>
      <c r="B976" s="376">
        <v>1</v>
      </c>
      <c r="C976" s="361" t="s">
        <v>697</v>
      </c>
      <c r="D976" s="347"/>
      <c r="E976" s="347"/>
      <c r="F976" s="347"/>
      <c r="G976" s="347"/>
      <c r="H976" s="347"/>
      <c r="I976" s="347"/>
      <c r="J976" s="910">
        <v>5010601020795</v>
      </c>
      <c r="K976" s="911"/>
      <c r="L976" s="911"/>
      <c r="M976" s="911"/>
      <c r="N976" s="911"/>
      <c r="O976" s="912"/>
      <c r="P976" s="362" t="s">
        <v>712</v>
      </c>
      <c r="Q976" s="350"/>
      <c r="R976" s="350"/>
      <c r="S976" s="350"/>
      <c r="T976" s="350"/>
      <c r="U976" s="350"/>
      <c r="V976" s="350"/>
      <c r="W976" s="350"/>
      <c r="X976" s="350"/>
      <c r="Y976" s="351">
        <v>0</v>
      </c>
      <c r="Z976" s="352"/>
      <c r="AA976" s="352"/>
      <c r="AB976" s="353"/>
      <c r="AC976" s="363" t="s">
        <v>497</v>
      </c>
      <c r="AD976" s="364"/>
      <c r="AE976" s="364"/>
      <c r="AF976" s="364"/>
      <c r="AG976" s="364"/>
      <c r="AH976" s="365" t="s">
        <v>643</v>
      </c>
      <c r="AI976" s="366"/>
      <c r="AJ976" s="366"/>
      <c r="AK976" s="366"/>
      <c r="AL976" s="357">
        <v>100</v>
      </c>
      <c r="AM976" s="358"/>
      <c r="AN976" s="358"/>
      <c r="AO976" s="359"/>
      <c r="AP976" s="360" t="s">
        <v>677</v>
      </c>
      <c r="AQ976" s="360"/>
      <c r="AR976" s="360"/>
      <c r="AS976" s="360"/>
      <c r="AT976" s="360"/>
      <c r="AU976" s="360"/>
      <c r="AV976" s="360"/>
      <c r="AW976" s="360"/>
      <c r="AX976" s="360"/>
    </row>
    <row r="977" spans="1:50" ht="30" customHeight="1" x14ac:dyDescent="0.15">
      <c r="A977" s="376">
        <v>9</v>
      </c>
      <c r="B977" s="376">
        <v>1</v>
      </c>
      <c r="C977" s="347" t="s">
        <v>702</v>
      </c>
      <c r="D977" s="347"/>
      <c r="E977" s="347"/>
      <c r="F977" s="347"/>
      <c r="G977" s="347"/>
      <c r="H977" s="347"/>
      <c r="I977" s="347"/>
      <c r="J977" s="348">
        <v>1010501002749</v>
      </c>
      <c r="K977" s="349"/>
      <c r="L977" s="349"/>
      <c r="M977" s="349"/>
      <c r="N977" s="349"/>
      <c r="O977" s="349"/>
      <c r="P977" s="362" t="s">
        <v>712</v>
      </c>
      <c r="Q977" s="350"/>
      <c r="R977" s="350"/>
      <c r="S977" s="350"/>
      <c r="T977" s="350"/>
      <c r="U977" s="350"/>
      <c r="V977" s="350"/>
      <c r="W977" s="350"/>
      <c r="X977" s="350"/>
      <c r="Y977" s="351">
        <v>0</v>
      </c>
      <c r="Z977" s="352"/>
      <c r="AA977" s="352"/>
      <c r="AB977" s="353"/>
      <c r="AC977" s="363" t="s">
        <v>497</v>
      </c>
      <c r="AD977" s="364"/>
      <c r="AE977" s="364"/>
      <c r="AF977" s="364"/>
      <c r="AG977" s="364"/>
      <c r="AH977" s="365" t="s">
        <v>643</v>
      </c>
      <c r="AI977" s="366"/>
      <c r="AJ977" s="366"/>
      <c r="AK977" s="366"/>
      <c r="AL977" s="357">
        <v>100</v>
      </c>
      <c r="AM977" s="358"/>
      <c r="AN977" s="358"/>
      <c r="AO977" s="359"/>
      <c r="AP977" s="360" t="s">
        <v>677</v>
      </c>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7"/>
      <c r="B1001" s="367"/>
      <c r="C1001" s="367" t="s">
        <v>26</v>
      </c>
      <c r="D1001" s="367"/>
      <c r="E1001" s="367"/>
      <c r="F1001" s="367"/>
      <c r="G1001" s="367"/>
      <c r="H1001" s="367"/>
      <c r="I1001" s="367"/>
      <c r="J1001" s="149" t="s">
        <v>417</v>
      </c>
      <c r="K1001" s="368"/>
      <c r="L1001" s="368"/>
      <c r="M1001" s="368"/>
      <c r="N1001" s="368"/>
      <c r="O1001" s="368"/>
      <c r="P1001" s="369" t="s">
        <v>365</v>
      </c>
      <c r="Q1001" s="369"/>
      <c r="R1001" s="369"/>
      <c r="S1001" s="369"/>
      <c r="T1001" s="369"/>
      <c r="U1001" s="369"/>
      <c r="V1001" s="369"/>
      <c r="W1001" s="369"/>
      <c r="X1001" s="369"/>
      <c r="Y1001" s="370" t="s">
        <v>415</v>
      </c>
      <c r="Z1001" s="371"/>
      <c r="AA1001" s="371"/>
      <c r="AB1001" s="371"/>
      <c r="AC1001" s="149" t="s">
        <v>456</v>
      </c>
      <c r="AD1001" s="149"/>
      <c r="AE1001" s="149"/>
      <c r="AF1001" s="149"/>
      <c r="AG1001" s="149"/>
      <c r="AH1001" s="370" t="s">
        <v>486</v>
      </c>
      <c r="AI1001" s="367"/>
      <c r="AJ1001" s="367"/>
      <c r="AK1001" s="367"/>
      <c r="AL1001" s="367" t="s">
        <v>21</v>
      </c>
      <c r="AM1001" s="367"/>
      <c r="AN1001" s="367"/>
      <c r="AO1001" s="372"/>
      <c r="AP1001" s="373" t="s">
        <v>418</v>
      </c>
      <c r="AQ1001" s="373"/>
      <c r="AR1001" s="373"/>
      <c r="AS1001" s="373"/>
      <c r="AT1001" s="373"/>
      <c r="AU1001" s="373"/>
      <c r="AV1001" s="373"/>
      <c r="AW1001" s="373"/>
      <c r="AX1001" s="373"/>
    </row>
    <row r="1002" spans="1:50" ht="30" customHeight="1" x14ac:dyDescent="0.15">
      <c r="A1002" s="376">
        <v>1</v>
      </c>
      <c r="B1002" s="376">
        <v>1</v>
      </c>
      <c r="C1002" s="347" t="s">
        <v>697</v>
      </c>
      <c r="D1002" s="347"/>
      <c r="E1002" s="347"/>
      <c r="F1002" s="347"/>
      <c r="G1002" s="347"/>
      <c r="H1002" s="347"/>
      <c r="I1002" s="347"/>
      <c r="J1002" s="348">
        <v>5010601020795</v>
      </c>
      <c r="K1002" s="349"/>
      <c r="L1002" s="349"/>
      <c r="M1002" s="349"/>
      <c r="N1002" s="349"/>
      <c r="O1002" s="349"/>
      <c r="P1002" s="350" t="s">
        <v>713</v>
      </c>
      <c r="Q1002" s="350"/>
      <c r="R1002" s="350"/>
      <c r="S1002" s="350"/>
      <c r="T1002" s="350"/>
      <c r="U1002" s="350"/>
      <c r="V1002" s="350"/>
      <c r="W1002" s="350"/>
      <c r="X1002" s="350"/>
      <c r="Y1002" s="351">
        <v>1.8</v>
      </c>
      <c r="Z1002" s="352"/>
      <c r="AA1002" s="352"/>
      <c r="AB1002" s="353"/>
      <c r="AC1002" s="363" t="s">
        <v>497</v>
      </c>
      <c r="AD1002" s="364"/>
      <c r="AE1002" s="364"/>
      <c r="AF1002" s="364"/>
      <c r="AG1002" s="364"/>
      <c r="AH1002" s="365" t="s">
        <v>643</v>
      </c>
      <c r="AI1002" s="366"/>
      <c r="AJ1002" s="366"/>
      <c r="AK1002" s="366"/>
      <c r="AL1002" s="357">
        <v>100</v>
      </c>
      <c r="AM1002" s="358"/>
      <c r="AN1002" s="358"/>
      <c r="AO1002" s="359"/>
      <c r="AP1002" s="360" t="s">
        <v>643</v>
      </c>
      <c r="AQ1002" s="360"/>
      <c r="AR1002" s="360"/>
      <c r="AS1002" s="360"/>
      <c r="AT1002" s="360"/>
      <c r="AU1002" s="360"/>
      <c r="AV1002" s="360"/>
      <c r="AW1002" s="360"/>
      <c r="AX1002" s="360"/>
    </row>
    <row r="1003" spans="1:50" ht="30" customHeight="1" x14ac:dyDescent="0.15">
      <c r="A1003" s="376">
        <v>2</v>
      </c>
      <c r="B1003" s="376">
        <v>1</v>
      </c>
      <c r="C1003" s="347" t="s">
        <v>704</v>
      </c>
      <c r="D1003" s="347"/>
      <c r="E1003" s="347"/>
      <c r="F1003" s="347"/>
      <c r="G1003" s="347"/>
      <c r="H1003" s="347"/>
      <c r="I1003" s="347"/>
      <c r="J1003" s="348">
        <v>3010001010696</v>
      </c>
      <c r="K1003" s="349"/>
      <c r="L1003" s="349"/>
      <c r="M1003" s="349"/>
      <c r="N1003" s="349"/>
      <c r="O1003" s="349"/>
      <c r="P1003" s="350" t="s">
        <v>713</v>
      </c>
      <c r="Q1003" s="350"/>
      <c r="R1003" s="350"/>
      <c r="S1003" s="350"/>
      <c r="T1003" s="350"/>
      <c r="U1003" s="350"/>
      <c r="V1003" s="350"/>
      <c r="W1003" s="350"/>
      <c r="X1003" s="350"/>
      <c r="Y1003" s="351">
        <v>1.4</v>
      </c>
      <c r="Z1003" s="352"/>
      <c r="AA1003" s="352"/>
      <c r="AB1003" s="353"/>
      <c r="AC1003" s="363" t="s">
        <v>497</v>
      </c>
      <c r="AD1003" s="364"/>
      <c r="AE1003" s="364"/>
      <c r="AF1003" s="364"/>
      <c r="AG1003" s="364"/>
      <c r="AH1003" s="365" t="s">
        <v>643</v>
      </c>
      <c r="AI1003" s="366"/>
      <c r="AJ1003" s="366"/>
      <c r="AK1003" s="366"/>
      <c r="AL1003" s="357">
        <v>100</v>
      </c>
      <c r="AM1003" s="358"/>
      <c r="AN1003" s="358"/>
      <c r="AO1003" s="359"/>
      <c r="AP1003" s="360" t="s">
        <v>643</v>
      </c>
      <c r="AQ1003" s="360"/>
      <c r="AR1003" s="360"/>
      <c r="AS1003" s="360"/>
      <c r="AT1003" s="360"/>
      <c r="AU1003" s="360"/>
      <c r="AV1003" s="360"/>
      <c r="AW1003" s="360"/>
      <c r="AX1003" s="360"/>
    </row>
    <row r="1004" spans="1:50" ht="30" customHeight="1" x14ac:dyDescent="0.15">
      <c r="A1004" s="376">
        <v>3</v>
      </c>
      <c r="B1004" s="376">
        <v>1</v>
      </c>
      <c r="C1004" s="361" t="s">
        <v>705</v>
      </c>
      <c r="D1004" s="347"/>
      <c r="E1004" s="347"/>
      <c r="F1004" s="347"/>
      <c r="G1004" s="347"/>
      <c r="H1004" s="347"/>
      <c r="I1004" s="347"/>
      <c r="J1004" s="348">
        <v>8010001036745</v>
      </c>
      <c r="K1004" s="349"/>
      <c r="L1004" s="349"/>
      <c r="M1004" s="349"/>
      <c r="N1004" s="349"/>
      <c r="O1004" s="349"/>
      <c r="P1004" s="362" t="s">
        <v>713</v>
      </c>
      <c r="Q1004" s="350"/>
      <c r="R1004" s="350"/>
      <c r="S1004" s="350"/>
      <c r="T1004" s="350"/>
      <c r="U1004" s="350"/>
      <c r="V1004" s="350"/>
      <c r="W1004" s="350"/>
      <c r="X1004" s="350"/>
      <c r="Y1004" s="351">
        <v>1.3</v>
      </c>
      <c r="Z1004" s="352"/>
      <c r="AA1004" s="352"/>
      <c r="AB1004" s="353"/>
      <c r="AC1004" s="363" t="s">
        <v>497</v>
      </c>
      <c r="AD1004" s="364"/>
      <c r="AE1004" s="364"/>
      <c r="AF1004" s="364"/>
      <c r="AG1004" s="364"/>
      <c r="AH1004" s="365" t="s">
        <v>643</v>
      </c>
      <c r="AI1004" s="366"/>
      <c r="AJ1004" s="366"/>
      <c r="AK1004" s="366"/>
      <c r="AL1004" s="357">
        <v>100</v>
      </c>
      <c r="AM1004" s="358"/>
      <c r="AN1004" s="358"/>
      <c r="AO1004" s="359"/>
      <c r="AP1004" s="360" t="s">
        <v>643</v>
      </c>
      <c r="AQ1004" s="360"/>
      <c r="AR1004" s="360"/>
      <c r="AS1004" s="360"/>
      <c r="AT1004" s="360"/>
      <c r="AU1004" s="360"/>
      <c r="AV1004" s="360"/>
      <c r="AW1004" s="360"/>
      <c r="AX1004" s="360"/>
    </row>
    <row r="1005" spans="1:50" ht="30" customHeight="1" x14ac:dyDescent="0.15">
      <c r="A1005" s="376">
        <v>4</v>
      </c>
      <c r="B1005" s="376">
        <v>1</v>
      </c>
      <c r="C1005" s="361" t="s">
        <v>706</v>
      </c>
      <c r="D1005" s="347"/>
      <c r="E1005" s="347"/>
      <c r="F1005" s="347"/>
      <c r="G1005" s="347"/>
      <c r="H1005" s="347"/>
      <c r="I1005" s="347"/>
      <c r="J1005" s="348">
        <v>3011401006210</v>
      </c>
      <c r="K1005" s="349"/>
      <c r="L1005" s="349"/>
      <c r="M1005" s="349"/>
      <c r="N1005" s="349"/>
      <c r="O1005" s="349"/>
      <c r="P1005" s="362" t="s">
        <v>713</v>
      </c>
      <c r="Q1005" s="350"/>
      <c r="R1005" s="350"/>
      <c r="S1005" s="350"/>
      <c r="T1005" s="350"/>
      <c r="U1005" s="350"/>
      <c r="V1005" s="350"/>
      <c r="W1005" s="350"/>
      <c r="X1005" s="350"/>
      <c r="Y1005" s="351">
        <v>0.9</v>
      </c>
      <c r="Z1005" s="352"/>
      <c r="AA1005" s="352"/>
      <c r="AB1005" s="353"/>
      <c r="AC1005" s="363" t="s">
        <v>497</v>
      </c>
      <c r="AD1005" s="364"/>
      <c r="AE1005" s="364"/>
      <c r="AF1005" s="364"/>
      <c r="AG1005" s="364"/>
      <c r="AH1005" s="365" t="s">
        <v>643</v>
      </c>
      <c r="AI1005" s="366"/>
      <c r="AJ1005" s="366"/>
      <c r="AK1005" s="366"/>
      <c r="AL1005" s="357">
        <v>100</v>
      </c>
      <c r="AM1005" s="358"/>
      <c r="AN1005" s="358"/>
      <c r="AO1005" s="359"/>
      <c r="AP1005" s="360" t="s">
        <v>643</v>
      </c>
      <c r="AQ1005" s="360"/>
      <c r="AR1005" s="360"/>
      <c r="AS1005" s="360"/>
      <c r="AT1005" s="360"/>
      <c r="AU1005" s="360"/>
      <c r="AV1005" s="360"/>
      <c r="AW1005" s="360"/>
      <c r="AX1005" s="360"/>
    </row>
    <row r="1006" spans="1:50" ht="30" customHeight="1" x14ac:dyDescent="0.15">
      <c r="A1006" s="376">
        <v>5</v>
      </c>
      <c r="B1006" s="376">
        <v>1</v>
      </c>
      <c r="C1006" s="347" t="s">
        <v>707</v>
      </c>
      <c r="D1006" s="347"/>
      <c r="E1006" s="347"/>
      <c r="F1006" s="347"/>
      <c r="G1006" s="347"/>
      <c r="H1006" s="347"/>
      <c r="I1006" s="347"/>
      <c r="J1006" s="348">
        <v>8010901001245</v>
      </c>
      <c r="K1006" s="349"/>
      <c r="L1006" s="349"/>
      <c r="M1006" s="349"/>
      <c r="N1006" s="349"/>
      <c r="O1006" s="349"/>
      <c r="P1006" s="350" t="s">
        <v>713</v>
      </c>
      <c r="Q1006" s="350"/>
      <c r="R1006" s="350"/>
      <c r="S1006" s="350"/>
      <c r="T1006" s="350"/>
      <c r="U1006" s="350"/>
      <c r="V1006" s="350"/>
      <c r="W1006" s="350"/>
      <c r="X1006" s="350"/>
      <c r="Y1006" s="351">
        <v>0.7</v>
      </c>
      <c r="Z1006" s="352"/>
      <c r="AA1006" s="352"/>
      <c r="AB1006" s="353"/>
      <c r="AC1006" s="363" t="s">
        <v>497</v>
      </c>
      <c r="AD1006" s="364"/>
      <c r="AE1006" s="364"/>
      <c r="AF1006" s="364"/>
      <c r="AG1006" s="364"/>
      <c r="AH1006" s="365" t="s">
        <v>643</v>
      </c>
      <c r="AI1006" s="366"/>
      <c r="AJ1006" s="366"/>
      <c r="AK1006" s="366"/>
      <c r="AL1006" s="357">
        <v>100</v>
      </c>
      <c r="AM1006" s="358"/>
      <c r="AN1006" s="358"/>
      <c r="AO1006" s="359"/>
      <c r="AP1006" s="360" t="s">
        <v>643</v>
      </c>
      <c r="AQ1006" s="360"/>
      <c r="AR1006" s="360"/>
      <c r="AS1006" s="360"/>
      <c r="AT1006" s="360"/>
      <c r="AU1006" s="360"/>
      <c r="AV1006" s="360"/>
      <c r="AW1006" s="360"/>
      <c r="AX1006" s="360"/>
    </row>
    <row r="1007" spans="1:50" ht="30" customHeight="1" x14ac:dyDescent="0.15">
      <c r="A1007" s="376">
        <v>6</v>
      </c>
      <c r="B1007" s="376">
        <v>1</v>
      </c>
      <c r="C1007" s="347" t="s">
        <v>708</v>
      </c>
      <c r="D1007" s="347"/>
      <c r="E1007" s="347"/>
      <c r="F1007" s="347"/>
      <c r="G1007" s="347"/>
      <c r="H1007" s="347"/>
      <c r="I1007" s="347"/>
      <c r="J1007" s="348">
        <v>1010001043351</v>
      </c>
      <c r="K1007" s="349"/>
      <c r="L1007" s="349"/>
      <c r="M1007" s="349"/>
      <c r="N1007" s="349"/>
      <c r="O1007" s="349"/>
      <c r="P1007" s="350" t="s">
        <v>713</v>
      </c>
      <c r="Q1007" s="350"/>
      <c r="R1007" s="350"/>
      <c r="S1007" s="350"/>
      <c r="T1007" s="350"/>
      <c r="U1007" s="350"/>
      <c r="V1007" s="350"/>
      <c r="W1007" s="350"/>
      <c r="X1007" s="350"/>
      <c r="Y1007" s="351">
        <v>0.7</v>
      </c>
      <c r="Z1007" s="352"/>
      <c r="AA1007" s="352"/>
      <c r="AB1007" s="353"/>
      <c r="AC1007" s="363" t="s">
        <v>497</v>
      </c>
      <c r="AD1007" s="364"/>
      <c r="AE1007" s="364"/>
      <c r="AF1007" s="364"/>
      <c r="AG1007" s="364"/>
      <c r="AH1007" s="365" t="s">
        <v>643</v>
      </c>
      <c r="AI1007" s="366"/>
      <c r="AJ1007" s="366"/>
      <c r="AK1007" s="366"/>
      <c r="AL1007" s="357">
        <v>100</v>
      </c>
      <c r="AM1007" s="358"/>
      <c r="AN1007" s="358"/>
      <c r="AO1007" s="359"/>
      <c r="AP1007" s="360" t="s">
        <v>643</v>
      </c>
      <c r="AQ1007" s="360"/>
      <c r="AR1007" s="360"/>
      <c r="AS1007" s="360"/>
      <c r="AT1007" s="360"/>
      <c r="AU1007" s="360"/>
      <c r="AV1007" s="360"/>
      <c r="AW1007" s="360"/>
      <c r="AX1007" s="360"/>
    </row>
    <row r="1008" spans="1:50" ht="30" customHeight="1" x14ac:dyDescent="0.15">
      <c r="A1008" s="376">
        <v>7</v>
      </c>
      <c r="B1008" s="376">
        <v>1</v>
      </c>
      <c r="C1008" s="347" t="s">
        <v>693</v>
      </c>
      <c r="D1008" s="347"/>
      <c r="E1008" s="347"/>
      <c r="F1008" s="347"/>
      <c r="G1008" s="347"/>
      <c r="H1008" s="347"/>
      <c r="I1008" s="347"/>
      <c r="J1008" s="348">
        <v>9011701003356</v>
      </c>
      <c r="K1008" s="349"/>
      <c r="L1008" s="349"/>
      <c r="M1008" s="349"/>
      <c r="N1008" s="349"/>
      <c r="O1008" s="349"/>
      <c r="P1008" s="362" t="s">
        <v>714</v>
      </c>
      <c r="Q1008" s="350"/>
      <c r="R1008" s="350"/>
      <c r="S1008" s="350"/>
      <c r="T1008" s="350"/>
      <c r="U1008" s="350"/>
      <c r="V1008" s="350"/>
      <c r="W1008" s="350"/>
      <c r="X1008" s="350"/>
      <c r="Y1008" s="351">
        <v>0.5</v>
      </c>
      <c r="Z1008" s="352"/>
      <c r="AA1008" s="352"/>
      <c r="AB1008" s="353"/>
      <c r="AC1008" s="363" t="s">
        <v>497</v>
      </c>
      <c r="AD1008" s="364"/>
      <c r="AE1008" s="364"/>
      <c r="AF1008" s="364"/>
      <c r="AG1008" s="364"/>
      <c r="AH1008" s="365" t="s">
        <v>643</v>
      </c>
      <c r="AI1008" s="366"/>
      <c r="AJ1008" s="366"/>
      <c r="AK1008" s="366"/>
      <c r="AL1008" s="357">
        <v>100</v>
      </c>
      <c r="AM1008" s="358"/>
      <c r="AN1008" s="358"/>
      <c r="AO1008" s="359"/>
      <c r="AP1008" s="360" t="s">
        <v>643</v>
      </c>
      <c r="AQ1008" s="360"/>
      <c r="AR1008" s="360"/>
      <c r="AS1008" s="360"/>
      <c r="AT1008" s="360"/>
      <c r="AU1008" s="360"/>
      <c r="AV1008" s="360"/>
      <c r="AW1008" s="360"/>
      <c r="AX1008" s="360"/>
    </row>
    <row r="1009" spans="1:50" ht="30" customHeight="1" x14ac:dyDescent="0.15">
      <c r="A1009" s="376">
        <v>8</v>
      </c>
      <c r="B1009" s="376">
        <v>1</v>
      </c>
      <c r="C1009" s="347" t="s">
        <v>709</v>
      </c>
      <c r="D1009" s="347"/>
      <c r="E1009" s="347"/>
      <c r="F1009" s="347"/>
      <c r="G1009" s="347"/>
      <c r="H1009" s="347"/>
      <c r="I1009" s="347"/>
      <c r="J1009" s="348">
        <v>2021001029891</v>
      </c>
      <c r="K1009" s="349"/>
      <c r="L1009" s="349"/>
      <c r="M1009" s="349"/>
      <c r="N1009" s="349"/>
      <c r="O1009" s="349"/>
      <c r="P1009" s="350" t="s">
        <v>713</v>
      </c>
      <c r="Q1009" s="350"/>
      <c r="R1009" s="350"/>
      <c r="S1009" s="350"/>
      <c r="T1009" s="350"/>
      <c r="U1009" s="350"/>
      <c r="V1009" s="350"/>
      <c r="W1009" s="350"/>
      <c r="X1009" s="350"/>
      <c r="Y1009" s="351">
        <v>0.4</v>
      </c>
      <c r="Z1009" s="352"/>
      <c r="AA1009" s="352"/>
      <c r="AB1009" s="353"/>
      <c r="AC1009" s="363" t="s">
        <v>497</v>
      </c>
      <c r="AD1009" s="364"/>
      <c r="AE1009" s="364"/>
      <c r="AF1009" s="364"/>
      <c r="AG1009" s="364"/>
      <c r="AH1009" s="365" t="s">
        <v>643</v>
      </c>
      <c r="AI1009" s="366"/>
      <c r="AJ1009" s="366"/>
      <c r="AK1009" s="366"/>
      <c r="AL1009" s="357">
        <v>100</v>
      </c>
      <c r="AM1009" s="358"/>
      <c r="AN1009" s="358"/>
      <c r="AO1009" s="359"/>
      <c r="AP1009" s="360" t="s">
        <v>643</v>
      </c>
      <c r="AQ1009" s="360"/>
      <c r="AR1009" s="360"/>
      <c r="AS1009" s="360"/>
      <c r="AT1009" s="360"/>
      <c r="AU1009" s="360"/>
      <c r="AV1009" s="360"/>
      <c r="AW1009" s="360"/>
      <c r="AX1009" s="360"/>
    </row>
    <row r="1010" spans="1:50" ht="30" customHeight="1" x14ac:dyDescent="0.15">
      <c r="A1010" s="376">
        <v>9</v>
      </c>
      <c r="B1010" s="376">
        <v>1</v>
      </c>
      <c r="C1010" s="347" t="s">
        <v>710</v>
      </c>
      <c r="D1010" s="347"/>
      <c r="E1010" s="347"/>
      <c r="F1010" s="347"/>
      <c r="G1010" s="347"/>
      <c r="H1010" s="347"/>
      <c r="I1010" s="347"/>
      <c r="J1010" s="348">
        <v>3010401019131</v>
      </c>
      <c r="K1010" s="349"/>
      <c r="L1010" s="349"/>
      <c r="M1010" s="349"/>
      <c r="N1010" s="349"/>
      <c r="O1010" s="349"/>
      <c r="P1010" s="350" t="s">
        <v>713</v>
      </c>
      <c r="Q1010" s="350"/>
      <c r="R1010" s="350"/>
      <c r="S1010" s="350"/>
      <c r="T1010" s="350"/>
      <c r="U1010" s="350"/>
      <c r="V1010" s="350"/>
      <c r="W1010" s="350"/>
      <c r="X1010" s="350"/>
      <c r="Y1010" s="351">
        <v>0.4</v>
      </c>
      <c r="Z1010" s="352"/>
      <c r="AA1010" s="352"/>
      <c r="AB1010" s="353"/>
      <c r="AC1010" s="363" t="s">
        <v>497</v>
      </c>
      <c r="AD1010" s="364"/>
      <c r="AE1010" s="364"/>
      <c r="AF1010" s="364"/>
      <c r="AG1010" s="364"/>
      <c r="AH1010" s="365" t="s">
        <v>643</v>
      </c>
      <c r="AI1010" s="366"/>
      <c r="AJ1010" s="366"/>
      <c r="AK1010" s="366"/>
      <c r="AL1010" s="357">
        <v>100</v>
      </c>
      <c r="AM1010" s="358"/>
      <c r="AN1010" s="358"/>
      <c r="AO1010" s="359"/>
      <c r="AP1010" s="360" t="s">
        <v>643</v>
      </c>
      <c r="AQ1010" s="360"/>
      <c r="AR1010" s="360"/>
      <c r="AS1010" s="360"/>
      <c r="AT1010" s="360"/>
      <c r="AU1010" s="360"/>
      <c r="AV1010" s="360"/>
      <c r="AW1010" s="360"/>
      <c r="AX1010" s="360"/>
    </row>
    <row r="1011" spans="1:50" ht="30" customHeight="1" x14ac:dyDescent="0.15">
      <c r="A1011" s="376">
        <v>10</v>
      </c>
      <c r="B1011" s="376">
        <v>1</v>
      </c>
      <c r="C1011" s="347" t="s">
        <v>711</v>
      </c>
      <c r="D1011" s="347"/>
      <c r="E1011" s="347"/>
      <c r="F1011" s="347"/>
      <c r="G1011" s="347"/>
      <c r="H1011" s="347"/>
      <c r="I1011" s="347"/>
      <c r="J1011" s="348">
        <v>2011401003365</v>
      </c>
      <c r="K1011" s="349"/>
      <c r="L1011" s="349"/>
      <c r="M1011" s="349"/>
      <c r="N1011" s="349"/>
      <c r="O1011" s="349"/>
      <c r="P1011" s="350" t="s">
        <v>713</v>
      </c>
      <c r="Q1011" s="350"/>
      <c r="R1011" s="350"/>
      <c r="S1011" s="350"/>
      <c r="T1011" s="350"/>
      <c r="U1011" s="350"/>
      <c r="V1011" s="350"/>
      <c r="W1011" s="350"/>
      <c r="X1011" s="350"/>
      <c r="Y1011" s="351">
        <v>0.3</v>
      </c>
      <c r="Z1011" s="352"/>
      <c r="AA1011" s="352"/>
      <c r="AB1011" s="353"/>
      <c r="AC1011" s="363" t="s">
        <v>497</v>
      </c>
      <c r="AD1011" s="364"/>
      <c r="AE1011" s="364"/>
      <c r="AF1011" s="364"/>
      <c r="AG1011" s="364"/>
      <c r="AH1011" s="365" t="s">
        <v>643</v>
      </c>
      <c r="AI1011" s="366"/>
      <c r="AJ1011" s="366"/>
      <c r="AK1011" s="366"/>
      <c r="AL1011" s="357">
        <v>100</v>
      </c>
      <c r="AM1011" s="358"/>
      <c r="AN1011" s="358"/>
      <c r="AO1011" s="359"/>
      <c r="AP1011" s="360" t="s">
        <v>643</v>
      </c>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7"/>
      <c r="B1034" s="367"/>
      <c r="C1034" s="367" t="s">
        <v>26</v>
      </c>
      <c r="D1034" s="367"/>
      <c r="E1034" s="367"/>
      <c r="F1034" s="367"/>
      <c r="G1034" s="367"/>
      <c r="H1034" s="367"/>
      <c r="I1034" s="367"/>
      <c r="J1034" s="149" t="s">
        <v>417</v>
      </c>
      <c r="K1034" s="368"/>
      <c r="L1034" s="368"/>
      <c r="M1034" s="368"/>
      <c r="N1034" s="368"/>
      <c r="O1034" s="368"/>
      <c r="P1034" s="369" t="s">
        <v>365</v>
      </c>
      <c r="Q1034" s="369"/>
      <c r="R1034" s="369"/>
      <c r="S1034" s="369"/>
      <c r="T1034" s="369"/>
      <c r="U1034" s="369"/>
      <c r="V1034" s="369"/>
      <c r="W1034" s="369"/>
      <c r="X1034" s="369"/>
      <c r="Y1034" s="370" t="s">
        <v>415</v>
      </c>
      <c r="Z1034" s="371"/>
      <c r="AA1034" s="371"/>
      <c r="AB1034" s="371"/>
      <c r="AC1034" s="149" t="s">
        <v>456</v>
      </c>
      <c r="AD1034" s="149"/>
      <c r="AE1034" s="149"/>
      <c r="AF1034" s="149"/>
      <c r="AG1034" s="149"/>
      <c r="AH1034" s="370" t="s">
        <v>486</v>
      </c>
      <c r="AI1034" s="367"/>
      <c r="AJ1034" s="367"/>
      <c r="AK1034" s="367"/>
      <c r="AL1034" s="367" t="s">
        <v>21</v>
      </c>
      <c r="AM1034" s="367"/>
      <c r="AN1034" s="367"/>
      <c r="AO1034" s="372"/>
      <c r="AP1034" s="373" t="s">
        <v>418</v>
      </c>
      <c r="AQ1034" s="373"/>
      <c r="AR1034" s="373"/>
      <c r="AS1034" s="373"/>
      <c r="AT1034" s="373"/>
      <c r="AU1034" s="373"/>
      <c r="AV1034" s="373"/>
      <c r="AW1034" s="373"/>
      <c r="AX1034" s="373"/>
    </row>
    <row r="1035" spans="1:50" ht="30" customHeight="1" x14ac:dyDescent="0.15">
      <c r="A1035" s="376">
        <v>1</v>
      </c>
      <c r="B1035" s="376">
        <v>1</v>
      </c>
      <c r="C1035" s="361" t="s">
        <v>716</v>
      </c>
      <c r="D1035" s="347"/>
      <c r="E1035" s="347"/>
      <c r="F1035" s="347"/>
      <c r="G1035" s="347"/>
      <c r="H1035" s="347"/>
      <c r="I1035" s="347"/>
      <c r="J1035" s="348">
        <v>2021001016122</v>
      </c>
      <c r="K1035" s="349"/>
      <c r="L1035" s="349"/>
      <c r="M1035" s="349"/>
      <c r="N1035" s="349"/>
      <c r="O1035" s="349"/>
      <c r="P1035" s="350" t="s">
        <v>712</v>
      </c>
      <c r="Q1035" s="350"/>
      <c r="R1035" s="350"/>
      <c r="S1035" s="350"/>
      <c r="T1035" s="350"/>
      <c r="U1035" s="350"/>
      <c r="V1035" s="350"/>
      <c r="W1035" s="350"/>
      <c r="X1035" s="350"/>
      <c r="Y1035" s="351">
        <v>0.1</v>
      </c>
      <c r="Z1035" s="352"/>
      <c r="AA1035" s="352"/>
      <c r="AB1035" s="353"/>
      <c r="AC1035" s="363" t="s">
        <v>497</v>
      </c>
      <c r="AD1035" s="364"/>
      <c r="AE1035" s="364"/>
      <c r="AF1035" s="364"/>
      <c r="AG1035" s="364"/>
      <c r="AH1035" s="365" t="s">
        <v>643</v>
      </c>
      <c r="AI1035" s="366"/>
      <c r="AJ1035" s="366"/>
      <c r="AK1035" s="366"/>
      <c r="AL1035" s="357">
        <v>100</v>
      </c>
      <c r="AM1035" s="358"/>
      <c r="AN1035" s="358"/>
      <c r="AO1035" s="359"/>
      <c r="AP1035" s="360" t="s">
        <v>643</v>
      </c>
      <c r="AQ1035" s="360"/>
      <c r="AR1035" s="360"/>
      <c r="AS1035" s="360"/>
      <c r="AT1035" s="360"/>
      <c r="AU1035" s="360"/>
      <c r="AV1035" s="360"/>
      <c r="AW1035" s="360"/>
      <c r="AX1035" s="360"/>
    </row>
    <row r="1036" spans="1:50" ht="30" customHeight="1" x14ac:dyDescent="0.15">
      <c r="A1036" s="376">
        <v>2</v>
      </c>
      <c r="B1036" s="376">
        <v>1</v>
      </c>
      <c r="C1036" s="347" t="s">
        <v>723</v>
      </c>
      <c r="D1036" s="347"/>
      <c r="E1036" s="347"/>
      <c r="F1036" s="347"/>
      <c r="G1036" s="347"/>
      <c r="H1036" s="347"/>
      <c r="I1036" s="347"/>
      <c r="J1036" s="348">
        <v>8010601047191</v>
      </c>
      <c r="K1036" s="349"/>
      <c r="L1036" s="349"/>
      <c r="M1036" s="349"/>
      <c r="N1036" s="349"/>
      <c r="O1036" s="349"/>
      <c r="P1036" s="350" t="s">
        <v>712</v>
      </c>
      <c r="Q1036" s="350"/>
      <c r="R1036" s="350"/>
      <c r="S1036" s="350"/>
      <c r="T1036" s="350"/>
      <c r="U1036" s="350"/>
      <c r="V1036" s="350"/>
      <c r="W1036" s="350"/>
      <c r="X1036" s="350"/>
      <c r="Y1036" s="351">
        <v>0.1</v>
      </c>
      <c r="Z1036" s="352"/>
      <c r="AA1036" s="352"/>
      <c r="AB1036" s="353"/>
      <c r="AC1036" s="363" t="s">
        <v>497</v>
      </c>
      <c r="AD1036" s="364"/>
      <c r="AE1036" s="364"/>
      <c r="AF1036" s="364"/>
      <c r="AG1036" s="364"/>
      <c r="AH1036" s="365" t="s">
        <v>643</v>
      </c>
      <c r="AI1036" s="366"/>
      <c r="AJ1036" s="366"/>
      <c r="AK1036" s="366"/>
      <c r="AL1036" s="357">
        <v>100</v>
      </c>
      <c r="AM1036" s="358"/>
      <c r="AN1036" s="358"/>
      <c r="AO1036" s="359"/>
      <c r="AP1036" s="360" t="s">
        <v>643</v>
      </c>
      <c r="AQ1036" s="360"/>
      <c r="AR1036" s="360"/>
      <c r="AS1036" s="360"/>
      <c r="AT1036" s="360"/>
      <c r="AU1036" s="360"/>
      <c r="AV1036" s="360"/>
      <c r="AW1036" s="360"/>
      <c r="AX1036" s="360"/>
    </row>
    <row r="1037" spans="1:50" ht="30" customHeight="1" x14ac:dyDescent="0.15">
      <c r="A1037" s="376">
        <v>3</v>
      </c>
      <c r="B1037" s="376">
        <v>1</v>
      </c>
      <c r="C1037" s="361" t="s">
        <v>724</v>
      </c>
      <c r="D1037" s="347"/>
      <c r="E1037" s="347"/>
      <c r="F1037" s="347"/>
      <c r="G1037" s="347"/>
      <c r="H1037" s="347"/>
      <c r="I1037" s="347"/>
      <c r="J1037" s="348">
        <v>7010001023050</v>
      </c>
      <c r="K1037" s="349"/>
      <c r="L1037" s="349"/>
      <c r="M1037" s="349"/>
      <c r="N1037" s="349"/>
      <c r="O1037" s="349"/>
      <c r="P1037" s="350" t="s">
        <v>712</v>
      </c>
      <c r="Q1037" s="350"/>
      <c r="R1037" s="350"/>
      <c r="S1037" s="350"/>
      <c r="T1037" s="350"/>
      <c r="U1037" s="350"/>
      <c r="V1037" s="350"/>
      <c r="W1037" s="350"/>
      <c r="X1037" s="350"/>
      <c r="Y1037" s="351">
        <v>0.1</v>
      </c>
      <c r="Z1037" s="352"/>
      <c r="AA1037" s="352"/>
      <c r="AB1037" s="353"/>
      <c r="AC1037" s="363" t="s">
        <v>497</v>
      </c>
      <c r="AD1037" s="364"/>
      <c r="AE1037" s="364"/>
      <c r="AF1037" s="364"/>
      <c r="AG1037" s="364"/>
      <c r="AH1037" s="365" t="s">
        <v>643</v>
      </c>
      <c r="AI1037" s="366"/>
      <c r="AJ1037" s="366"/>
      <c r="AK1037" s="366"/>
      <c r="AL1037" s="357">
        <v>100</v>
      </c>
      <c r="AM1037" s="358"/>
      <c r="AN1037" s="358"/>
      <c r="AO1037" s="359"/>
      <c r="AP1037" s="360" t="s">
        <v>643</v>
      </c>
      <c r="AQ1037" s="360"/>
      <c r="AR1037" s="360"/>
      <c r="AS1037" s="360"/>
      <c r="AT1037" s="360"/>
      <c r="AU1037" s="360"/>
      <c r="AV1037" s="360"/>
      <c r="AW1037" s="360"/>
      <c r="AX1037" s="360"/>
    </row>
    <row r="1038" spans="1:50" ht="30" customHeight="1" x14ac:dyDescent="0.15">
      <c r="A1038" s="376">
        <v>4</v>
      </c>
      <c r="B1038" s="376">
        <v>1</v>
      </c>
      <c r="C1038" s="361" t="s">
        <v>704</v>
      </c>
      <c r="D1038" s="347"/>
      <c r="E1038" s="347"/>
      <c r="F1038" s="347"/>
      <c r="G1038" s="347"/>
      <c r="H1038" s="347"/>
      <c r="I1038" s="347"/>
      <c r="J1038" s="348">
        <v>3010001010696</v>
      </c>
      <c r="K1038" s="349"/>
      <c r="L1038" s="349"/>
      <c r="M1038" s="349"/>
      <c r="N1038" s="349"/>
      <c r="O1038" s="349"/>
      <c r="P1038" s="350" t="s">
        <v>712</v>
      </c>
      <c r="Q1038" s="350"/>
      <c r="R1038" s="350"/>
      <c r="S1038" s="350"/>
      <c r="T1038" s="350"/>
      <c r="U1038" s="350"/>
      <c r="V1038" s="350"/>
      <c r="W1038" s="350"/>
      <c r="X1038" s="350"/>
      <c r="Y1038" s="351">
        <v>0</v>
      </c>
      <c r="Z1038" s="352"/>
      <c r="AA1038" s="352"/>
      <c r="AB1038" s="353"/>
      <c r="AC1038" s="363" t="s">
        <v>497</v>
      </c>
      <c r="AD1038" s="364"/>
      <c r="AE1038" s="364"/>
      <c r="AF1038" s="364"/>
      <c r="AG1038" s="364"/>
      <c r="AH1038" s="365" t="s">
        <v>643</v>
      </c>
      <c r="AI1038" s="366"/>
      <c r="AJ1038" s="366"/>
      <c r="AK1038" s="366"/>
      <c r="AL1038" s="357">
        <v>100</v>
      </c>
      <c r="AM1038" s="358"/>
      <c r="AN1038" s="358"/>
      <c r="AO1038" s="359"/>
      <c r="AP1038" s="360" t="s">
        <v>643</v>
      </c>
      <c r="AQ1038" s="360"/>
      <c r="AR1038" s="360"/>
      <c r="AS1038" s="360"/>
      <c r="AT1038" s="360"/>
      <c r="AU1038" s="360"/>
      <c r="AV1038" s="360"/>
      <c r="AW1038" s="360"/>
      <c r="AX1038" s="360"/>
    </row>
    <row r="1039" spans="1:50" ht="30" customHeight="1" x14ac:dyDescent="0.15">
      <c r="A1039" s="376">
        <v>5</v>
      </c>
      <c r="B1039" s="376">
        <v>1</v>
      </c>
      <c r="C1039" s="347" t="s">
        <v>718</v>
      </c>
      <c r="D1039" s="347"/>
      <c r="E1039" s="347"/>
      <c r="F1039" s="347"/>
      <c r="G1039" s="347"/>
      <c r="H1039" s="347"/>
      <c r="I1039" s="347"/>
      <c r="J1039" s="348">
        <v>8100001013784</v>
      </c>
      <c r="K1039" s="349"/>
      <c r="L1039" s="349"/>
      <c r="M1039" s="349"/>
      <c r="N1039" s="349"/>
      <c r="O1039" s="349"/>
      <c r="P1039" s="350" t="s">
        <v>712</v>
      </c>
      <c r="Q1039" s="350"/>
      <c r="R1039" s="350"/>
      <c r="S1039" s="350"/>
      <c r="T1039" s="350"/>
      <c r="U1039" s="350"/>
      <c r="V1039" s="350"/>
      <c r="W1039" s="350"/>
      <c r="X1039" s="350"/>
      <c r="Y1039" s="351">
        <v>0</v>
      </c>
      <c r="Z1039" s="352"/>
      <c r="AA1039" s="352"/>
      <c r="AB1039" s="353"/>
      <c r="AC1039" s="363" t="s">
        <v>497</v>
      </c>
      <c r="AD1039" s="364"/>
      <c r="AE1039" s="364"/>
      <c r="AF1039" s="364"/>
      <c r="AG1039" s="364"/>
      <c r="AH1039" s="365" t="s">
        <v>643</v>
      </c>
      <c r="AI1039" s="366"/>
      <c r="AJ1039" s="366"/>
      <c r="AK1039" s="366"/>
      <c r="AL1039" s="357">
        <v>100</v>
      </c>
      <c r="AM1039" s="358"/>
      <c r="AN1039" s="358"/>
      <c r="AO1039" s="359"/>
      <c r="AP1039" s="360" t="s">
        <v>643</v>
      </c>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63" t="s">
        <v>497</v>
      </c>
      <c r="AD1040" s="364"/>
      <c r="AE1040" s="364"/>
      <c r="AF1040" s="364"/>
      <c r="AG1040" s="36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63" t="s">
        <v>497</v>
      </c>
      <c r="AD1041" s="364"/>
      <c r="AE1041" s="364"/>
      <c r="AF1041" s="364"/>
      <c r="AG1041" s="36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63" t="s">
        <v>497</v>
      </c>
      <c r="AD1042" s="364"/>
      <c r="AE1042" s="364"/>
      <c r="AF1042" s="364"/>
      <c r="AG1042" s="36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63" t="s">
        <v>497</v>
      </c>
      <c r="AD1043" s="364"/>
      <c r="AE1043" s="364"/>
      <c r="AF1043" s="364"/>
      <c r="AG1043" s="36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63" t="s">
        <v>497</v>
      </c>
      <c r="AD1044" s="364"/>
      <c r="AE1044" s="364"/>
      <c r="AF1044" s="364"/>
      <c r="AG1044" s="36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63" t="s">
        <v>497</v>
      </c>
      <c r="AD1045" s="364"/>
      <c r="AE1045" s="364"/>
      <c r="AF1045" s="364"/>
      <c r="AG1045" s="36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63" t="s">
        <v>497</v>
      </c>
      <c r="AD1046" s="364"/>
      <c r="AE1046" s="364"/>
      <c r="AF1046" s="364"/>
      <c r="AG1046" s="36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63" t="s">
        <v>497</v>
      </c>
      <c r="AD1047" s="364"/>
      <c r="AE1047" s="364"/>
      <c r="AF1047" s="364"/>
      <c r="AG1047" s="36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63" t="s">
        <v>497</v>
      </c>
      <c r="AD1048" s="364"/>
      <c r="AE1048" s="364"/>
      <c r="AF1048" s="364"/>
      <c r="AG1048" s="36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63" t="s">
        <v>497</v>
      </c>
      <c r="AD1049" s="364"/>
      <c r="AE1049" s="364"/>
      <c r="AF1049" s="364"/>
      <c r="AG1049" s="36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63" t="s">
        <v>497</v>
      </c>
      <c r="AD1050" s="364"/>
      <c r="AE1050" s="364"/>
      <c r="AF1050" s="364"/>
      <c r="AG1050" s="36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63" t="s">
        <v>497</v>
      </c>
      <c r="AD1051" s="364"/>
      <c r="AE1051" s="364"/>
      <c r="AF1051" s="364"/>
      <c r="AG1051" s="36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63" t="s">
        <v>497</v>
      </c>
      <c r="AD1052" s="364"/>
      <c r="AE1052" s="364"/>
      <c r="AF1052" s="364"/>
      <c r="AG1052" s="36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63" t="s">
        <v>497</v>
      </c>
      <c r="AD1053" s="364"/>
      <c r="AE1053" s="364"/>
      <c r="AF1053" s="364"/>
      <c r="AG1053" s="36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63" t="s">
        <v>497</v>
      </c>
      <c r="AD1054" s="364"/>
      <c r="AE1054" s="364"/>
      <c r="AF1054" s="364"/>
      <c r="AG1054" s="36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63" t="s">
        <v>497</v>
      </c>
      <c r="AD1055" s="364"/>
      <c r="AE1055" s="364"/>
      <c r="AF1055" s="364"/>
      <c r="AG1055" s="36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63" t="s">
        <v>497</v>
      </c>
      <c r="AD1056" s="364"/>
      <c r="AE1056" s="364"/>
      <c r="AF1056" s="364"/>
      <c r="AG1056" s="36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63" t="s">
        <v>497</v>
      </c>
      <c r="AD1057" s="364"/>
      <c r="AE1057" s="364"/>
      <c r="AF1057" s="364"/>
      <c r="AG1057" s="36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63" t="s">
        <v>497</v>
      </c>
      <c r="AD1058" s="364"/>
      <c r="AE1058" s="364"/>
      <c r="AF1058" s="364"/>
      <c r="AG1058" s="36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63" t="s">
        <v>497</v>
      </c>
      <c r="AD1059" s="364"/>
      <c r="AE1059" s="364"/>
      <c r="AF1059" s="364"/>
      <c r="AG1059" s="36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63" t="s">
        <v>497</v>
      </c>
      <c r="AD1060" s="364"/>
      <c r="AE1060" s="364"/>
      <c r="AF1060" s="364"/>
      <c r="AG1060" s="36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63" t="s">
        <v>497</v>
      </c>
      <c r="AD1061" s="364"/>
      <c r="AE1061" s="364"/>
      <c r="AF1061" s="364"/>
      <c r="AG1061" s="36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63" t="s">
        <v>497</v>
      </c>
      <c r="AD1062" s="364"/>
      <c r="AE1062" s="364"/>
      <c r="AF1062" s="364"/>
      <c r="AG1062" s="36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63" t="s">
        <v>497</v>
      </c>
      <c r="AD1063" s="364"/>
      <c r="AE1063" s="364"/>
      <c r="AF1063" s="364"/>
      <c r="AG1063" s="36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63" t="s">
        <v>497</v>
      </c>
      <c r="AD1064" s="364"/>
      <c r="AE1064" s="364"/>
      <c r="AF1064" s="364"/>
      <c r="AG1064" s="36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7"/>
      <c r="B1067" s="367"/>
      <c r="C1067" s="367" t="s">
        <v>26</v>
      </c>
      <c r="D1067" s="367"/>
      <c r="E1067" s="367"/>
      <c r="F1067" s="367"/>
      <c r="G1067" s="367"/>
      <c r="H1067" s="367"/>
      <c r="I1067" s="367"/>
      <c r="J1067" s="149" t="s">
        <v>417</v>
      </c>
      <c r="K1067" s="368"/>
      <c r="L1067" s="368"/>
      <c r="M1067" s="368"/>
      <c r="N1067" s="368"/>
      <c r="O1067" s="368"/>
      <c r="P1067" s="369" t="s">
        <v>365</v>
      </c>
      <c r="Q1067" s="369"/>
      <c r="R1067" s="369"/>
      <c r="S1067" s="369"/>
      <c r="T1067" s="369"/>
      <c r="U1067" s="369"/>
      <c r="V1067" s="369"/>
      <c r="W1067" s="369"/>
      <c r="X1067" s="369"/>
      <c r="Y1067" s="370" t="s">
        <v>415</v>
      </c>
      <c r="Z1067" s="371"/>
      <c r="AA1067" s="371"/>
      <c r="AB1067" s="371"/>
      <c r="AC1067" s="149" t="s">
        <v>456</v>
      </c>
      <c r="AD1067" s="149"/>
      <c r="AE1067" s="149"/>
      <c r="AF1067" s="149"/>
      <c r="AG1067" s="149"/>
      <c r="AH1067" s="370" t="s">
        <v>486</v>
      </c>
      <c r="AI1067" s="367"/>
      <c r="AJ1067" s="367"/>
      <c r="AK1067" s="367"/>
      <c r="AL1067" s="367" t="s">
        <v>21</v>
      </c>
      <c r="AM1067" s="367"/>
      <c r="AN1067" s="367"/>
      <c r="AO1067" s="372"/>
      <c r="AP1067" s="373" t="s">
        <v>418</v>
      </c>
      <c r="AQ1067" s="373"/>
      <c r="AR1067" s="373"/>
      <c r="AS1067" s="373"/>
      <c r="AT1067" s="373"/>
      <c r="AU1067" s="373"/>
      <c r="AV1067" s="373"/>
      <c r="AW1067" s="373"/>
      <c r="AX1067" s="373"/>
    </row>
    <row r="1068" spans="1:50" ht="30" customHeight="1" x14ac:dyDescent="0.15">
      <c r="A1068" s="376">
        <v>1</v>
      </c>
      <c r="B1068" s="376">
        <v>1</v>
      </c>
      <c r="C1068" s="361" t="s">
        <v>715</v>
      </c>
      <c r="D1068" s="347"/>
      <c r="E1068" s="347"/>
      <c r="F1068" s="347"/>
      <c r="G1068" s="347"/>
      <c r="H1068" s="347"/>
      <c r="I1068" s="347"/>
      <c r="J1068" s="348">
        <v>3010001010696</v>
      </c>
      <c r="K1068" s="349"/>
      <c r="L1068" s="349"/>
      <c r="M1068" s="349"/>
      <c r="N1068" s="349"/>
      <c r="O1068" s="349"/>
      <c r="P1068" s="350" t="s">
        <v>713</v>
      </c>
      <c r="Q1068" s="350"/>
      <c r="R1068" s="350"/>
      <c r="S1068" s="350"/>
      <c r="T1068" s="350"/>
      <c r="U1068" s="350"/>
      <c r="V1068" s="350"/>
      <c r="W1068" s="350"/>
      <c r="X1068" s="350"/>
      <c r="Y1068" s="351">
        <v>0.4</v>
      </c>
      <c r="Z1068" s="352"/>
      <c r="AA1068" s="352"/>
      <c r="AB1068" s="353"/>
      <c r="AC1068" s="363" t="s">
        <v>497</v>
      </c>
      <c r="AD1068" s="364"/>
      <c r="AE1068" s="364"/>
      <c r="AF1068" s="364"/>
      <c r="AG1068" s="364"/>
      <c r="AH1068" s="365" t="s">
        <v>643</v>
      </c>
      <c r="AI1068" s="366"/>
      <c r="AJ1068" s="366"/>
      <c r="AK1068" s="366"/>
      <c r="AL1068" s="357">
        <v>100</v>
      </c>
      <c r="AM1068" s="358"/>
      <c r="AN1068" s="358"/>
      <c r="AO1068" s="359"/>
      <c r="AP1068" s="360" t="s">
        <v>677</v>
      </c>
      <c r="AQ1068" s="360"/>
      <c r="AR1068" s="360"/>
      <c r="AS1068" s="360"/>
      <c r="AT1068" s="360"/>
      <c r="AU1068" s="360"/>
      <c r="AV1068" s="360"/>
      <c r="AW1068" s="360"/>
      <c r="AX1068" s="360"/>
    </row>
    <row r="1069" spans="1:50" ht="30" customHeight="1" x14ac:dyDescent="0.15">
      <c r="A1069" s="376">
        <v>2</v>
      </c>
      <c r="B1069" s="376">
        <v>1</v>
      </c>
      <c r="C1069" s="361" t="s">
        <v>717</v>
      </c>
      <c r="D1069" s="347"/>
      <c r="E1069" s="347"/>
      <c r="F1069" s="347"/>
      <c r="G1069" s="347"/>
      <c r="H1069" s="347"/>
      <c r="I1069" s="347"/>
      <c r="J1069" s="348">
        <v>2021001016122</v>
      </c>
      <c r="K1069" s="349"/>
      <c r="L1069" s="349"/>
      <c r="M1069" s="349"/>
      <c r="N1069" s="349"/>
      <c r="O1069" s="349"/>
      <c r="P1069" s="350" t="s">
        <v>713</v>
      </c>
      <c r="Q1069" s="350"/>
      <c r="R1069" s="350"/>
      <c r="S1069" s="350"/>
      <c r="T1069" s="350"/>
      <c r="U1069" s="350"/>
      <c r="V1069" s="350"/>
      <c r="W1069" s="350"/>
      <c r="X1069" s="350"/>
      <c r="Y1069" s="351">
        <v>0.1</v>
      </c>
      <c r="Z1069" s="352"/>
      <c r="AA1069" s="352"/>
      <c r="AB1069" s="353"/>
      <c r="AC1069" s="363" t="s">
        <v>497</v>
      </c>
      <c r="AD1069" s="364"/>
      <c r="AE1069" s="364"/>
      <c r="AF1069" s="364"/>
      <c r="AG1069" s="364"/>
      <c r="AH1069" s="365" t="s">
        <v>643</v>
      </c>
      <c r="AI1069" s="366"/>
      <c r="AJ1069" s="366"/>
      <c r="AK1069" s="366"/>
      <c r="AL1069" s="357">
        <v>100</v>
      </c>
      <c r="AM1069" s="358"/>
      <c r="AN1069" s="358"/>
      <c r="AO1069" s="359"/>
      <c r="AP1069" s="360" t="s">
        <v>677</v>
      </c>
      <c r="AQ1069" s="360"/>
      <c r="AR1069" s="360"/>
      <c r="AS1069" s="360"/>
      <c r="AT1069" s="360"/>
      <c r="AU1069" s="360"/>
      <c r="AV1069" s="360"/>
      <c r="AW1069" s="360"/>
      <c r="AX1069" s="360"/>
    </row>
    <row r="1070" spans="1:50" ht="30" customHeight="1" x14ac:dyDescent="0.15">
      <c r="A1070" s="376">
        <v>3</v>
      </c>
      <c r="B1070" s="376">
        <v>1</v>
      </c>
      <c r="C1070" s="361" t="s">
        <v>719</v>
      </c>
      <c r="D1070" s="347"/>
      <c r="E1070" s="347"/>
      <c r="F1070" s="347"/>
      <c r="G1070" s="347"/>
      <c r="H1070" s="347"/>
      <c r="I1070" s="347"/>
      <c r="J1070" s="348">
        <v>8100001013784</v>
      </c>
      <c r="K1070" s="349"/>
      <c r="L1070" s="349"/>
      <c r="M1070" s="349"/>
      <c r="N1070" s="349"/>
      <c r="O1070" s="349"/>
      <c r="P1070" s="362" t="s">
        <v>713</v>
      </c>
      <c r="Q1070" s="350"/>
      <c r="R1070" s="350"/>
      <c r="S1070" s="350"/>
      <c r="T1070" s="350"/>
      <c r="U1070" s="350"/>
      <c r="V1070" s="350"/>
      <c r="W1070" s="350"/>
      <c r="X1070" s="350"/>
      <c r="Y1070" s="351">
        <v>0</v>
      </c>
      <c r="Z1070" s="352"/>
      <c r="AA1070" s="352"/>
      <c r="AB1070" s="353"/>
      <c r="AC1070" s="363" t="s">
        <v>497</v>
      </c>
      <c r="AD1070" s="364"/>
      <c r="AE1070" s="364"/>
      <c r="AF1070" s="364"/>
      <c r="AG1070" s="364"/>
      <c r="AH1070" s="365" t="s">
        <v>643</v>
      </c>
      <c r="AI1070" s="366"/>
      <c r="AJ1070" s="366"/>
      <c r="AK1070" s="366"/>
      <c r="AL1070" s="357">
        <v>100</v>
      </c>
      <c r="AM1070" s="358"/>
      <c r="AN1070" s="358"/>
      <c r="AO1070" s="359"/>
      <c r="AP1070" s="360" t="s">
        <v>677</v>
      </c>
      <c r="AQ1070" s="360"/>
      <c r="AR1070" s="360"/>
      <c r="AS1070" s="360"/>
      <c r="AT1070" s="360"/>
      <c r="AU1070" s="360"/>
      <c r="AV1070" s="360"/>
      <c r="AW1070" s="360"/>
      <c r="AX1070" s="360"/>
    </row>
    <row r="1071" spans="1:50" ht="30" customHeight="1" x14ac:dyDescent="0.15">
      <c r="A1071" s="376">
        <v>4</v>
      </c>
      <c r="B1071" s="376">
        <v>1</v>
      </c>
      <c r="C1071" s="361" t="s">
        <v>720</v>
      </c>
      <c r="D1071" s="347"/>
      <c r="E1071" s="347"/>
      <c r="F1071" s="347"/>
      <c r="G1071" s="347"/>
      <c r="H1071" s="347"/>
      <c r="I1071" s="347"/>
      <c r="J1071" s="348">
        <v>9120001034472</v>
      </c>
      <c r="K1071" s="349"/>
      <c r="L1071" s="349"/>
      <c r="M1071" s="349"/>
      <c r="N1071" s="349"/>
      <c r="O1071" s="349"/>
      <c r="P1071" s="362" t="s">
        <v>721</v>
      </c>
      <c r="Q1071" s="350"/>
      <c r="R1071" s="350"/>
      <c r="S1071" s="350"/>
      <c r="T1071" s="350"/>
      <c r="U1071" s="350"/>
      <c r="V1071" s="350"/>
      <c r="W1071" s="350"/>
      <c r="X1071" s="350"/>
      <c r="Y1071" s="351">
        <v>0</v>
      </c>
      <c r="Z1071" s="352"/>
      <c r="AA1071" s="352"/>
      <c r="AB1071" s="353"/>
      <c r="AC1071" s="363" t="s">
        <v>497</v>
      </c>
      <c r="AD1071" s="364"/>
      <c r="AE1071" s="364"/>
      <c r="AF1071" s="364"/>
      <c r="AG1071" s="364"/>
      <c r="AH1071" s="365" t="s">
        <v>643</v>
      </c>
      <c r="AI1071" s="366"/>
      <c r="AJ1071" s="366"/>
      <c r="AK1071" s="366"/>
      <c r="AL1071" s="357">
        <v>100</v>
      </c>
      <c r="AM1071" s="358"/>
      <c r="AN1071" s="358"/>
      <c r="AO1071" s="359"/>
      <c r="AP1071" s="360" t="s">
        <v>677</v>
      </c>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70" t="s">
        <v>27</v>
      </c>
      <c r="Q1101" s="370"/>
      <c r="R1101" s="370"/>
      <c r="S1101" s="370"/>
      <c r="T1101" s="370"/>
      <c r="U1101" s="370"/>
      <c r="V1101" s="370"/>
      <c r="W1101" s="370"/>
      <c r="X1101" s="370"/>
      <c r="Y1101" s="149" t="s">
        <v>419</v>
      </c>
      <c r="Z1101" s="380"/>
      <c r="AA1101" s="380"/>
      <c r="AB1101" s="380"/>
      <c r="AC1101" s="149" t="s">
        <v>366</v>
      </c>
      <c r="AD1101" s="149"/>
      <c r="AE1101" s="149"/>
      <c r="AF1101" s="149"/>
      <c r="AG1101" s="149"/>
      <c r="AH1101" s="370" t="s">
        <v>379</v>
      </c>
      <c r="AI1101" s="371"/>
      <c r="AJ1101" s="371"/>
      <c r="AK1101" s="371"/>
      <c r="AL1101" s="371" t="s">
        <v>21</v>
      </c>
      <c r="AM1101" s="371"/>
      <c r="AN1101" s="371"/>
      <c r="AO1101" s="381"/>
      <c r="AP1101" s="373" t="s">
        <v>447</v>
      </c>
      <c r="AQ1101" s="373"/>
      <c r="AR1101" s="373"/>
      <c r="AS1101" s="373"/>
      <c r="AT1101" s="373"/>
      <c r="AU1101" s="373"/>
      <c r="AV1101" s="373"/>
      <c r="AW1101" s="373"/>
      <c r="AX1101" s="373"/>
    </row>
    <row r="1102" spans="1:50" ht="30" customHeight="1" x14ac:dyDescent="0.15">
      <c r="A1102" s="376">
        <v>1</v>
      </c>
      <c r="B1102" s="376">
        <v>1</v>
      </c>
      <c r="C1102" s="374"/>
      <c r="D1102" s="374"/>
      <c r="E1102" s="147" t="s">
        <v>722</v>
      </c>
      <c r="F1102" s="375"/>
      <c r="G1102" s="375"/>
      <c r="H1102" s="375"/>
      <c r="I1102" s="375"/>
      <c r="J1102" s="348" t="s">
        <v>722</v>
      </c>
      <c r="K1102" s="349"/>
      <c r="L1102" s="349"/>
      <c r="M1102" s="349"/>
      <c r="N1102" s="349"/>
      <c r="O1102" s="349"/>
      <c r="P1102" s="362" t="s">
        <v>643</v>
      </c>
      <c r="Q1102" s="350"/>
      <c r="R1102" s="350"/>
      <c r="S1102" s="350"/>
      <c r="T1102" s="350"/>
      <c r="U1102" s="350"/>
      <c r="V1102" s="350"/>
      <c r="W1102" s="350"/>
      <c r="X1102" s="350"/>
      <c r="Y1102" s="351" t="s">
        <v>688</v>
      </c>
      <c r="Z1102" s="352"/>
      <c r="AA1102" s="352"/>
      <c r="AB1102" s="353"/>
      <c r="AC1102" s="354"/>
      <c r="AD1102" s="354"/>
      <c r="AE1102" s="354"/>
      <c r="AF1102" s="354"/>
      <c r="AG1102" s="354"/>
      <c r="AH1102" s="355" t="s">
        <v>656</v>
      </c>
      <c r="AI1102" s="356"/>
      <c r="AJ1102" s="356"/>
      <c r="AK1102" s="356"/>
      <c r="AL1102" s="357" t="s">
        <v>660</v>
      </c>
      <c r="AM1102" s="358"/>
      <c r="AN1102" s="358"/>
      <c r="AO1102" s="359"/>
      <c r="AP1102" s="360" t="s">
        <v>657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8:AO998">
    <cfRule type="expression" dxfId="1935" priority="2035">
      <formula>IF(AND(AL978&gt;=0, RIGHT(TEXT(AL978,"0.#"),1)&lt;&gt;"."),TRUE,FALSE)</formula>
    </cfRule>
    <cfRule type="expression" dxfId="1934" priority="2036">
      <formula>IF(AND(AL978&gt;=0, RIGHT(TEXT(AL978,"0.#"),1)="."),TRUE,FALSE)</formula>
    </cfRule>
    <cfRule type="expression" dxfId="1933" priority="2037">
      <formula>IF(AND(AL978&lt;0, RIGHT(TEXT(AL978,"0.#"),1)&lt;&gt;"."),TRUE,FALSE)</formula>
    </cfRule>
    <cfRule type="expression" dxfId="1932" priority="2038">
      <formula>IF(AND(AL978&lt;0, RIGHT(TEXT(AL978,"0.#"),1)="."),TRUE,FALSE)</formula>
    </cfRule>
  </conditionalFormatting>
  <conditionalFormatting sqref="AL969:AO977">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12:AO1031">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02:AO1011">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40:AO1064">
    <cfRule type="expression" dxfId="1917" priority="2011">
      <formula>IF(AND(AL1040&gt;=0, RIGHT(TEXT(AL1040,"0.#"),1)&lt;&gt;"."),TRUE,FALSE)</formula>
    </cfRule>
    <cfRule type="expression" dxfId="1916" priority="2012">
      <formula>IF(AND(AL1040&gt;=0, RIGHT(TEXT(AL1040,"0.#"),1)="."),TRUE,FALSE)</formula>
    </cfRule>
    <cfRule type="expression" dxfId="1915" priority="2013">
      <formula>IF(AND(AL1040&lt;0, RIGHT(TEXT(AL1040,"0.#"),1)&lt;&gt;"."),TRUE,FALSE)</formula>
    </cfRule>
    <cfRule type="expression" dxfId="1914" priority="2014">
      <formula>IF(AND(AL1040&lt;0, RIGHT(TEXT(AL1040,"0.#"),1)="."),TRUE,FALSE)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9">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2:AO1097">
    <cfRule type="expression" dxfId="1905" priority="1999">
      <formula>IF(AND(AL1072&gt;=0, RIGHT(TEXT(AL1072,"0.#"),1)&lt;&gt;"."),TRUE,FALSE)</formula>
    </cfRule>
    <cfRule type="expression" dxfId="1904" priority="2000">
      <formula>IF(AND(AL1072&gt;=0, RIGHT(TEXT(AL1072,"0.#"),1)="."),TRUE,FALSE)</formula>
    </cfRule>
    <cfRule type="expression" dxfId="1903" priority="2001">
      <formula>IF(AND(AL1072&lt;0, RIGHT(TEXT(AL1072,"0.#"),1)&lt;&gt;"."),TRUE,FALSE)</formula>
    </cfRule>
    <cfRule type="expression" dxfId="1902" priority="2002">
      <formula>IF(AND(AL1072&lt;0, RIGHT(TEXT(AL1072,"0.#"),1)="."),TRUE,FALSE)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71">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9" max="49" man="1"/>
    <brk id="699" max="49" man="1"/>
    <brk id="739" max="49" man="1"/>
    <brk id="778" max="49" man="1"/>
    <brk id="833" max="49" man="1"/>
    <brk id="10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29"/>
      <c r="AA2" s="830"/>
      <c r="AB2" s="1031" t="s">
        <v>11</v>
      </c>
      <c r="AC2" s="1032"/>
      <c r="AD2" s="1033"/>
      <c r="AE2" s="1037" t="s">
        <v>550</v>
      </c>
      <c r="AF2" s="1037"/>
      <c r="AG2" s="1037"/>
      <c r="AH2" s="1037"/>
      <c r="AI2" s="1037" t="s">
        <v>547</v>
      </c>
      <c r="AJ2" s="1037"/>
      <c r="AK2" s="1037"/>
      <c r="AL2" s="1037"/>
      <c r="AM2" s="1037" t="s">
        <v>521</v>
      </c>
      <c r="AN2" s="1037"/>
      <c r="AO2" s="1037"/>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29"/>
      <c r="AA9" s="830"/>
      <c r="AB9" s="1031" t="s">
        <v>11</v>
      </c>
      <c r="AC9" s="1032"/>
      <c r="AD9" s="1033"/>
      <c r="AE9" s="1037" t="s">
        <v>551</v>
      </c>
      <c r="AF9" s="1037"/>
      <c r="AG9" s="1037"/>
      <c r="AH9" s="1037"/>
      <c r="AI9" s="1037" t="s">
        <v>547</v>
      </c>
      <c r="AJ9" s="1037"/>
      <c r="AK9" s="1037"/>
      <c r="AL9" s="1037"/>
      <c r="AM9" s="1037" t="s">
        <v>521</v>
      </c>
      <c r="AN9" s="1037"/>
      <c r="AO9" s="1037"/>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29"/>
      <c r="AA16" s="830"/>
      <c r="AB16" s="1031" t="s">
        <v>11</v>
      </c>
      <c r="AC16" s="1032"/>
      <c r="AD16" s="1033"/>
      <c r="AE16" s="1037" t="s">
        <v>550</v>
      </c>
      <c r="AF16" s="1037"/>
      <c r="AG16" s="1037"/>
      <c r="AH16" s="1037"/>
      <c r="AI16" s="1037" t="s">
        <v>548</v>
      </c>
      <c r="AJ16" s="1037"/>
      <c r="AK16" s="1037"/>
      <c r="AL16" s="1037"/>
      <c r="AM16" s="1037" t="s">
        <v>521</v>
      </c>
      <c r="AN16" s="1037"/>
      <c r="AO16" s="1037"/>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29"/>
      <c r="AA23" s="830"/>
      <c r="AB23" s="1031" t="s">
        <v>11</v>
      </c>
      <c r="AC23" s="1032"/>
      <c r="AD23" s="1033"/>
      <c r="AE23" s="1037" t="s">
        <v>552</v>
      </c>
      <c r="AF23" s="1037"/>
      <c r="AG23" s="1037"/>
      <c r="AH23" s="1037"/>
      <c r="AI23" s="1037" t="s">
        <v>547</v>
      </c>
      <c r="AJ23" s="1037"/>
      <c r="AK23" s="1037"/>
      <c r="AL23" s="1037"/>
      <c r="AM23" s="1037" t="s">
        <v>521</v>
      </c>
      <c r="AN23" s="1037"/>
      <c r="AO23" s="1037"/>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29"/>
      <c r="AA30" s="830"/>
      <c r="AB30" s="1031" t="s">
        <v>11</v>
      </c>
      <c r="AC30" s="1032"/>
      <c r="AD30" s="1033"/>
      <c r="AE30" s="1037" t="s">
        <v>550</v>
      </c>
      <c r="AF30" s="1037"/>
      <c r="AG30" s="1037"/>
      <c r="AH30" s="1037"/>
      <c r="AI30" s="1037" t="s">
        <v>547</v>
      </c>
      <c r="AJ30" s="1037"/>
      <c r="AK30" s="1037"/>
      <c r="AL30" s="1037"/>
      <c r="AM30" s="1037" t="s">
        <v>545</v>
      </c>
      <c r="AN30" s="1037"/>
      <c r="AO30" s="1037"/>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29"/>
      <c r="AA37" s="830"/>
      <c r="AB37" s="1031" t="s">
        <v>11</v>
      </c>
      <c r="AC37" s="1032"/>
      <c r="AD37" s="1033"/>
      <c r="AE37" s="1037" t="s">
        <v>552</v>
      </c>
      <c r="AF37" s="1037"/>
      <c r="AG37" s="1037"/>
      <c r="AH37" s="1037"/>
      <c r="AI37" s="1037" t="s">
        <v>549</v>
      </c>
      <c r="AJ37" s="1037"/>
      <c r="AK37" s="1037"/>
      <c r="AL37" s="1037"/>
      <c r="AM37" s="1037" t="s">
        <v>546</v>
      </c>
      <c r="AN37" s="1037"/>
      <c r="AO37" s="1037"/>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29"/>
      <c r="AA44" s="830"/>
      <c r="AB44" s="1031" t="s">
        <v>11</v>
      </c>
      <c r="AC44" s="1032"/>
      <c r="AD44" s="1033"/>
      <c r="AE44" s="1037" t="s">
        <v>550</v>
      </c>
      <c r="AF44" s="1037"/>
      <c r="AG44" s="1037"/>
      <c r="AH44" s="1037"/>
      <c r="AI44" s="1037" t="s">
        <v>547</v>
      </c>
      <c r="AJ44" s="1037"/>
      <c r="AK44" s="1037"/>
      <c r="AL44" s="1037"/>
      <c r="AM44" s="1037" t="s">
        <v>521</v>
      </c>
      <c r="AN44" s="1037"/>
      <c r="AO44" s="1037"/>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29"/>
      <c r="AA51" s="830"/>
      <c r="AB51" s="557" t="s">
        <v>11</v>
      </c>
      <c r="AC51" s="1032"/>
      <c r="AD51" s="1033"/>
      <c r="AE51" s="1037" t="s">
        <v>550</v>
      </c>
      <c r="AF51" s="1037"/>
      <c r="AG51" s="1037"/>
      <c r="AH51" s="1037"/>
      <c r="AI51" s="1037" t="s">
        <v>547</v>
      </c>
      <c r="AJ51" s="1037"/>
      <c r="AK51" s="1037"/>
      <c r="AL51" s="1037"/>
      <c r="AM51" s="1037" t="s">
        <v>521</v>
      </c>
      <c r="AN51" s="1037"/>
      <c r="AO51" s="1037"/>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29"/>
      <c r="AA58" s="830"/>
      <c r="AB58" s="1031" t="s">
        <v>11</v>
      </c>
      <c r="AC58" s="1032"/>
      <c r="AD58" s="1033"/>
      <c r="AE58" s="1037" t="s">
        <v>550</v>
      </c>
      <c r="AF58" s="1037"/>
      <c r="AG58" s="1037"/>
      <c r="AH58" s="1037"/>
      <c r="AI58" s="1037" t="s">
        <v>547</v>
      </c>
      <c r="AJ58" s="1037"/>
      <c r="AK58" s="1037"/>
      <c r="AL58" s="1037"/>
      <c r="AM58" s="1037" t="s">
        <v>521</v>
      </c>
      <c r="AN58" s="1037"/>
      <c r="AO58" s="1037"/>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29"/>
      <c r="AA65" s="830"/>
      <c r="AB65" s="1031" t="s">
        <v>11</v>
      </c>
      <c r="AC65" s="1032"/>
      <c r="AD65" s="1033"/>
      <c r="AE65" s="1037" t="s">
        <v>550</v>
      </c>
      <c r="AF65" s="1037"/>
      <c r="AG65" s="1037"/>
      <c r="AH65" s="1037"/>
      <c r="AI65" s="1037" t="s">
        <v>547</v>
      </c>
      <c r="AJ65" s="1037"/>
      <c r="AK65" s="1037"/>
      <c r="AL65" s="1037"/>
      <c r="AM65" s="1037" t="s">
        <v>521</v>
      </c>
      <c r="AN65" s="1037"/>
      <c r="AO65" s="1037"/>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72"/>
      <c r="AD69" s="372"/>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485</v>
      </c>
      <c r="H2" s="596"/>
      <c r="I2" s="596"/>
      <c r="J2" s="596"/>
      <c r="K2" s="596"/>
      <c r="L2" s="596"/>
      <c r="M2" s="596"/>
      <c r="N2" s="596"/>
      <c r="O2" s="596"/>
      <c r="P2" s="596"/>
      <c r="Q2" s="596"/>
      <c r="R2" s="596"/>
      <c r="S2" s="596"/>
      <c r="T2" s="596"/>
      <c r="U2" s="596"/>
      <c r="V2" s="596"/>
      <c r="W2" s="596"/>
      <c r="X2" s="596"/>
      <c r="Y2" s="596"/>
      <c r="Z2" s="596"/>
      <c r="AA2" s="596"/>
      <c r="AB2" s="597"/>
      <c r="AC2" s="595" t="s">
        <v>487</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71"/>
      <c r="I3" s="671"/>
      <c r="J3" s="671"/>
      <c r="K3" s="671"/>
      <c r="L3" s="670" t="s">
        <v>18</v>
      </c>
      <c r="M3" s="671"/>
      <c r="N3" s="671"/>
      <c r="O3" s="671"/>
      <c r="P3" s="671"/>
      <c r="Q3" s="671"/>
      <c r="R3" s="671"/>
      <c r="S3" s="671"/>
      <c r="T3" s="671"/>
      <c r="U3" s="671"/>
      <c r="V3" s="671"/>
      <c r="W3" s="671"/>
      <c r="X3" s="672"/>
      <c r="Y3" s="656" t="s">
        <v>19</v>
      </c>
      <c r="Z3" s="657"/>
      <c r="AA3" s="657"/>
      <c r="AB3" s="798"/>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0"/>
      <c r="B4" s="1051"/>
      <c r="C4" s="1051"/>
      <c r="D4" s="1051"/>
      <c r="E4" s="1051"/>
      <c r="F4" s="1052"/>
      <c r="G4" s="673"/>
      <c r="H4" s="674"/>
      <c r="I4" s="674"/>
      <c r="J4" s="674"/>
      <c r="K4" s="675"/>
      <c r="L4" s="667"/>
      <c r="M4" s="668"/>
      <c r="N4" s="668"/>
      <c r="O4" s="668"/>
      <c r="P4" s="668"/>
      <c r="Q4" s="668"/>
      <c r="R4" s="668"/>
      <c r="S4" s="668"/>
      <c r="T4" s="668"/>
      <c r="U4" s="668"/>
      <c r="V4" s="668"/>
      <c r="W4" s="668"/>
      <c r="X4" s="669"/>
      <c r="Y4" s="388"/>
      <c r="Z4" s="389"/>
      <c r="AA4" s="389"/>
      <c r="AB4" s="805"/>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0"/>
      <c r="B17" s="1051"/>
      <c r="C17" s="1051"/>
      <c r="D17" s="1051"/>
      <c r="E17" s="1051"/>
      <c r="F17" s="1052"/>
      <c r="G17" s="673"/>
      <c r="H17" s="674"/>
      <c r="I17" s="674"/>
      <c r="J17" s="674"/>
      <c r="K17" s="675"/>
      <c r="L17" s="667"/>
      <c r="M17" s="668"/>
      <c r="N17" s="668"/>
      <c r="O17" s="668"/>
      <c r="P17" s="668"/>
      <c r="Q17" s="668"/>
      <c r="R17" s="668"/>
      <c r="S17" s="668"/>
      <c r="T17" s="668"/>
      <c r="U17" s="668"/>
      <c r="V17" s="668"/>
      <c r="W17" s="668"/>
      <c r="X17" s="669"/>
      <c r="Y17" s="388"/>
      <c r="Z17" s="389"/>
      <c r="AA17" s="389"/>
      <c r="AB17" s="805"/>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0"/>
      <c r="B30" s="1051"/>
      <c r="C30" s="1051"/>
      <c r="D30" s="1051"/>
      <c r="E30" s="1051"/>
      <c r="F30" s="1052"/>
      <c r="G30" s="673"/>
      <c r="H30" s="674"/>
      <c r="I30" s="674"/>
      <c r="J30" s="674"/>
      <c r="K30" s="675"/>
      <c r="L30" s="667"/>
      <c r="M30" s="668"/>
      <c r="N30" s="668"/>
      <c r="O30" s="668"/>
      <c r="P30" s="668"/>
      <c r="Q30" s="668"/>
      <c r="R30" s="668"/>
      <c r="S30" s="668"/>
      <c r="T30" s="668"/>
      <c r="U30" s="668"/>
      <c r="V30" s="668"/>
      <c r="W30" s="668"/>
      <c r="X30" s="669"/>
      <c r="Y30" s="388"/>
      <c r="Z30" s="389"/>
      <c r="AA30" s="389"/>
      <c r="AB30" s="805"/>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0"/>
      <c r="B43" s="1051"/>
      <c r="C43" s="1051"/>
      <c r="D43" s="1051"/>
      <c r="E43" s="1051"/>
      <c r="F43" s="1052"/>
      <c r="G43" s="673"/>
      <c r="H43" s="674"/>
      <c r="I43" s="674"/>
      <c r="J43" s="674"/>
      <c r="K43" s="675"/>
      <c r="L43" s="667"/>
      <c r="M43" s="668"/>
      <c r="N43" s="668"/>
      <c r="O43" s="668"/>
      <c r="P43" s="668"/>
      <c r="Q43" s="668"/>
      <c r="R43" s="668"/>
      <c r="S43" s="668"/>
      <c r="T43" s="668"/>
      <c r="U43" s="668"/>
      <c r="V43" s="668"/>
      <c r="W43" s="668"/>
      <c r="X43" s="669"/>
      <c r="Y43" s="388"/>
      <c r="Z43" s="389"/>
      <c r="AA43" s="389"/>
      <c r="AB43" s="805"/>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0"/>
      <c r="B57" s="1051"/>
      <c r="C57" s="1051"/>
      <c r="D57" s="1051"/>
      <c r="E57" s="1051"/>
      <c r="F57" s="1052"/>
      <c r="G57" s="673"/>
      <c r="H57" s="674"/>
      <c r="I57" s="674"/>
      <c r="J57" s="674"/>
      <c r="K57" s="675"/>
      <c r="L57" s="667"/>
      <c r="M57" s="668"/>
      <c r="N57" s="668"/>
      <c r="O57" s="668"/>
      <c r="P57" s="668"/>
      <c r="Q57" s="668"/>
      <c r="R57" s="668"/>
      <c r="S57" s="668"/>
      <c r="T57" s="668"/>
      <c r="U57" s="668"/>
      <c r="V57" s="668"/>
      <c r="W57" s="668"/>
      <c r="X57" s="669"/>
      <c r="Y57" s="388"/>
      <c r="Z57" s="389"/>
      <c r="AA57" s="389"/>
      <c r="AB57" s="805"/>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0"/>
      <c r="B70" s="1051"/>
      <c r="C70" s="1051"/>
      <c r="D70" s="1051"/>
      <c r="E70" s="1051"/>
      <c r="F70" s="1052"/>
      <c r="G70" s="673"/>
      <c r="H70" s="674"/>
      <c r="I70" s="674"/>
      <c r="J70" s="674"/>
      <c r="K70" s="675"/>
      <c r="L70" s="667"/>
      <c r="M70" s="668"/>
      <c r="N70" s="668"/>
      <c r="O70" s="668"/>
      <c r="P70" s="668"/>
      <c r="Q70" s="668"/>
      <c r="R70" s="668"/>
      <c r="S70" s="668"/>
      <c r="T70" s="668"/>
      <c r="U70" s="668"/>
      <c r="V70" s="668"/>
      <c r="W70" s="668"/>
      <c r="X70" s="669"/>
      <c r="Y70" s="388"/>
      <c r="Z70" s="389"/>
      <c r="AA70" s="389"/>
      <c r="AB70" s="805"/>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0"/>
      <c r="B83" s="1051"/>
      <c r="C83" s="1051"/>
      <c r="D83" s="1051"/>
      <c r="E83" s="1051"/>
      <c r="F83" s="1052"/>
      <c r="G83" s="673"/>
      <c r="H83" s="674"/>
      <c r="I83" s="674"/>
      <c r="J83" s="674"/>
      <c r="K83" s="675"/>
      <c r="L83" s="667"/>
      <c r="M83" s="668"/>
      <c r="N83" s="668"/>
      <c r="O83" s="668"/>
      <c r="P83" s="668"/>
      <c r="Q83" s="668"/>
      <c r="R83" s="668"/>
      <c r="S83" s="668"/>
      <c r="T83" s="668"/>
      <c r="U83" s="668"/>
      <c r="V83" s="668"/>
      <c r="W83" s="668"/>
      <c r="X83" s="669"/>
      <c r="Y83" s="388"/>
      <c r="Z83" s="389"/>
      <c r="AA83" s="389"/>
      <c r="AB83" s="805"/>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0"/>
      <c r="B96" s="1051"/>
      <c r="C96" s="1051"/>
      <c r="D96" s="1051"/>
      <c r="E96" s="1051"/>
      <c r="F96" s="1052"/>
      <c r="G96" s="673"/>
      <c r="H96" s="674"/>
      <c r="I96" s="674"/>
      <c r="J96" s="674"/>
      <c r="K96" s="675"/>
      <c r="L96" s="667"/>
      <c r="M96" s="668"/>
      <c r="N96" s="668"/>
      <c r="O96" s="668"/>
      <c r="P96" s="668"/>
      <c r="Q96" s="668"/>
      <c r="R96" s="668"/>
      <c r="S96" s="668"/>
      <c r="T96" s="668"/>
      <c r="U96" s="668"/>
      <c r="V96" s="668"/>
      <c r="W96" s="668"/>
      <c r="X96" s="669"/>
      <c r="Y96" s="388"/>
      <c r="Z96" s="389"/>
      <c r="AA96" s="389"/>
      <c r="AB96" s="805"/>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0"/>
      <c r="B110" s="1051"/>
      <c r="C110" s="1051"/>
      <c r="D110" s="1051"/>
      <c r="E110" s="1051"/>
      <c r="F110" s="1052"/>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5"/>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0"/>
      <c r="B123" s="1051"/>
      <c r="C123" s="1051"/>
      <c r="D123" s="1051"/>
      <c r="E123" s="1051"/>
      <c r="F123" s="1052"/>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5"/>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0"/>
      <c r="B136" s="1051"/>
      <c r="C136" s="1051"/>
      <c r="D136" s="1051"/>
      <c r="E136" s="1051"/>
      <c r="F136" s="1052"/>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5"/>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0"/>
      <c r="B149" s="1051"/>
      <c r="C149" s="1051"/>
      <c r="D149" s="1051"/>
      <c r="E149" s="1051"/>
      <c r="F149" s="1052"/>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5"/>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0"/>
      <c r="B163" s="1051"/>
      <c r="C163" s="1051"/>
      <c r="D163" s="1051"/>
      <c r="E163" s="1051"/>
      <c r="F163" s="1052"/>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5"/>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0"/>
      <c r="B176" s="1051"/>
      <c r="C176" s="1051"/>
      <c r="D176" s="1051"/>
      <c r="E176" s="1051"/>
      <c r="F176" s="1052"/>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5"/>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0"/>
      <c r="B189" s="1051"/>
      <c r="C189" s="1051"/>
      <c r="D189" s="1051"/>
      <c r="E189" s="1051"/>
      <c r="F189" s="1052"/>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5"/>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0"/>
      <c r="B202" s="1051"/>
      <c r="C202" s="1051"/>
      <c r="D202" s="1051"/>
      <c r="E202" s="1051"/>
      <c r="F202" s="1052"/>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5"/>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0"/>
      <c r="B216" s="1051"/>
      <c r="C216" s="1051"/>
      <c r="D216" s="1051"/>
      <c r="E216" s="1051"/>
      <c r="F216" s="1052"/>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5"/>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0"/>
      <c r="B229" s="1051"/>
      <c r="C229" s="1051"/>
      <c r="D229" s="1051"/>
      <c r="E229" s="1051"/>
      <c r="F229" s="1052"/>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5"/>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0"/>
      <c r="B242" s="1051"/>
      <c r="C242" s="1051"/>
      <c r="D242" s="1051"/>
      <c r="E242" s="1051"/>
      <c r="F242" s="1052"/>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5"/>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0"/>
      <c r="B255" s="1051"/>
      <c r="C255" s="1051"/>
      <c r="D255" s="1051"/>
      <c r="E255" s="1051"/>
      <c r="F255" s="1052"/>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5"/>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417</v>
      </c>
      <c r="K3" s="368"/>
      <c r="L3" s="368"/>
      <c r="M3" s="368"/>
      <c r="N3" s="368"/>
      <c r="O3" s="368"/>
      <c r="P3" s="369" t="s">
        <v>27</v>
      </c>
      <c r="Q3" s="369"/>
      <c r="R3" s="369"/>
      <c r="S3" s="369"/>
      <c r="T3" s="369"/>
      <c r="U3" s="369"/>
      <c r="V3" s="369"/>
      <c r="W3" s="369"/>
      <c r="X3" s="369"/>
      <c r="Y3" s="370" t="s">
        <v>471</v>
      </c>
      <c r="Z3" s="371"/>
      <c r="AA3" s="371"/>
      <c r="AB3" s="371"/>
      <c r="AC3" s="149" t="s">
        <v>456</v>
      </c>
      <c r="AD3" s="149"/>
      <c r="AE3" s="149"/>
      <c r="AF3" s="149"/>
      <c r="AG3" s="149"/>
      <c r="AH3" s="370" t="s">
        <v>379</v>
      </c>
      <c r="AI3" s="367"/>
      <c r="AJ3" s="367"/>
      <c r="AK3" s="367"/>
      <c r="AL3" s="367" t="s">
        <v>21</v>
      </c>
      <c r="AM3" s="367"/>
      <c r="AN3" s="367"/>
      <c r="AO3" s="372"/>
      <c r="AP3" s="373" t="s">
        <v>418</v>
      </c>
      <c r="AQ3" s="373"/>
      <c r="AR3" s="373"/>
      <c r="AS3" s="373"/>
      <c r="AT3" s="373"/>
      <c r="AU3" s="373"/>
      <c r="AV3" s="373"/>
      <c r="AW3" s="373"/>
      <c r="AX3" s="373"/>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417</v>
      </c>
      <c r="K36" s="368"/>
      <c r="L36" s="368"/>
      <c r="M36" s="368"/>
      <c r="N36" s="368"/>
      <c r="O36" s="368"/>
      <c r="P36" s="369" t="s">
        <v>27</v>
      </c>
      <c r="Q36" s="369"/>
      <c r="R36" s="369"/>
      <c r="S36" s="369"/>
      <c r="T36" s="369"/>
      <c r="U36" s="369"/>
      <c r="V36" s="369"/>
      <c r="W36" s="369"/>
      <c r="X36" s="369"/>
      <c r="Y36" s="370" t="s">
        <v>471</v>
      </c>
      <c r="Z36" s="371"/>
      <c r="AA36" s="371"/>
      <c r="AB36" s="371"/>
      <c r="AC36" s="149" t="s">
        <v>456</v>
      </c>
      <c r="AD36" s="149"/>
      <c r="AE36" s="149"/>
      <c r="AF36" s="149"/>
      <c r="AG36" s="149"/>
      <c r="AH36" s="370" t="s">
        <v>379</v>
      </c>
      <c r="AI36" s="367"/>
      <c r="AJ36" s="367"/>
      <c r="AK36" s="367"/>
      <c r="AL36" s="367" t="s">
        <v>21</v>
      </c>
      <c r="AM36" s="367"/>
      <c r="AN36" s="367"/>
      <c r="AO36" s="372"/>
      <c r="AP36" s="373" t="s">
        <v>418</v>
      </c>
      <c r="AQ36" s="373"/>
      <c r="AR36" s="373"/>
      <c r="AS36" s="373"/>
      <c r="AT36" s="373"/>
      <c r="AU36" s="373"/>
      <c r="AV36" s="373"/>
      <c r="AW36" s="373"/>
      <c r="AX36" s="373"/>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417</v>
      </c>
      <c r="K69" s="368"/>
      <c r="L69" s="368"/>
      <c r="M69" s="368"/>
      <c r="N69" s="368"/>
      <c r="O69" s="368"/>
      <c r="P69" s="369" t="s">
        <v>27</v>
      </c>
      <c r="Q69" s="369"/>
      <c r="R69" s="369"/>
      <c r="S69" s="369"/>
      <c r="T69" s="369"/>
      <c r="U69" s="369"/>
      <c r="V69" s="369"/>
      <c r="W69" s="369"/>
      <c r="X69" s="369"/>
      <c r="Y69" s="370" t="s">
        <v>471</v>
      </c>
      <c r="Z69" s="371"/>
      <c r="AA69" s="371"/>
      <c r="AB69" s="371"/>
      <c r="AC69" s="149" t="s">
        <v>456</v>
      </c>
      <c r="AD69" s="149"/>
      <c r="AE69" s="149"/>
      <c r="AF69" s="149"/>
      <c r="AG69" s="149"/>
      <c r="AH69" s="370" t="s">
        <v>379</v>
      </c>
      <c r="AI69" s="367"/>
      <c r="AJ69" s="367"/>
      <c r="AK69" s="367"/>
      <c r="AL69" s="367" t="s">
        <v>21</v>
      </c>
      <c r="AM69" s="367"/>
      <c r="AN69" s="367"/>
      <c r="AO69" s="372"/>
      <c r="AP69" s="373" t="s">
        <v>418</v>
      </c>
      <c r="AQ69" s="373"/>
      <c r="AR69" s="373"/>
      <c r="AS69" s="373"/>
      <c r="AT69" s="373"/>
      <c r="AU69" s="373"/>
      <c r="AV69" s="373"/>
      <c r="AW69" s="373"/>
      <c r="AX69" s="373"/>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417</v>
      </c>
      <c r="K102" s="368"/>
      <c r="L102" s="368"/>
      <c r="M102" s="368"/>
      <c r="N102" s="368"/>
      <c r="O102" s="368"/>
      <c r="P102" s="369" t="s">
        <v>27</v>
      </c>
      <c r="Q102" s="369"/>
      <c r="R102" s="369"/>
      <c r="S102" s="369"/>
      <c r="T102" s="369"/>
      <c r="U102" s="369"/>
      <c r="V102" s="369"/>
      <c r="W102" s="369"/>
      <c r="X102" s="369"/>
      <c r="Y102" s="370" t="s">
        <v>471</v>
      </c>
      <c r="Z102" s="371"/>
      <c r="AA102" s="371"/>
      <c r="AB102" s="371"/>
      <c r="AC102" s="149" t="s">
        <v>456</v>
      </c>
      <c r="AD102" s="149"/>
      <c r="AE102" s="149"/>
      <c r="AF102" s="149"/>
      <c r="AG102" s="149"/>
      <c r="AH102" s="370" t="s">
        <v>379</v>
      </c>
      <c r="AI102" s="367"/>
      <c r="AJ102" s="367"/>
      <c r="AK102" s="367"/>
      <c r="AL102" s="367" t="s">
        <v>21</v>
      </c>
      <c r="AM102" s="367"/>
      <c r="AN102" s="367"/>
      <c r="AO102" s="372"/>
      <c r="AP102" s="373" t="s">
        <v>418</v>
      </c>
      <c r="AQ102" s="373"/>
      <c r="AR102" s="373"/>
      <c r="AS102" s="373"/>
      <c r="AT102" s="373"/>
      <c r="AU102" s="373"/>
      <c r="AV102" s="373"/>
      <c r="AW102" s="373"/>
      <c r="AX102" s="373"/>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417</v>
      </c>
      <c r="K135" s="368"/>
      <c r="L135" s="368"/>
      <c r="M135" s="368"/>
      <c r="N135" s="368"/>
      <c r="O135" s="368"/>
      <c r="P135" s="369" t="s">
        <v>27</v>
      </c>
      <c r="Q135" s="369"/>
      <c r="R135" s="369"/>
      <c r="S135" s="369"/>
      <c r="T135" s="369"/>
      <c r="U135" s="369"/>
      <c r="V135" s="369"/>
      <c r="W135" s="369"/>
      <c r="X135" s="369"/>
      <c r="Y135" s="370" t="s">
        <v>471</v>
      </c>
      <c r="Z135" s="371"/>
      <c r="AA135" s="371"/>
      <c r="AB135" s="371"/>
      <c r="AC135" s="149" t="s">
        <v>456</v>
      </c>
      <c r="AD135" s="149"/>
      <c r="AE135" s="149"/>
      <c r="AF135" s="149"/>
      <c r="AG135" s="149"/>
      <c r="AH135" s="370" t="s">
        <v>379</v>
      </c>
      <c r="AI135" s="367"/>
      <c r="AJ135" s="367"/>
      <c r="AK135" s="367"/>
      <c r="AL135" s="367" t="s">
        <v>21</v>
      </c>
      <c r="AM135" s="367"/>
      <c r="AN135" s="367"/>
      <c r="AO135" s="372"/>
      <c r="AP135" s="373" t="s">
        <v>418</v>
      </c>
      <c r="AQ135" s="373"/>
      <c r="AR135" s="373"/>
      <c r="AS135" s="373"/>
      <c r="AT135" s="373"/>
      <c r="AU135" s="373"/>
      <c r="AV135" s="373"/>
      <c r="AW135" s="373"/>
      <c r="AX135" s="373"/>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417</v>
      </c>
      <c r="K168" s="368"/>
      <c r="L168" s="368"/>
      <c r="M168" s="368"/>
      <c r="N168" s="368"/>
      <c r="O168" s="368"/>
      <c r="P168" s="369" t="s">
        <v>27</v>
      </c>
      <c r="Q168" s="369"/>
      <c r="R168" s="369"/>
      <c r="S168" s="369"/>
      <c r="T168" s="369"/>
      <c r="U168" s="369"/>
      <c r="V168" s="369"/>
      <c r="W168" s="369"/>
      <c r="X168" s="369"/>
      <c r="Y168" s="370" t="s">
        <v>471</v>
      </c>
      <c r="Z168" s="371"/>
      <c r="AA168" s="371"/>
      <c r="AB168" s="371"/>
      <c r="AC168" s="149" t="s">
        <v>456</v>
      </c>
      <c r="AD168" s="149"/>
      <c r="AE168" s="149"/>
      <c r="AF168" s="149"/>
      <c r="AG168" s="149"/>
      <c r="AH168" s="370" t="s">
        <v>379</v>
      </c>
      <c r="AI168" s="367"/>
      <c r="AJ168" s="367"/>
      <c r="AK168" s="367"/>
      <c r="AL168" s="367" t="s">
        <v>21</v>
      </c>
      <c r="AM168" s="367"/>
      <c r="AN168" s="367"/>
      <c r="AO168" s="372"/>
      <c r="AP168" s="373" t="s">
        <v>418</v>
      </c>
      <c r="AQ168" s="373"/>
      <c r="AR168" s="373"/>
      <c r="AS168" s="373"/>
      <c r="AT168" s="373"/>
      <c r="AU168" s="373"/>
      <c r="AV168" s="373"/>
      <c r="AW168" s="373"/>
      <c r="AX168" s="373"/>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417</v>
      </c>
      <c r="K201" s="368"/>
      <c r="L201" s="368"/>
      <c r="M201" s="368"/>
      <c r="N201" s="368"/>
      <c r="O201" s="368"/>
      <c r="P201" s="369" t="s">
        <v>27</v>
      </c>
      <c r="Q201" s="369"/>
      <c r="R201" s="369"/>
      <c r="S201" s="369"/>
      <c r="T201" s="369"/>
      <c r="U201" s="369"/>
      <c r="V201" s="369"/>
      <c r="W201" s="369"/>
      <c r="X201" s="369"/>
      <c r="Y201" s="370" t="s">
        <v>471</v>
      </c>
      <c r="Z201" s="371"/>
      <c r="AA201" s="371"/>
      <c r="AB201" s="371"/>
      <c r="AC201" s="149" t="s">
        <v>456</v>
      </c>
      <c r="AD201" s="149"/>
      <c r="AE201" s="149"/>
      <c r="AF201" s="149"/>
      <c r="AG201" s="149"/>
      <c r="AH201" s="370" t="s">
        <v>379</v>
      </c>
      <c r="AI201" s="367"/>
      <c r="AJ201" s="367"/>
      <c r="AK201" s="367"/>
      <c r="AL201" s="367" t="s">
        <v>21</v>
      </c>
      <c r="AM201" s="367"/>
      <c r="AN201" s="367"/>
      <c r="AO201" s="372"/>
      <c r="AP201" s="373" t="s">
        <v>418</v>
      </c>
      <c r="AQ201" s="373"/>
      <c r="AR201" s="373"/>
      <c r="AS201" s="373"/>
      <c r="AT201" s="373"/>
      <c r="AU201" s="373"/>
      <c r="AV201" s="373"/>
      <c r="AW201" s="373"/>
      <c r="AX201" s="373"/>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417</v>
      </c>
      <c r="K234" s="368"/>
      <c r="L234" s="368"/>
      <c r="M234" s="368"/>
      <c r="N234" s="368"/>
      <c r="O234" s="368"/>
      <c r="P234" s="369" t="s">
        <v>27</v>
      </c>
      <c r="Q234" s="369"/>
      <c r="R234" s="369"/>
      <c r="S234" s="369"/>
      <c r="T234" s="369"/>
      <c r="U234" s="369"/>
      <c r="V234" s="369"/>
      <c r="W234" s="369"/>
      <c r="X234" s="369"/>
      <c r="Y234" s="370" t="s">
        <v>471</v>
      </c>
      <c r="Z234" s="371"/>
      <c r="AA234" s="371"/>
      <c r="AB234" s="371"/>
      <c r="AC234" s="149" t="s">
        <v>456</v>
      </c>
      <c r="AD234" s="149"/>
      <c r="AE234" s="149"/>
      <c r="AF234" s="149"/>
      <c r="AG234" s="149"/>
      <c r="AH234" s="370" t="s">
        <v>379</v>
      </c>
      <c r="AI234" s="367"/>
      <c r="AJ234" s="367"/>
      <c r="AK234" s="367"/>
      <c r="AL234" s="367" t="s">
        <v>21</v>
      </c>
      <c r="AM234" s="367"/>
      <c r="AN234" s="367"/>
      <c r="AO234" s="372"/>
      <c r="AP234" s="373" t="s">
        <v>418</v>
      </c>
      <c r="AQ234" s="373"/>
      <c r="AR234" s="373"/>
      <c r="AS234" s="373"/>
      <c r="AT234" s="373"/>
      <c r="AU234" s="373"/>
      <c r="AV234" s="373"/>
      <c r="AW234" s="373"/>
      <c r="AX234" s="373"/>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417</v>
      </c>
      <c r="K267" s="368"/>
      <c r="L267" s="368"/>
      <c r="M267" s="368"/>
      <c r="N267" s="368"/>
      <c r="O267" s="368"/>
      <c r="P267" s="369" t="s">
        <v>27</v>
      </c>
      <c r="Q267" s="369"/>
      <c r="R267" s="369"/>
      <c r="S267" s="369"/>
      <c r="T267" s="369"/>
      <c r="U267" s="369"/>
      <c r="V267" s="369"/>
      <c r="W267" s="369"/>
      <c r="X267" s="369"/>
      <c r="Y267" s="370" t="s">
        <v>471</v>
      </c>
      <c r="Z267" s="371"/>
      <c r="AA267" s="371"/>
      <c r="AB267" s="371"/>
      <c r="AC267" s="149" t="s">
        <v>456</v>
      </c>
      <c r="AD267" s="149"/>
      <c r="AE267" s="149"/>
      <c r="AF267" s="149"/>
      <c r="AG267" s="149"/>
      <c r="AH267" s="370" t="s">
        <v>379</v>
      </c>
      <c r="AI267" s="367"/>
      <c r="AJ267" s="367"/>
      <c r="AK267" s="367"/>
      <c r="AL267" s="367" t="s">
        <v>21</v>
      </c>
      <c r="AM267" s="367"/>
      <c r="AN267" s="367"/>
      <c r="AO267" s="372"/>
      <c r="AP267" s="373" t="s">
        <v>418</v>
      </c>
      <c r="AQ267" s="373"/>
      <c r="AR267" s="373"/>
      <c r="AS267" s="373"/>
      <c r="AT267" s="373"/>
      <c r="AU267" s="373"/>
      <c r="AV267" s="373"/>
      <c r="AW267" s="373"/>
      <c r="AX267" s="373"/>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417</v>
      </c>
      <c r="K300" s="368"/>
      <c r="L300" s="368"/>
      <c r="M300" s="368"/>
      <c r="N300" s="368"/>
      <c r="O300" s="368"/>
      <c r="P300" s="369" t="s">
        <v>27</v>
      </c>
      <c r="Q300" s="369"/>
      <c r="R300" s="369"/>
      <c r="S300" s="369"/>
      <c r="T300" s="369"/>
      <c r="U300" s="369"/>
      <c r="V300" s="369"/>
      <c r="W300" s="369"/>
      <c r="X300" s="369"/>
      <c r="Y300" s="370" t="s">
        <v>471</v>
      </c>
      <c r="Z300" s="371"/>
      <c r="AA300" s="371"/>
      <c r="AB300" s="371"/>
      <c r="AC300" s="149" t="s">
        <v>456</v>
      </c>
      <c r="AD300" s="149"/>
      <c r="AE300" s="149"/>
      <c r="AF300" s="149"/>
      <c r="AG300" s="149"/>
      <c r="AH300" s="370" t="s">
        <v>379</v>
      </c>
      <c r="AI300" s="367"/>
      <c r="AJ300" s="367"/>
      <c r="AK300" s="367"/>
      <c r="AL300" s="367" t="s">
        <v>21</v>
      </c>
      <c r="AM300" s="367"/>
      <c r="AN300" s="367"/>
      <c r="AO300" s="372"/>
      <c r="AP300" s="373" t="s">
        <v>418</v>
      </c>
      <c r="AQ300" s="373"/>
      <c r="AR300" s="373"/>
      <c r="AS300" s="373"/>
      <c r="AT300" s="373"/>
      <c r="AU300" s="373"/>
      <c r="AV300" s="373"/>
      <c r="AW300" s="373"/>
      <c r="AX300" s="373"/>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417</v>
      </c>
      <c r="K333" s="368"/>
      <c r="L333" s="368"/>
      <c r="M333" s="368"/>
      <c r="N333" s="368"/>
      <c r="O333" s="368"/>
      <c r="P333" s="369" t="s">
        <v>27</v>
      </c>
      <c r="Q333" s="369"/>
      <c r="R333" s="369"/>
      <c r="S333" s="369"/>
      <c r="T333" s="369"/>
      <c r="U333" s="369"/>
      <c r="V333" s="369"/>
      <c r="W333" s="369"/>
      <c r="X333" s="369"/>
      <c r="Y333" s="370" t="s">
        <v>471</v>
      </c>
      <c r="Z333" s="371"/>
      <c r="AA333" s="371"/>
      <c r="AB333" s="371"/>
      <c r="AC333" s="149" t="s">
        <v>456</v>
      </c>
      <c r="AD333" s="149"/>
      <c r="AE333" s="149"/>
      <c r="AF333" s="149"/>
      <c r="AG333" s="149"/>
      <c r="AH333" s="370" t="s">
        <v>379</v>
      </c>
      <c r="AI333" s="367"/>
      <c r="AJ333" s="367"/>
      <c r="AK333" s="367"/>
      <c r="AL333" s="367" t="s">
        <v>21</v>
      </c>
      <c r="AM333" s="367"/>
      <c r="AN333" s="367"/>
      <c r="AO333" s="372"/>
      <c r="AP333" s="373" t="s">
        <v>418</v>
      </c>
      <c r="AQ333" s="373"/>
      <c r="AR333" s="373"/>
      <c r="AS333" s="373"/>
      <c r="AT333" s="373"/>
      <c r="AU333" s="373"/>
      <c r="AV333" s="373"/>
      <c r="AW333" s="373"/>
      <c r="AX333" s="373"/>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417</v>
      </c>
      <c r="K366" s="368"/>
      <c r="L366" s="368"/>
      <c r="M366" s="368"/>
      <c r="N366" s="368"/>
      <c r="O366" s="368"/>
      <c r="P366" s="369" t="s">
        <v>27</v>
      </c>
      <c r="Q366" s="369"/>
      <c r="R366" s="369"/>
      <c r="S366" s="369"/>
      <c r="T366" s="369"/>
      <c r="U366" s="369"/>
      <c r="V366" s="369"/>
      <c r="W366" s="369"/>
      <c r="X366" s="369"/>
      <c r="Y366" s="370" t="s">
        <v>471</v>
      </c>
      <c r="Z366" s="371"/>
      <c r="AA366" s="371"/>
      <c r="AB366" s="371"/>
      <c r="AC366" s="149" t="s">
        <v>456</v>
      </c>
      <c r="AD366" s="149"/>
      <c r="AE366" s="149"/>
      <c r="AF366" s="149"/>
      <c r="AG366" s="149"/>
      <c r="AH366" s="370" t="s">
        <v>379</v>
      </c>
      <c r="AI366" s="367"/>
      <c r="AJ366" s="367"/>
      <c r="AK366" s="367"/>
      <c r="AL366" s="367" t="s">
        <v>21</v>
      </c>
      <c r="AM366" s="367"/>
      <c r="AN366" s="367"/>
      <c r="AO366" s="372"/>
      <c r="AP366" s="373" t="s">
        <v>418</v>
      </c>
      <c r="AQ366" s="373"/>
      <c r="AR366" s="373"/>
      <c r="AS366" s="373"/>
      <c r="AT366" s="373"/>
      <c r="AU366" s="373"/>
      <c r="AV366" s="373"/>
      <c r="AW366" s="373"/>
      <c r="AX366" s="373"/>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417</v>
      </c>
      <c r="K399" s="368"/>
      <c r="L399" s="368"/>
      <c r="M399" s="368"/>
      <c r="N399" s="368"/>
      <c r="O399" s="368"/>
      <c r="P399" s="369" t="s">
        <v>27</v>
      </c>
      <c r="Q399" s="369"/>
      <c r="R399" s="369"/>
      <c r="S399" s="369"/>
      <c r="T399" s="369"/>
      <c r="U399" s="369"/>
      <c r="V399" s="369"/>
      <c r="W399" s="369"/>
      <c r="X399" s="369"/>
      <c r="Y399" s="370" t="s">
        <v>471</v>
      </c>
      <c r="Z399" s="371"/>
      <c r="AA399" s="371"/>
      <c r="AB399" s="371"/>
      <c r="AC399" s="149" t="s">
        <v>456</v>
      </c>
      <c r="AD399" s="149"/>
      <c r="AE399" s="149"/>
      <c r="AF399" s="149"/>
      <c r="AG399" s="149"/>
      <c r="AH399" s="370" t="s">
        <v>379</v>
      </c>
      <c r="AI399" s="367"/>
      <c r="AJ399" s="367"/>
      <c r="AK399" s="367"/>
      <c r="AL399" s="367" t="s">
        <v>21</v>
      </c>
      <c r="AM399" s="367"/>
      <c r="AN399" s="367"/>
      <c r="AO399" s="372"/>
      <c r="AP399" s="373" t="s">
        <v>418</v>
      </c>
      <c r="AQ399" s="373"/>
      <c r="AR399" s="373"/>
      <c r="AS399" s="373"/>
      <c r="AT399" s="373"/>
      <c r="AU399" s="373"/>
      <c r="AV399" s="373"/>
      <c r="AW399" s="373"/>
      <c r="AX399" s="373"/>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417</v>
      </c>
      <c r="K432" s="368"/>
      <c r="L432" s="368"/>
      <c r="M432" s="368"/>
      <c r="N432" s="368"/>
      <c r="O432" s="368"/>
      <c r="P432" s="369" t="s">
        <v>27</v>
      </c>
      <c r="Q432" s="369"/>
      <c r="R432" s="369"/>
      <c r="S432" s="369"/>
      <c r="T432" s="369"/>
      <c r="U432" s="369"/>
      <c r="V432" s="369"/>
      <c r="W432" s="369"/>
      <c r="X432" s="369"/>
      <c r="Y432" s="370" t="s">
        <v>471</v>
      </c>
      <c r="Z432" s="371"/>
      <c r="AA432" s="371"/>
      <c r="AB432" s="371"/>
      <c r="AC432" s="149" t="s">
        <v>456</v>
      </c>
      <c r="AD432" s="149"/>
      <c r="AE432" s="149"/>
      <c r="AF432" s="149"/>
      <c r="AG432" s="149"/>
      <c r="AH432" s="370" t="s">
        <v>379</v>
      </c>
      <c r="AI432" s="367"/>
      <c r="AJ432" s="367"/>
      <c r="AK432" s="367"/>
      <c r="AL432" s="367" t="s">
        <v>21</v>
      </c>
      <c r="AM432" s="367"/>
      <c r="AN432" s="367"/>
      <c r="AO432" s="372"/>
      <c r="AP432" s="373" t="s">
        <v>418</v>
      </c>
      <c r="AQ432" s="373"/>
      <c r="AR432" s="373"/>
      <c r="AS432" s="373"/>
      <c r="AT432" s="373"/>
      <c r="AU432" s="373"/>
      <c r="AV432" s="373"/>
      <c r="AW432" s="373"/>
      <c r="AX432" s="373"/>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417</v>
      </c>
      <c r="K465" s="368"/>
      <c r="L465" s="368"/>
      <c r="M465" s="368"/>
      <c r="N465" s="368"/>
      <c r="O465" s="368"/>
      <c r="P465" s="369" t="s">
        <v>27</v>
      </c>
      <c r="Q465" s="369"/>
      <c r="R465" s="369"/>
      <c r="S465" s="369"/>
      <c r="T465" s="369"/>
      <c r="U465" s="369"/>
      <c r="V465" s="369"/>
      <c r="W465" s="369"/>
      <c r="X465" s="369"/>
      <c r="Y465" s="370" t="s">
        <v>471</v>
      </c>
      <c r="Z465" s="371"/>
      <c r="AA465" s="371"/>
      <c r="AB465" s="371"/>
      <c r="AC465" s="149" t="s">
        <v>456</v>
      </c>
      <c r="AD465" s="149"/>
      <c r="AE465" s="149"/>
      <c r="AF465" s="149"/>
      <c r="AG465" s="149"/>
      <c r="AH465" s="370" t="s">
        <v>379</v>
      </c>
      <c r="AI465" s="367"/>
      <c r="AJ465" s="367"/>
      <c r="AK465" s="367"/>
      <c r="AL465" s="367" t="s">
        <v>21</v>
      </c>
      <c r="AM465" s="367"/>
      <c r="AN465" s="367"/>
      <c r="AO465" s="372"/>
      <c r="AP465" s="373" t="s">
        <v>418</v>
      </c>
      <c r="AQ465" s="373"/>
      <c r="AR465" s="373"/>
      <c r="AS465" s="373"/>
      <c r="AT465" s="373"/>
      <c r="AU465" s="373"/>
      <c r="AV465" s="373"/>
      <c r="AW465" s="373"/>
      <c r="AX465" s="373"/>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417</v>
      </c>
      <c r="K498" s="368"/>
      <c r="L498" s="368"/>
      <c r="M498" s="368"/>
      <c r="N498" s="368"/>
      <c r="O498" s="368"/>
      <c r="P498" s="369" t="s">
        <v>27</v>
      </c>
      <c r="Q498" s="369"/>
      <c r="R498" s="369"/>
      <c r="S498" s="369"/>
      <c r="T498" s="369"/>
      <c r="U498" s="369"/>
      <c r="V498" s="369"/>
      <c r="W498" s="369"/>
      <c r="X498" s="369"/>
      <c r="Y498" s="370" t="s">
        <v>471</v>
      </c>
      <c r="Z498" s="371"/>
      <c r="AA498" s="371"/>
      <c r="AB498" s="371"/>
      <c r="AC498" s="149" t="s">
        <v>456</v>
      </c>
      <c r="AD498" s="149"/>
      <c r="AE498" s="149"/>
      <c r="AF498" s="149"/>
      <c r="AG498" s="149"/>
      <c r="AH498" s="370" t="s">
        <v>379</v>
      </c>
      <c r="AI498" s="367"/>
      <c r="AJ498" s="367"/>
      <c r="AK498" s="367"/>
      <c r="AL498" s="367" t="s">
        <v>21</v>
      </c>
      <c r="AM498" s="367"/>
      <c r="AN498" s="367"/>
      <c r="AO498" s="372"/>
      <c r="AP498" s="373" t="s">
        <v>418</v>
      </c>
      <c r="AQ498" s="373"/>
      <c r="AR498" s="373"/>
      <c r="AS498" s="373"/>
      <c r="AT498" s="373"/>
      <c r="AU498" s="373"/>
      <c r="AV498" s="373"/>
      <c r="AW498" s="373"/>
      <c r="AX498" s="373"/>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417</v>
      </c>
      <c r="K531" s="368"/>
      <c r="L531" s="368"/>
      <c r="M531" s="368"/>
      <c r="N531" s="368"/>
      <c r="O531" s="368"/>
      <c r="P531" s="369" t="s">
        <v>27</v>
      </c>
      <c r="Q531" s="369"/>
      <c r="R531" s="369"/>
      <c r="S531" s="369"/>
      <c r="T531" s="369"/>
      <c r="U531" s="369"/>
      <c r="V531" s="369"/>
      <c r="W531" s="369"/>
      <c r="X531" s="369"/>
      <c r="Y531" s="370" t="s">
        <v>471</v>
      </c>
      <c r="Z531" s="371"/>
      <c r="AA531" s="371"/>
      <c r="AB531" s="371"/>
      <c r="AC531" s="149" t="s">
        <v>456</v>
      </c>
      <c r="AD531" s="149"/>
      <c r="AE531" s="149"/>
      <c r="AF531" s="149"/>
      <c r="AG531" s="149"/>
      <c r="AH531" s="370" t="s">
        <v>379</v>
      </c>
      <c r="AI531" s="367"/>
      <c r="AJ531" s="367"/>
      <c r="AK531" s="367"/>
      <c r="AL531" s="367" t="s">
        <v>21</v>
      </c>
      <c r="AM531" s="367"/>
      <c r="AN531" s="367"/>
      <c r="AO531" s="372"/>
      <c r="AP531" s="373" t="s">
        <v>418</v>
      </c>
      <c r="AQ531" s="373"/>
      <c r="AR531" s="373"/>
      <c r="AS531" s="373"/>
      <c r="AT531" s="373"/>
      <c r="AU531" s="373"/>
      <c r="AV531" s="373"/>
      <c r="AW531" s="373"/>
      <c r="AX531" s="373"/>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417</v>
      </c>
      <c r="K564" s="368"/>
      <c r="L564" s="368"/>
      <c r="M564" s="368"/>
      <c r="N564" s="368"/>
      <c r="O564" s="368"/>
      <c r="P564" s="369" t="s">
        <v>27</v>
      </c>
      <c r="Q564" s="369"/>
      <c r="R564" s="369"/>
      <c r="S564" s="369"/>
      <c r="T564" s="369"/>
      <c r="U564" s="369"/>
      <c r="V564" s="369"/>
      <c r="W564" s="369"/>
      <c r="X564" s="369"/>
      <c r="Y564" s="370" t="s">
        <v>471</v>
      </c>
      <c r="Z564" s="371"/>
      <c r="AA564" s="371"/>
      <c r="AB564" s="371"/>
      <c r="AC564" s="149" t="s">
        <v>456</v>
      </c>
      <c r="AD564" s="149"/>
      <c r="AE564" s="149"/>
      <c r="AF564" s="149"/>
      <c r="AG564" s="149"/>
      <c r="AH564" s="370" t="s">
        <v>379</v>
      </c>
      <c r="AI564" s="367"/>
      <c r="AJ564" s="367"/>
      <c r="AK564" s="367"/>
      <c r="AL564" s="367" t="s">
        <v>21</v>
      </c>
      <c r="AM564" s="367"/>
      <c r="AN564" s="367"/>
      <c r="AO564" s="372"/>
      <c r="AP564" s="373" t="s">
        <v>418</v>
      </c>
      <c r="AQ564" s="373"/>
      <c r="AR564" s="373"/>
      <c r="AS564" s="373"/>
      <c r="AT564" s="373"/>
      <c r="AU564" s="373"/>
      <c r="AV564" s="373"/>
      <c r="AW564" s="373"/>
      <c r="AX564" s="373"/>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417</v>
      </c>
      <c r="K597" s="368"/>
      <c r="L597" s="368"/>
      <c r="M597" s="368"/>
      <c r="N597" s="368"/>
      <c r="O597" s="368"/>
      <c r="P597" s="369" t="s">
        <v>27</v>
      </c>
      <c r="Q597" s="369"/>
      <c r="R597" s="369"/>
      <c r="S597" s="369"/>
      <c r="T597" s="369"/>
      <c r="U597" s="369"/>
      <c r="V597" s="369"/>
      <c r="W597" s="369"/>
      <c r="X597" s="369"/>
      <c r="Y597" s="370" t="s">
        <v>471</v>
      </c>
      <c r="Z597" s="371"/>
      <c r="AA597" s="371"/>
      <c r="AB597" s="371"/>
      <c r="AC597" s="149" t="s">
        <v>456</v>
      </c>
      <c r="AD597" s="149"/>
      <c r="AE597" s="149"/>
      <c r="AF597" s="149"/>
      <c r="AG597" s="149"/>
      <c r="AH597" s="370" t="s">
        <v>379</v>
      </c>
      <c r="AI597" s="367"/>
      <c r="AJ597" s="367"/>
      <c r="AK597" s="367"/>
      <c r="AL597" s="367" t="s">
        <v>21</v>
      </c>
      <c r="AM597" s="367"/>
      <c r="AN597" s="367"/>
      <c r="AO597" s="372"/>
      <c r="AP597" s="373" t="s">
        <v>418</v>
      </c>
      <c r="AQ597" s="373"/>
      <c r="AR597" s="373"/>
      <c r="AS597" s="373"/>
      <c r="AT597" s="373"/>
      <c r="AU597" s="373"/>
      <c r="AV597" s="373"/>
      <c r="AW597" s="373"/>
      <c r="AX597" s="373"/>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417</v>
      </c>
      <c r="K630" s="368"/>
      <c r="L630" s="368"/>
      <c r="M630" s="368"/>
      <c r="N630" s="368"/>
      <c r="O630" s="368"/>
      <c r="P630" s="369" t="s">
        <v>27</v>
      </c>
      <c r="Q630" s="369"/>
      <c r="R630" s="369"/>
      <c r="S630" s="369"/>
      <c r="T630" s="369"/>
      <c r="U630" s="369"/>
      <c r="V630" s="369"/>
      <c r="W630" s="369"/>
      <c r="X630" s="369"/>
      <c r="Y630" s="370" t="s">
        <v>471</v>
      </c>
      <c r="Z630" s="371"/>
      <c r="AA630" s="371"/>
      <c r="AB630" s="371"/>
      <c r="AC630" s="149" t="s">
        <v>456</v>
      </c>
      <c r="AD630" s="149"/>
      <c r="AE630" s="149"/>
      <c r="AF630" s="149"/>
      <c r="AG630" s="149"/>
      <c r="AH630" s="370" t="s">
        <v>379</v>
      </c>
      <c r="AI630" s="367"/>
      <c r="AJ630" s="367"/>
      <c r="AK630" s="367"/>
      <c r="AL630" s="367" t="s">
        <v>21</v>
      </c>
      <c r="AM630" s="367"/>
      <c r="AN630" s="367"/>
      <c r="AO630" s="372"/>
      <c r="AP630" s="373" t="s">
        <v>418</v>
      </c>
      <c r="AQ630" s="373"/>
      <c r="AR630" s="373"/>
      <c r="AS630" s="373"/>
      <c r="AT630" s="373"/>
      <c r="AU630" s="373"/>
      <c r="AV630" s="373"/>
      <c r="AW630" s="373"/>
      <c r="AX630" s="373"/>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417</v>
      </c>
      <c r="K663" s="368"/>
      <c r="L663" s="368"/>
      <c r="M663" s="368"/>
      <c r="N663" s="368"/>
      <c r="O663" s="368"/>
      <c r="P663" s="369" t="s">
        <v>27</v>
      </c>
      <c r="Q663" s="369"/>
      <c r="R663" s="369"/>
      <c r="S663" s="369"/>
      <c r="T663" s="369"/>
      <c r="U663" s="369"/>
      <c r="V663" s="369"/>
      <c r="W663" s="369"/>
      <c r="X663" s="369"/>
      <c r="Y663" s="370" t="s">
        <v>471</v>
      </c>
      <c r="Z663" s="371"/>
      <c r="AA663" s="371"/>
      <c r="AB663" s="371"/>
      <c r="AC663" s="149" t="s">
        <v>456</v>
      </c>
      <c r="AD663" s="149"/>
      <c r="AE663" s="149"/>
      <c r="AF663" s="149"/>
      <c r="AG663" s="149"/>
      <c r="AH663" s="370" t="s">
        <v>379</v>
      </c>
      <c r="AI663" s="367"/>
      <c r="AJ663" s="367"/>
      <c r="AK663" s="367"/>
      <c r="AL663" s="367" t="s">
        <v>21</v>
      </c>
      <c r="AM663" s="367"/>
      <c r="AN663" s="367"/>
      <c r="AO663" s="372"/>
      <c r="AP663" s="373" t="s">
        <v>418</v>
      </c>
      <c r="AQ663" s="373"/>
      <c r="AR663" s="373"/>
      <c r="AS663" s="373"/>
      <c r="AT663" s="373"/>
      <c r="AU663" s="373"/>
      <c r="AV663" s="373"/>
      <c r="AW663" s="373"/>
      <c r="AX663" s="373"/>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417</v>
      </c>
      <c r="K696" s="368"/>
      <c r="L696" s="368"/>
      <c r="M696" s="368"/>
      <c r="N696" s="368"/>
      <c r="O696" s="368"/>
      <c r="P696" s="369" t="s">
        <v>27</v>
      </c>
      <c r="Q696" s="369"/>
      <c r="R696" s="369"/>
      <c r="S696" s="369"/>
      <c r="T696" s="369"/>
      <c r="U696" s="369"/>
      <c r="V696" s="369"/>
      <c r="W696" s="369"/>
      <c r="X696" s="369"/>
      <c r="Y696" s="370" t="s">
        <v>471</v>
      </c>
      <c r="Z696" s="371"/>
      <c r="AA696" s="371"/>
      <c r="AB696" s="371"/>
      <c r="AC696" s="149" t="s">
        <v>456</v>
      </c>
      <c r="AD696" s="149"/>
      <c r="AE696" s="149"/>
      <c r="AF696" s="149"/>
      <c r="AG696" s="149"/>
      <c r="AH696" s="370" t="s">
        <v>379</v>
      </c>
      <c r="AI696" s="367"/>
      <c r="AJ696" s="367"/>
      <c r="AK696" s="367"/>
      <c r="AL696" s="367" t="s">
        <v>21</v>
      </c>
      <c r="AM696" s="367"/>
      <c r="AN696" s="367"/>
      <c r="AO696" s="372"/>
      <c r="AP696" s="373" t="s">
        <v>418</v>
      </c>
      <c r="AQ696" s="373"/>
      <c r="AR696" s="373"/>
      <c r="AS696" s="373"/>
      <c r="AT696" s="373"/>
      <c r="AU696" s="373"/>
      <c r="AV696" s="373"/>
      <c r="AW696" s="373"/>
      <c r="AX696" s="373"/>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417</v>
      </c>
      <c r="K729" s="368"/>
      <c r="L729" s="368"/>
      <c r="M729" s="368"/>
      <c r="N729" s="368"/>
      <c r="O729" s="368"/>
      <c r="P729" s="369" t="s">
        <v>27</v>
      </c>
      <c r="Q729" s="369"/>
      <c r="R729" s="369"/>
      <c r="S729" s="369"/>
      <c r="T729" s="369"/>
      <c r="U729" s="369"/>
      <c r="V729" s="369"/>
      <c r="W729" s="369"/>
      <c r="X729" s="369"/>
      <c r="Y729" s="370" t="s">
        <v>471</v>
      </c>
      <c r="Z729" s="371"/>
      <c r="AA729" s="371"/>
      <c r="AB729" s="371"/>
      <c r="AC729" s="149" t="s">
        <v>456</v>
      </c>
      <c r="AD729" s="149"/>
      <c r="AE729" s="149"/>
      <c r="AF729" s="149"/>
      <c r="AG729" s="149"/>
      <c r="AH729" s="370" t="s">
        <v>379</v>
      </c>
      <c r="AI729" s="367"/>
      <c r="AJ729" s="367"/>
      <c r="AK729" s="367"/>
      <c r="AL729" s="367" t="s">
        <v>21</v>
      </c>
      <c r="AM729" s="367"/>
      <c r="AN729" s="367"/>
      <c r="AO729" s="372"/>
      <c r="AP729" s="373" t="s">
        <v>418</v>
      </c>
      <c r="AQ729" s="373"/>
      <c r="AR729" s="373"/>
      <c r="AS729" s="373"/>
      <c r="AT729" s="373"/>
      <c r="AU729" s="373"/>
      <c r="AV729" s="373"/>
      <c r="AW729" s="373"/>
      <c r="AX729" s="373"/>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417</v>
      </c>
      <c r="K762" s="368"/>
      <c r="L762" s="368"/>
      <c r="M762" s="368"/>
      <c r="N762" s="368"/>
      <c r="O762" s="368"/>
      <c r="P762" s="369" t="s">
        <v>27</v>
      </c>
      <c r="Q762" s="369"/>
      <c r="R762" s="369"/>
      <c r="S762" s="369"/>
      <c r="T762" s="369"/>
      <c r="U762" s="369"/>
      <c r="V762" s="369"/>
      <c r="W762" s="369"/>
      <c r="X762" s="369"/>
      <c r="Y762" s="370" t="s">
        <v>471</v>
      </c>
      <c r="Z762" s="371"/>
      <c r="AA762" s="371"/>
      <c r="AB762" s="371"/>
      <c r="AC762" s="149" t="s">
        <v>456</v>
      </c>
      <c r="AD762" s="149"/>
      <c r="AE762" s="149"/>
      <c r="AF762" s="149"/>
      <c r="AG762" s="149"/>
      <c r="AH762" s="370" t="s">
        <v>379</v>
      </c>
      <c r="AI762" s="367"/>
      <c r="AJ762" s="367"/>
      <c r="AK762" s="367"/>
      <c r="AL762" s="367" t="s">
        <v>21</v>
      </c>
      <c r="AM762" s="367"/>
      <c r="AN762" s="367"/>
      <c r="AO762" s="372"/>
      <c r="AP762" s="373" t="s">
        <v>418</v>
      </c>
      <c r="AQ762" s="373"/>
      <c r="AR762" s="373"/>
      <c r="AS762" s="373"/>
      <c r="AT762" s="373"/>
      <c r="AU762" s="373"/>
      <c r="AV762" s="373"/>
      <c r="AW762" s="373"/>
      <c r="AX762" s="373"/>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417</v>
      </c>
      <c r="K795" s="368"/>
      <c r="L795" s="368"/>
      <c r="M795" s="368"/>
      <c r="N795" s="368"/>
      <c r="O795" s="368"/>
      <c r="P795" s="369" t="s">
        <v>27</v>
      </c>
      <c r="Q795" s="369"/>
      <c r="R795" s="369"/>
      <c r="S795" s="369"/>
      <c r="T795" s="369"/>
      <c r="U795" s="369"/>
      <c r="V795" s="369"/>
      <c r="W795" s="369"/>
      <c r="X795" s="369"/>
      <c r="Y795" s="370" t="s">
        <v>471</v>
      </c>
      <c r="Z795" s="371"/>
      <c r="AA795" s="371"/>
      <c r="AB795" s="371"/>
      <c r="AC795" s="149" t="s">
        <v>456</v>
      </c>
      <c r="AD795" s="149"/>
      <c r="AE795" s="149"/>
      <c r="AF795" s="149"/>
      <c r="AG795" s="149"/>
      <c r="AH795" s="370" t="s">
        <v>379</v>
      </c>
      <c r="AI795" s="367"/>
      <c r="AJ795" s="367"/>
      <c r="AK795" s="367"/>
      <c r="AL795" s="367" t="s">
        <v>21</v>
      </c>
      <c r="AM795" s="367"/>
      <c r="AN795" s="367"/>
      <c r="AO795" s="372"/>
      <c r="AP795" s="373" t="s">
        <v>418</v>
      </c>
      <c r="AQ795" s="373"/>
      <c r="AR795" s="373"/>
      <c r="AS795" s="373"/>
      <c r="AT795" s="373"/>
      <c r="AU795" s="373"/>
      <c r="AV795" s="373"/>
      <c r="AW795" s="373"/>
      <c r="AX795" s="373"/>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417</v>
      </c>
      <c r="K828" s="368"/>
      <c r="L828" s="368"/>
      <c r="M828" s="368"/>
      <c r="N828" s="368"/>
      <c r="O828" s="368"/>
      <c r="P828" s="369" t="s">
        <v>27</v>
      </c>
      <c r="Q828" s="369"/>
      <c r="R828" s="369"/>
      <c r="S828" s="369"/>
      <c r="T828" s="369"/>
      <c r="U828" s="369"/>
      <c r="V828" s="369"/>
      <c r="W828" s="369"/>
      <c r="X828" s="369"/>
      <c r="Y828" s="370" t="s">
        <v>471</v>
      </c>
      <c r="Z828" s="371"/>
      <c r="AA828" s="371"/>
      <c r="AB828" s="371"/>
      <c r="AC828" s="149" t="s">
        <v>456</v>
      </c>
      <c r="AD828" s="149"/>
      <c r="AE828" s="149"/>
      <c r="AF828" s="149"/>
      <c r="AG828" s="149"/>
      <c r="AH828" s="370" t="s">
        <v>379</v>
      </c>
      <c r="AI828" s="367"/>
      <c r="AJ828" s="367"/>
      <c r="AK828" s="367"/>
      <c r="AL828" s="367" t="s">
        <v>21</v>
      </c>
      <c r="AM828" s="367"/>
      <c r="AN828" s="367"/>
      <c r="AO828" s="372"/>
      <c r="AP828" s="373" t="s">
        <v>418</v>
      </c>
      <c r="AQ828" s="373"/>
      <c r="AR828" s="373"/>
      <c r="AS828" s="373"/>
      <c r="AT828" s="373"/>
      <c r="AU828" s="373"/>
      <c r="AV828" s="373"/>
      <c r="AW828" s="373"/>
      <c r="AX828" s="373"/>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417</v>
      </c>
      <c r="K861" s="368"/>
      <c r="L861" s="368"/>
      <c r="M861" s="368"/>
      <c r="N861" s="368"/>
      <c r="O861" s="368"/>
      <c r="P861" s="369" t="s">
        <v>27</v>
      </c>
      <c r="Q861" s="369"/>
      <c r="R861" s="369"/>
      <c r="S861" s="369"/>
      <c r="T861" s="369"/>
      <c r="U861" s="369"/>
      <c r="V861" s="369"/>
      <c r="W861" s="369"/>
      <c r="X861" s="369"/>
      <c r="Y861" s="370" t="s">
        <v>471</v>
      </c>
      <c r="Z861" s="371"/>
      <c r="AA861" s="371"/>
      <c r="AB861" s="371"/>
      <c r="AC861" s="149" t="s">
        <v>456</v>
      </c>
      <c r="AD861" s="149"/>
      <c r="AE861" s="149"/>
      <c r="AF861" s="149"/>
      <c r="AG861" s="149"/>
      <c r="AH861" s="370" t="s">
        <v>379</v>
      </c>
      <c r="AI861" s="367"/>
      <c r="AJ861" s="367"/>
      <c r="AK861" s="367"/>
      <c r="AL861" s="367" t="s">
        <v>21</v>
      </c>
      <c r="AM861" s="367"/>
      <c r="AN861" s="367"/>
      <c r="AO861" s="372"/>
      <c r="AP861" s="373" t="s">
        <v>418</v>
      </c>
      <c r="AQ861" s="373"/>
      <c r="AR861" s="373"/>
      <c r="AS861" s="373"/>
      <c r="AT861" s="373"/>
      <c r="AU861" s="373"/>
      <c r="AV861" s="373"/>
      <c r="AW861" s="373"/>
      <c r="AX861" s="373"/>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417</v>
      </c>
      <c r="K894" s="368"/>
      <c r="L894" s="368"/>
      <c r="M894" s="368"/>
      <c r="N894" s="368"/>
      <c r="O894" s="368"/>
      <c r="P894" s="369" t="s">
        <v>27</v>
      </c>
      <c r="Q894" s="369"/>
      <c r="R894" s="369"/>
      <c r="S894" s="369"/>
      <c r="T894" s="369"/>
      <c r="U894" s="369"/>
      <c r="V894" s="369"/>
      <c r="W894" s="369"/>
      <c r="X894" s="369"/>
      <c r="Y894" s="370" t="s">
        <v>471</v>
      </c>
      <c r="Z894" s="371"/>
      <c r="AA894" s="371"/>
      <c r="AB894" s="371"/>
      <c r="AC894" s="149" t="s">
        <v>456</v>
      </c>
      <c r="AD894" s="149"/>
      <c r="AE894" s="149"/>
      <c r="AF894" s="149"/>
      <c r="AG894" s="149"/>
      <c r="AH894" s="370" t="s">
        <v>379</v>
      </c>
      <c r="AI894" s="367"/>
      <c r="AJ894" s="367"/>
      <c r="AK894" s="367"/>
      <c r="AL894" s="367" t="s">
        <v>21</v>
      </c>
      <c r="AM894" s="367"/>
      <c r="AN894" s="367"/>
      <c r="AO894" s="372"/>
      <c r="AP894" s="373" t="s">
        <v>418</v>
      </c>
      <c r="AQ894" s="373"/>
      <c r="AR894" s="373"/>
      <c r="AS894" s="373"/>
      <c r="AT894" s="373"/>
      <c r="AU894" s="373"/>
      <c r="AV894" s="373"/>
      <c r="AW894" s="373"/>
      <c r="AX894" s="373"/>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417</v>
      </c>
      <c r="K927" s="368"/>
      <c r="L927" s="368"/>
      <c r="M927" s="368"/>
      <c r="N927" s="368"/>
      <c r="O927" s="368"/>
      <c r="P927" s="369" t="s">
        <v>27</v>
      </c>
      <c r="Q927" s="369"/>
      <c r="R927" s="369"/>
      <c r="S927" s="369"/>
      <c r="T927" s="369"/>
      <c r="U927" s="369"/>
      <c r="V927" s="369"/>
      <c r="W927" s="369"/>
      <c r="X927" s="369"/>
      <c r="Y927" s="370" t="s">
        <v>471</v>
      </c>
      <c r="Z927" s="371"/>
      <c r="AA927" s="371"/>
      <c r="AB927" s="371"/>
      <c r="AC927" s="149" t="s">
        <v>456</v>
      </c>
      <c r="AD927" s="149"/>
      <c r="AE927" s="149"/>
      <c r="AF927" s="149"/>
      <c r="AG927" s="149"/>
      <c r="AH927" s="370" t="s">
        <v>379</v>
      </c>
      <c r="AI927" s="367"/>
      <c r="AJ927" s="367"/>
      <c r="AK927" s="367"/>
      <c r="AL927" s="367" t="s">
        <v>21</v>
      </c>
      <c r="AM927" s="367"/>
      <c r="AN927" s="367"/>
      <c r="AO927" s="372"/>
      <c r="AP927" s="373" t="s">
        <v>418</v>
      </c>
      <c r="AQ927" s="373"/>
      <c r="AR927" s="373"/>
      <c r="AS927" s="373"/>
      <c r="AT927" s="373"/>
      <c r="AU927" s="373"/>
      <c r="AV927" s="373"/>
      <c r="AW927" s="373"/>
      <c r="AX927" s="373"/>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417</v>
      </c>
      <c r="K960" s="368"/>
      <c r="L960" s="368"/>
      <c r="M960" s="368"/>
      <c r="N960" s="368"/>
      <c r="O960" s="368"/>
      <c r="P960" s="369" t="s">
        <v>27</v>
      </c>
      <c r="Q960" s="369"/>
      <c r="R960" s="369"/>
      <c r="S960" s="369"/>
      <c r="T960" s="369"/>
      <c r="U960" s="369"/>
      <c r="V960" s="369"/>
      <c r="W960" s="369"/>
      <c r="X960" s="369"/>
      <c r="Y960" s="370" t="s">
        <v>471</v>
      </c>
      <c r="Z960" s="371"/>
      <c r="AA960" s="371"/>
      <c r="AB960" s="371"/>
      <c r="AC960" s="149" t="s">
        <v>456</v>
      </c>
      <c r="AD960" s="149"/>
      <c r="AE960" s="149"/>
      <c r="AF960" s="149"/>
      <c r="AG960" s="149"/>
      <c r="AH960" s="370" t="s">
        <v>379</v>
      </c>
      <c r="AI960" s="367"/>
      <c r="AJ960" s="367"/>
      <c r="AK960" s="367"/>
      <c r="AL960" s="367" t="s">
        <v>21</v>
      </c>
      <c r="AM960" s="367"/>
      <c r="AN960" s="367"/>
      <c r="AO960" s="372"/>
      <c r="AP960" s="373" t="s">
        <v>418</v>
      </c>
      <c r="AQ960" s="373"/>
      <c r="AR960" s="373"/>
      <c r="AS960" s="373"/>
      <c r="AT960" s="373"/>
      <c r="AU960" s="373"/>
      <c r="AV960" s="373"/>
      <c r="AW960" s="373"/>
      <c r="AX960" s="373"/>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417</v>
      </c>
      <c r="K993" s="368"/>
      <c r="L993" s="368"/>
      <c r="M993" s="368"/>
      <c r="N993" s="368"/>
      <c r="O993" s="368"/>
      <c r="P993" s="369" t="s">
        <v>27</v>
      </c>
      <c r="Q993" s="369"/>
      <c r="R993" s="369"/>
      <c r="S993" s="369"/>
      <c r="T993" s="369"/>
      <c r="U993" s="369"/>
      <c r="V993" s="369"/>
      <c r="W993" s="369"/>
      <c r="X993" s="369"/>
      <c r="Y993" s="370" t="s">
        <v>471</v>
      </c>
      <c r="Z993" s="371"/>
      <c r="AA993" s="371"/>
      <c r="AB993" s="371"/>
      <c r="AC993" s="149" t="s">
        <v>456</v>
      </c>
      <c r="AD993" s="149"/>
      <c r="AE993" s="149"/>
      <c r="AF993" s="149"/>
      <c r="AG993" s="149"/>
      <c r="AH993" s="370" t="s">
        <v>379</v>
      </c>
      <c r="AI993" s="367"/>
      <c r="AJ993" s="367"/>
      <c r="AK993" s="367"/>
      <c r="AL993" s="367" t="s">
        <v>21</v>
      </c>
      <c r="AM993" s="367"/>
      <c r="AN993" s="367"/>
      <c r="AO993" s="372"/>
      <c r="AP993" s="373" t="s">
        <v>418</v>
      </c>
      <c r="AQ993" s="373"/>
      <c r="AR993" s="373"/>
      <c r="AS993" s="373"/>
      <c r="AT993" s="373"/>
      <c r="AU993" s="373"/>
      <c r="AV993" s="373"/>
      <c r="AW993" s="373"/>
      <c r="AX993" s="373"/>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417</v>
      </c>
      <c r="K1026" s="368"/>
      <c r="L1026" s="368"/>
      <c r="M1026" s="368"/>
      <c r="N1026" s="368"/>
      <c r="O1026" s="368"/>
      <c r="P1026" s="369" t="s">
        <v>27</v>
      </c>
      <c r="Q1026" s="369"/>
      <c r="R1026" s="369"/>
      <c r="S1026" s="369"/>
      <c r="T1026" s="369"/>
      <c r="U1026" s="369"/>
      <c r="V1026" s="369"/>
      <c r="W1026" s="369"/>
      <c r="X1026" s="369"/>
      <c r="Y1026" s="370" t="s">
        <v>471</v>
      </c>
      <c r="Z1026" s="371"/>
      <c r="AA1026" s="371"/>
      <c r="AB1026" s="371"/>
      <c r="AC1026" s="149" t="s">
        <v>456</v>
      </c>
      <c r="AD1026" s="149"/>
      <c r="AE1026" s="149"/>
      <c r="AF1026" s="149"/>
      <c r="AG1026" s="149"/>
      <c r="AH1026" s="370" t="s">
        <v>379</v>
      </c>
      <c r="AI1026" s="367"/>
      <c r="AJ1026" s="367"/>
      <c r="AK1026" s="367"/>
      <c r="AL1026" s="367" t="s">
        <v>21</v>
      </c>
      <c r="AM1026" s="367"/>
      <c r="AN1026" s="367"/>
      <c r="AO1026" s="372"/>
      <c r="AP1026" s="373" t="s">
        <v>418</v>
      </c>
      <c r="AQ1026" s="373"/>
      <c r="AR1026" s="373"/>
      <c r="AS1026" s="373"/>
      <c r="AT1026" s="373"/>
      <c r="AU1026" s="373"/>
      <c r="AV1026" s="373"/>
      <c r="AW1026" s="373"/>
      <c r="AX1026" s="373"/>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417</v>
      </c>
      <c r="K1059" s="368"/>
      <c r="L1059" s="368"/>
      <c r="M1059" s="368"/>
      <c r="N1059" s="368"/>
      <c r="O1059" s="368"/>
      <c r="P1059" s="369" t="s">
        <v>27</v>
      </c>
      <c r="Q1059" s="369"/>
      <c r="R1059" s="369"/>
      <c r="S1059" s="369"/>
      <c r="T1059" s="369"/>
      <c r="U1059" s="369"/>
      <c r="V1059" s="369"/>
      <c r="W1059" s="369"/>
      <c r="X1059" s="369"/>
      <c r="Y1059" s="370" t="s">
        <v>471</v>
      </c>
      <c r="Z1059" s="371"/>
      <c r="AA1059" s="371"/>
      <c r="AB1059" s="371"/>
      <c r="AC1059" s="149" t="s">
        <v>456</v>
      </c>
      <c r="AD1059" s="149"/>
      <c r="AE1059" s="149"/>
      <c r="AF1059" s="149"/>
      <c r="AG1059" s="149"/>
      <c r="AH1059" s="370" t="s">
        <v>379</v>
      </c>
      <c r="AI1059" s="367"/>
      <c r="AJ1059" s="367"/>
      <c r="AK1059" s="367"/>
      <c r="AL1059" s="367" t="s">
        <v>21</v>
      </c>
      <c r="AM1059" s="367"/>
      <c r="AN1059" s="367"/>
      <c r="AO1059" s="372"/>
      <c r="AP1059" s="373" t="s">
        <v>418</v>
      </c>
      <c r="AQ1059" s="373"/>
      <c r="AR1059" s="373"/>
      <c r="AS1059" s="373"/>
      <c r="AT1059" s="373"/>
      <c r="AU1059" s="373"/>
      <c r="AV1059" s="373"/>
      <c r="AW1059" s="373"/>
      <c r="AX1059" s="373"/>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417</v>
      </c>
      <c r="K1092" s="368"/>
      <c r="L1092" s="368"/>
      <c r="M1092" s="368"/>
      <c r="N1092" s="368"/>
      <c r="O1092" s="368"/>
      <c r="P1092" s="369" t="s">
        <v>27</v>
      </c>
      <c r="Q1092" s="369"/>
      <c r="R1092" s="369"/>
      <c r="S1092" s="369"/>
      <c r="T1092" s="369"/>
      <c r="U1092" s="369"/>
      <c r="V1092" s="369"/>
      <c r="W1092" s="369"/>
      <c r="X1092" s="369"/>
      <c r="Y1092" s="370" t="s">
        <v>471</v>
      </c>
      <c r="Z1092" s="371"/>
      <c r="AA1092" s="371"/>
      <c r="AB1092" s="371"/>
      <c r="AC1092" s="149" t="s">
        <v>456</v>
      </c>
      <c r="AD1092" s="149"/>
      <c r="AE1092" s="149"/>
      <c r="AF1092" s="149"/>
      <c r="AG1092" s="149"/>
      <c r="AH1092" s="370" t="s">
        <v>379</v>
      </c>
      <c r="AI1092" s="367"/>
      <c r="AJ1092" s="367"/>
      <c r="AK1092" s="367"/>
      <c r="AL1092" s="367" t="s">
        <v>21</v>
      </c>
      <c r="AM1092" s="367"/>
      <c r="AN1092" s="367"/>
      <c r="AO1092" s="372"/>
      <c r="AP1092" s="373" t="s">
        <v>418</v>
      </c>
      <c r="AQ1092" s="373"/>
      <c r="AR1092" s="373"/>
      <c r="AS1092" s="373"/>
      <c r="AT1092" s="373"/>
      <c r="AU1092" s="373"/>
      <c r="AV1092" s="373"/>
      <c r="AW1092" s="373"/>
      <c r="AX1092" s="373"/>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417</v>
      </c>
      <c r="K1125" s="368"/>
      <c r="L1125" s="368"/>
      <c r="M1125" s="368"/>
      <c r="N1125" s="368"/>
      <c r="O1125" s="368"/>
      <c r="P1125" s="369" t="s">
        <v>27</v>
      </c>
      <c r="Q1125" s="369"/>
      <c r="R1125" s="369"/>
      <c r="S1125" s="369"/>
      <c r="T1125" s="369"/>
      <c r="U1125" s="369"/>
      <c r="V1125" s="369"/>
      <c r="W1125" s="369"/>
      <c r="X1125" s="369"/>
      <c r="Y1125" s="370" t="s">
        <v>471</v>
      </c>
      <c r="Z1125" s="371"/>
      <c r="AA1125" s="371"/>
      <c r="AB1125" s="371"/>
      <c r="AC1125" s="149" t="s">
        <v>456</v>
      </c>
      <c r="AD1125" s="149"/>
      <c r="AE1125" s="149"/>
      <c r="AF1125" s="149"/>
      <c r="AG1125" s="149"/>
      <c r="AH1125" s="370" t="s">
        <v>379</v>
      </c>
      <c r="AI1125" s="367"/>
      <c r="AJ1125" s="367"/>
      <c r="AK1125" s="367"/>
      <c r="AL1125" s="367" t="s">
        <v>21</v>
      </c>
      <c r="AM1125" s="367"/>
      <c r="AN1125" s="367"/>
      <c r="AO1125" s="372"/>
      <c r="AP1125" s="373" t="s">
        <v>418</v>
      </c>
      <c r="AQ1125" s="373"/>
      <c r="AR1125" s="373"/>
      <c r="AS1125" s="373"/>
      <c r="AT1125" s="373"/>
      <c r="AU1125" s="373"/>
      <c r="AV1125" s="373"/>
      <c r="AW1125" s="373"/>
      <c r="AX1125" s="373"/>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417</v>
      </c>
      <c r="K1158" s="368"/>
      <c r="L1158" s="368"/>
      <c r="M1158" s="368"/>
      <c r="N1158" s="368"/>
      <c r="O1158" s="368"/>
      <c r="P1158" s="369" t="s">
        <v>27</v>
      </c>
      <c r="Q1158" s="369"/>
      <c r="R1158" s="369"/>
      <c r="S1158" s="369"/>
      <c r="T1158" s="369"/>
      <c r="U1158" s="369"/>
      <c r="V1158" s="369"/>
      <c r="W1158" s="369"/>
      <c r="X1158" s="369"/>
      <c r="Y1158" s="370" t="s">
        <v>471</v>
      </c>
      <c r="Z1158" s="371"/>
      <c r="AA1158" s="371"/>
      <c r="AB1158" s="371"/>
      <c r="AC1158" s="149" t="s">
        <v>456</v>
      </c>
      <c r="AD1158" s="149"/>
      <c r="AE1158" s="149"/>
      <c r="AF1158" s="149"/>
      <c r="AG1158" s="149"/>
      <c r="AH1158" s="370" t="s">
        <v>379</v>
      </c>
      <c r="AI1158" s="367"/>
      <c r="AJ1158" s="367"/>
      <c r="AK1158" s="367"/>
      <c r="AL1158" s="367" t="s">
        <v>21</v>
      </c>
      <c r="AM1158" s="367"/>
      <c r="AN1158" s="367"/>
      <c r="AO1158" s="372"/>
      <c r="AP1158" s="373" t="s">
        <v>418</v>
      </c>
      <c r="AQ1158" s="373"/>
      <c r="AR1158" s="373"/>
      <c r="AS1158" s="373"/>
      <c r="AT1158" s="373"/>
      <c r="AU1158" s="373"/>
      <c r="AV1158" s="373"/>
      <c r="AW1158" s="373"/>
      <c r="AX1158" s="373"/>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417</v>
      </c>
      <c r="K1191" s="368"/>
      <c r="L1191" s="368"/>
      <c r="M1191" s="368"/>
      <c r="N1191" s="368"/>
      <c r="O1191" s="368"/>
      <c r="P1191" s="369" t="s">
        <v>27</v>
      </c>
      <c r="Q1191" s="369"/>
      <c r="R1191" s="369"/>
      <c r="S1191" s="369"/>
      <c r="T1191" s="369"/>
      <c r="U1191" s="369"/>
      <c r="V1191" s="369"/>
      <c r="W1191" s="369"/>
      <c r="X1191" s="369"/>
      <c r="Y1191" s="370" t="s">
        <v>471</v>
      </c>
      <c r="Z1191" s="371"/>
      <c r="AA1191" s="371"/>
      <c r="AB1191" s="371"/>
      <c r="AC1191" s="149" t="s">
        <v>456</v>
      </c>
      <c r="AD1191" s="149"/>
      <c r="AE1191" s="149"/>
      <c r="AF1191" s="149"/>
      <c r="AG1191" s="149"/>
      <c r="AH1191" s="370" t="s">
        <v>379</v>
      </c>
      <c r="AI1191" s="367"/>
      <c r="AJ1191" s="367"/>
      <c r="AK1191" s="367"/>
      <c r="AL1191" s="367" t="s">
        <v>21</v>
      </c>
      <c r="AM1191" s="367"/>
      <c r="AN1191" s="367"/>
      <c r="AO1191" s="372"/>
      <c r="AP1191" s="373" t="s">
        <v>418</v>
      </c>
      <c r="AQ1191" s="373"/>
      <c r="AR1191" s="373"/>
      <c r="AS1191" s="373"/>
      <c r="AT1191" s="373"/>
      <c r="AU1191" s="373"/>
      <c r="AV1191" s="373"/>
      <c r="AW1191" s="373"/>
      <c r="AX1191" s="373"/>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417</v>
      </c>
      <c r="K1224" s="368"/>
      <c r="L1224" s="368"/>
      <c r="M1224" s="368"/>
      <c r="N1224" s="368"/>
      <c r="O1224" s="368"/>
      <c r="P1224" s="369" t="s">
        <v>27</v>
      </c>
      <c r="Q1224" s="369"/>
      <c r="R1224" s="369"/>
      <c r="S1224" s="369"/>
      <c r="T1224" s="369"/>
      <c r="U1224" s="369"/>
      <c r="V1224" s="369"/>
      <c r="W1224" s="369"/>
      <c r="X1224" s="369"/>
      <c r="Y1224" s="370" t="s">
        <v>471</v>
      </c>
      <c r="Z1224" s="371"/>
      <c r="AA1224" s="371"/>
      <c r="AB1224" s="371"/>
      <c r="AC1224" s="149" t="s">
        <v>456</v>
      </c>
      <c r="AD1224" s="149"/>
      <c r="AE1224" s="149"/>
      <c r="AF1224" s="149"/>
      <c r="AG1224" s="149"/>
      <c r="AH1224" s="370" t="s">
        <v>379</v>
      </c>
      <c r="AI1224" s="367"/>
      <c r="AJ1224" s="367"/>
      <c r="AK1224" s="367"/>
      <c r="AL1224" s="367" t="s">
        <v>21</v>
      </c>
      <c r="AM1224" s="367"/>
      <c r="AN1224" s="367"/>
      <c r="AO1224" s="372"/>
      <c r="AP1224" s="373" t="s">
        <v>418</v>
      </c>
      <c r="AQ1224" s="373"/>
      <c r="AR1224" s="373"/>
      <c r="AS1224" s="373"/>
      <c r="AT1224" s="373"/>
      <c r="AU1224" s="373"/>
      <c r="AV1224" s="373"/>
      <c r="AW1224" s="373"/>
      <c r="AX1224" s="373"/>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417</v>
      </c>
      <c r="K1257" s="368"/>
      <c r="L1257" s="368"/>
      <c r="M1257" s="368"/>
      <c r="N1257" s="368"/>
      <c r="O1257" s="368"/>
      <c r="P1257" s="369" t="s">
        <v>27</v>
      </c>
      <c r="Q1257" s="369"/>
      <c r="R1257" s="369"/>
      <c r="S1257" s="369"/>
      <c r="T1257" s="369"/>
      <c r="U1257" s="369"/>
      <c r="V1257" s="369"/>
      <c r="W1257" s="369"/>
      <c r="X1257" s="369"/>
      <c r="Y1257" s="370" t="s">
        <v>471</v>
      </c>
      <c r="Z1257" s="371"/>
      <c r="AA1257" s="371"/>
      <c r="AB1257" s="371"/>
      <c r="AC1257" s="149" t="s">
        <v>456</v>
      </c>
      <c r="AD1257" s="149"/>
      <c r="AE1257" s="149"/>
      <c r="AF1257" s="149"/>
      <c r="AG1257" s="149"/>
      <c r="AH1257" s="370" t="s">
        <v>379</v>
      </c>
      <c r="AI1257" s="367"/>
      <c r="AJ1257" s="367"/>
      <c r="AK1257" s="367"/>
      <c r="AL1257" s="367" t="s">
        <v>21</v>
      </c>
      <c r="AM1257" s="367"/>
      <c r="AN1257" s="367"/>
      <c r="AO1257" s="372"/>
      <c r="AP1257" s="373" t="s">
        <v>418</v>
      </c>
      <c r="AQ1257" s="373"/>
      <c r="AR1257" s="373"/>
      <c r="AS1257" s="373"/>
      <c r="AT1257" s="373"/>
      <c r="AU1257" s="373"/>
      <c r="AV1257" s="373"/>
      <c r="AW1257" s="373"/>
      <c r="AX1257" s="373"/>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417</v>
      </c>
      <c r="K1290" s="368"/>
      <c r="L1290" s="368"/>
      <c r="M1290" s="368"/>
      <c r="N1290" s="368"/>
      <c r="O1290" s="368"/>
      <c r="P1290" s="369" t="s">
        <v>27</v>
      </c>
      <c r="Q1290" s="369"/>
      <c r="R1290" s="369"/>
      <c r="S1290" s="369"/>
      <c r="T1290" s="369"/>
      <c r="U1290" s="369"/>
      <c r="V1290" s="369"/>
      <c r="W1290" s="369"/>
      <c r="X1290" s="369"/>
      <c r="Y1290" s="370" t="s">
        <v>471</v>
      </c>
      <c r="Z1290" s="371"/>
      <c r="AA1290" s="371"/>
      <c r="AB1290" s="371"/>
      <c r="AC1290" s="149" t="s">
        <v>456</v>
      </c>
      <c r="AD1290" s="149"/>
      <c r="AE1290" s="149"/>
      <c r="AF1290" s="149"/>
      <c r="AG1290" s="149"/>
      <c r="AH1290" s="370" t="s">
        <v>379</v>
      </c>
      <c r="AI1290" s="367"/>
      <c r="AJ1290" s="367"/>
      <c r="AK1290" s="367"/>
      <c r="AL1290" s="367" t="s">
        <v>21</v>
      </c>
      <c r="AM1290" s="367"/>
      <c r="AN1290" s="367"/>
      <c r="AO1290" s="372"/>
      <c r="AP1290" s="373" t="s">
        <v>418</v>
      </c>
      <c r="AQ1290" s="373"/>
      <c r="AR1290" s="373"/>
      <c r="AS1290" s="373"/>
      <c r="AT1290" s="373"/>
      <c r="AU1290" s="373"/>
      <c r="AV1290" s="373"/>
      <c r="AW1290" s="373"/>
      <c r="AX1290" s="373"/>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2019-06-10T11:04:41Z</cp:lastPrinted>
  <dcterms:created xsi:type="dcterms:W3CDTF">2012-03-13T00:50:25Z</dcterms:created>
  <dcterms:modified xsi:type="dcterms:W3CDTF">2019-07-01T10:10:12Z</dcterms:modified>
</cp:coreProperties>
</file>