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平成３１年度\310424平成31年度行政事業レビューシート（中間公表版）の作成について\2.各係員作業用フォルダ\磯（完成版をここに入れYO）\書記室指摘後修正\"/>
    </mc:Choice>
  </mc:AlternateContent>
  <bookViews>
    <workbookView xWindow="154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<sst xmlns="http://schemas.openxmlformats.org/spreadsheetml/2006/main" count="2916" uniqueCount="672">
  <si>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</si>
  <si>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</si>
  <si>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</si>
  <si>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</si>
  <si>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</si>
  <si>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</si>
  <si>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</si>
  <si>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</si>
  <si>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</si>
  <si>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</si>
  <si>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</si>
  <si>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</si>
  <si>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</si>
  <si>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</si>
  <si>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</si>
  <si>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</si>
  <si>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</si>
  <si>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</si>
  <si>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</si>
  <si>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</si>
  <si>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</si>
  <si>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</si>
  <si>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</si>
  <si>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</si>
  <si>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</si>
  <si>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</si>
  <si>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</si>
  <si>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</si>
  <si>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</si>
  <si>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</si>
  <si>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</si>
  <si>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</si>
  <si>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</si>
  <si>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</si>
  <si>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</si>
  <si>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</si>
  <si>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</si>
  <si>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</si>
  <si>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</si>
  <si>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</si>
  <si>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</si>
  <si>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</si>
  <si>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</si>
  <si>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</si>
  <si>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</si>
  <si>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</si>
  <si>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</si>
  <si>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</si>
  <si>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</si>
  <si>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</si>
  <si>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</si>
  <si>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</si>
  <si>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</si>
  <si>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</si>
  <si>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</si>
  <si>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</si>
  <si>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</si>
  <si>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</si>
  <si>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</si>
  <si>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</si>
  <si>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</si>
  <si>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</si>
  <si>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</si>
  <si>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</si>
  <si>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</si>
  <si>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</si>
  <si>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</si>
  <si>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</si>
  <si>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</si>
  <si>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</si>
  <si>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</si>
  <si>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</si>
  <si>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</si>
  <si>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</si>
  <si>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</si>
  <si>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</si>
  <si>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</si>
  <si>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</si>
  <si>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</si>
  <si>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</si>
  <si>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</si>
  <si>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</si>
  <si>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</si>
  <si>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</si>
  <si>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</si>
  <si>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</si>
  <si>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</si>
  <si>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</si>
  <si>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</si>
  <si>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</si>
  <si>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</si>
  <si>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</si>
  <si>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</si>
  <si>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</si>
  <si>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</si>
  <si>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</si>
  <si>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</si>
  <si>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</si>
  <si>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</si>
  <si>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</si>
  <si>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</si>
  <si>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</si>
  <si>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</si>
  <si>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</si>
  <si>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</si>
  <si>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</si>
  <si>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</si>
  <si>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</si>
  <si>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</si>
  <si>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</si>
  <si>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</si>
  <si>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</si>
  <si>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</si>
  <si>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</si>
  <si>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</si>
  <si>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</si>
  <si>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</si>
  <si>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</si>
  <si>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</si>
  <si>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</si>
  <si>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</si>
  <si>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</si>
  <si>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</si>
  <si>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</si>
  <si>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</si>
  <si>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</si>
  <si>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</si>
  <si>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</si>
  <si>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</si>
  <si>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</si>
  <si>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</si>
  <si>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</si>
  <si>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</si>
  <si>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</si>
  <si>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</si>
  <si>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</si>
  <si>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</si>
  <si>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</si>
  <si>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</si>
  <si>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</si>
  <si>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</si>
  <si>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</si>
  <si>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</si>
  <si>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</si>
  <si>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</si>
  <si>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</si>
  <si>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</si>
  <si>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</si>
  <si>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</si>
  <si>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</si>
  <si>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</si>
  <si>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</si>
  <si>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</si>
  <si>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</si>
  <si>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</si>
  <si>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</si>
  <si>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</si>
  <si>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</si>
  <si>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</si>
  <si>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</si>
  <si>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</si>
  <si>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</si>
  <si>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</si>
  <si>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</si>
  <si>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</si>
  <si>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</si>
  <si>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</si>
  <si>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</si>
  <si>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</si>
  <si>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</si>
  <si>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</si>
  <si>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</si>
  <si>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</si>
  <si>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</si>
  <si>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</si>
  <si>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</si>
  <si>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</si>
  <si>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</si>
  <si>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</si>
  <si>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</si>
  <si>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</si>
  <si>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</si>
  <si>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</si>
  <si>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</si>
  <si>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</si>
  <si>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</si>
  <si>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</si>
  <si>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</si>
  <si>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</si>
  <si>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</si>
  <si>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</si>
  <si>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</si>
  <si>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</si>
  <si>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</si>
  <si>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</si>
  <si>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</si>
  <si>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</si>
  <si>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</si>
  <si>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</si>
  <si>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</si>
  <si>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</si>
  <si>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</si>
  <si>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</si>
  <si>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</si>
  <si>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</si>
  <si>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</si>
  <si>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</si>
  <si>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</si>
  <si>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</si>
  <si>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</si>
  <si>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</si>
  <si>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</si>
  <si>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</si>
  <si>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</si>
  <si>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</si>
  <si>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</si>
  <si>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</si>
  <si>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</si>
  <si>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</si>
  <si>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</si>
  <si>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</si>
  <si>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</si>
  <si>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</si>
  <si>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</si>
  <si>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</si>
  <si>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</si>
  <si>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</si>
  <si>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</si>
  <si>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</si>
  <si>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</si>
  <si>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</si>
  <si>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</si>
  <si>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</si>
  <si>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</si>
  <si>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</si>
  <si>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</si>
  <si>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</si>
  <si>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</si>
  <si>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</si>
  <si>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</si>
  <si>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</si>
  <si>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</si>
  <si>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</si>
  <si>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</si>
  <si>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</si>
  <si>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</si>
  <si>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</si>
  <si>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</si>
  <si>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</si>
  <si>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</si>
  <si>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</si>
  <si>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</si>
  <si>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</si>
  <si>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</si>
  <si>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</si>
  <si>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</si>
  <si>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</si>
  <si>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</si>
  <si>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</si>
  <si>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</si>
  <si>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</si>
  <si>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</si>
  <si>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</si>
  <si>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</si>
  <si>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</si>
  <si>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</si>
  <si>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</si>
  <si>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</si>
  <si>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</si>
  <si>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</si>
  <si>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</si>
  <si>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</si>
  <si>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</si>
  <si>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</si>
  <si>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</si>
  <si>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</si>
  <si>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</si>
  <si>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</si>
  <si>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</si>
  <si>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</si>
  <si>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</si>
  <si>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</si>
  <si>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</si>
  <si>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</si>
  <si>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</si>
  <si>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</si>
  <si>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</si>
  <si>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</si>
  <si>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</si>
  <si>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</si>
  <si>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</si>
  <si>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</si>
  <si>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</si>
  <si>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</si>
  <si>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</si>
  <si>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</si>
  <si>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</si>
  <si>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</si>
  <si>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</si>
  <si>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</si>
  <si>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</si>
  <si>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</si>
  <si>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</si>
  <si>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</si>
  <si>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</si>
  <si>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</si>
  <si>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</si>
  <si>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</si>
  <si>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</si>
  <si>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</si>
  <si>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</si>
  <si>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</si>
  <si>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</si>
  <si>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</si>
  <si>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</si>
  <si>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</si>
  <si>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</si>
  <si>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</si>
  <si>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</si>
  <si>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</si>
  <si>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</si>
  <si>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</si>
  <si>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</si>
  <si>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</si>
  <si>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</si>
  <si>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</si>
  <si>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</si>
  <si>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</si>
  <si>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</si>
  <si>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</si>
  <si>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</si>
  <si>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</si>
  <si>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</si>
  <si>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</si>
  <si>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</si>
  <si>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</si>
  <si>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</si>
  <si>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</si>
  <si>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</si>
  <si>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</si>
  <si>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</si>
  <si>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</si>
  <si>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</si>
  <si>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</si>
  <si>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</si>
  <si>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</si>
  <si>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</si>
  <si>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</si>
  <si>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</si>
  <si>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</si>
  <si>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</si>
  <si>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</si>
  <si>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</si>
  <si>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</si>
  <si>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</si>
  <si>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</si>
  <si>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</si>
  <si>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</si>
  <si>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</si>
  <si>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</si>
  <si>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</si>
  <si>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</si>
  <si>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</si>
  <si>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</si>
  <si>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</si>
  <si>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</si>
  <si>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</si>
  <si>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</si>
  <si>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</si>
  <si>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</si>
  <si>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</si>
  <si>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</si>
  <si>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</si>
  <si>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</si>
  <si>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</si>
  <si>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</si>
  <si>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</si>
  <si>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</si>
  <si>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</si>
  <si>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</si>
  <si>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</si>
  <si>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</si>
  <si>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</si>
  <si>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</si>
  <si>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</si>
  <si>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</si>
  <si>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</si>
  <si>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</si>
  <si>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</si>
  <si>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</si>
  <si>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</si>
  <si>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</si>
  <si>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</si>
  <si>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</si>
  <si>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</si>
  <si>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</si>
  <si>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</si>
  <si>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</si>
  <si>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</si>
  <si>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</si>
  <si>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</si>
  <si>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</si>
  <si>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</si>
  <si>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</si>
  <si>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</si>
  <si>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</si>
  <si>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</si>
  <si>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</si>
  <si>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</si>
  <si>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</si>
  <si>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</si>
  <si>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</si>
  <si>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</si>
  <si>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</si>
  <si>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</si>
  <si>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</si>
  <si>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</si>
  <si>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</si>
  <si>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</si>
  <si>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</si>
  <si>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</si>
  <si>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</si>
  <si>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</si>
  <si>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</si>
  <si>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</si>
  <si>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</si>
  <si>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</si>
  <si>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</si>
  <si>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</si>
  <si>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</si>
  <si>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</si>
  <si>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</si>
  <si>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</si>
  <si>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</si>
  <si>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</si>
  <si>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</si>
  <si>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</si>
  <si>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</si>
  <si>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</si>
  <si>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</si>
  <si>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</si>
  <si>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</si>
  <si>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</si>
  <si>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</si>
  <si>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</si>
  <si>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</si>
  <si>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</si>
  <si>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</si>
  <si>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</si>
  <si>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</si>
  <si>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</si>
  <si>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</si>
  <si>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</si>
  <si>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</si>
  <si>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</si>
  <si>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</si>
  <si>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</si>
  <si>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</si>
  <si>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</si>
  <si>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</si>
  <si>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</si>
  <si>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</si>
  <si>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</si>
  <si>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</si>
  <si>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</si>
  <si>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</si>
  <si>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</si>
  <si>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</si>
  <si>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</si>
  <si>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</si>
  <si>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</si>
  <si>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</si>
  <si>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</si>
  <si>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</si>
  <si>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</si>
  <si>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</si>
  <si>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</si>
  <si>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</si>
  <si>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</si>
  <si>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</si>
  <si>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</si>
  <si>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</si>
  <si>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</si>
  <si>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</si>
  <si>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</si>
  <si>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</si>
  <si>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</si>
  <si>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</si>
  <si>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</si>
  <si>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</si>
  <si>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</si>
  <si>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</si>
  <si>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</si>
  <si>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</si>
  <si>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</si>
  <si>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</si>
  <si>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</si>
  <si>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</si>
  <si>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</si>
  <si>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</si>
  <si>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</si>
  <si>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</si>
  <si>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</si>
  <si>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</si>
  <si>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</si>
  <si>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</si>
  <si>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</si>
  <si>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</si>
  <si>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</si>
  <si>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</si>
  <si>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</si>
  <si>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</si>
  <si>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</si>
  <si>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</si>
  <si>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</si>
  <si>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</si>
  <si>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</si>
  <si>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</si>
  <si>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</si>
  <si>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</si>
  <si>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</si>
  <si>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</si>
  <si>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</si>
  <si>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</si>
  <si>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</si>
  <si>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</si>
  <si>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</si>
  <si>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</si>
  <si>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</si>
  <si>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</si>
  <si>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</si>
  <si>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</si>
  <si>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</si>
  <si>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</si>
  <si>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</si>
  <si>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</si>
  <si>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</si>
  <si>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</si>
  <si>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</si>
  <si>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</si>
  <si>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</si>
  <si>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</si>
  <si>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</si>
  <si>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</si>
  <si>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</si>
  <si>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</si>
  <si>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</si>
  <si>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</si>
  <si>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</si>
  <si>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</si>
  <si>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</si>
  <si>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</si>
  <si>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</si>
  <si>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</si>
  <si>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</si>
  <si>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</si>
  <si>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</si>
  <si>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</si>
  <si>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</si>
  <si>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</si>
  <si>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</si>
  <si>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</si>
  <si>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</si>
  <si>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</si>
  <si>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</si>
  <si>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</si>
  <si>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</si>
  <si>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</si>
  <si>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</si>
  <si>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</si>
  <si>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</si>
  <si>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</si>
  <si>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</si>
  <si>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phoneticPr fontId="5"/>
  </si>
  <si>
    <t>○</t>
  </si>
  <si>
    <t>毒ガス障害者対策事業実績報告書</t>
  </si>
  <si>
    <t>Ⅰ-5 感染症など健康を脅かす疾病を予防・防止するとともに、感染者等に必要な医療等を確保すること</t>
  </si>
  <si>
    <t>Ⅰ-5-4 原子爆弾被爆者等を援護すること</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</si>
  <si>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</si>
  <si>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無</t>
  </si>
  <si>
    <t>‐</t>
  </si>
  <si>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</si>
  <si>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</si>
  <si>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</si>
  <si>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</si>
  <si>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</si>
  <si>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</si>
  <si>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</si>
  <si>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</si>
  <si>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</si>
  <si>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</si>
  <si>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</si>
  <si>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</si>
  <si>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</si>
  <si>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</si>
  <si>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成果実績は成果目標に見合ったものとなっており、適切に実施されている。</t>
  </si>
  <si>
    <t>-</t>
    <phoneticPr fontId="5"/>
  </si>
  <si>
    <t>厚生労働省</t>
  </si>
  <si>
    <t>-</t>
    <phoneticPr fontId="5"/>
  </si>
  <si>
    <t>-</t>
    <phoneticPr fontId="5"/>
  </si>
  <si>
    <t>-</t>
    <phoneticPr fontId="5"/>
  </si>
  <si>
    <t>-</t>
    <phoneticPr fontId="5"/>
  </si>
  <si>
    <t>X / Y</t>
  </si>
  <si>
    <t>-</t>
    <phoneticPr fontId="5"/>
  </si>
  <si>
    <t>-</t>
    <phoneticPr fontId="5"/>
  </si>
  <si>
    <t>特定疾患調査委託費</t>
  </si>
  <si>
    <t>「毒ガス障害者救済対策事業の実施について」</t>
  </si>
  <si>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</si>
  <si>
    <t>　特定疾患調査委託費
　　　委託先 ： 広島県、福岡県、神奈川県
　　　実施事業 ： 毒ガス障害者として認定された者に対し健康診断、各種手当の支給、相談事業等の実施及び毒ガスの後遺症等に関する
                        研究事業の実施</t>
  </si>
  <si>
    <t>特定疾患調査委託費</t>
    <rPh sb="0" eb="2">
      <t>トクテイ</t>
    </rPh>
    <rPh sb="2" eb="4">
      <t>シッカン</t>
    </rPh>
    <rPh sb="4" eb="6">
      <t>チョウサ</t>
    </rPh>
    <rPh sb="6" eb="8">
      <t>イタク</t>
    </rPh>
    <rPh sb="8" eb="9">
      <t>ヒ</t>
    </rPh>
    <phoneticPr fontId="9"/>
  </si>
  <si>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rPh sb="124" eb="125">
      <t>ツキ</t>
    </rPh>
    <rPh sb="126" eb="127">
      <t>カイ</t>
    </rPh>
    <phoneticPr fontId="5"/>
  </si>
  <si>
    <t>回</t>
    <rPh sb="0" eb="1">
      <t>カイ</t>
    </rPh>
    <phoneticPr fontId="9"/>
  </si>
  <si>
    <t>健康管理手帳交付者数</t>
  </si>
  <si>
    <t>-</t>
    <phoneticPr fontId="5"/>
  </si>
  <si>
    <t>千円</t>
    <rPh sb="0" eb="2">
      <t>センエン</t>
    </rPh>
    <phoneticPr fontId="5"/>
  </si>
  <si>
    <t>592/1,514</t>
  </si>
  <si>
    <t>532/1,280</t>
  </si>
  <si>
    <t>毒ガスによる健康被害に苦しむ方々に対し、健康診断及び相談指導の実施、医療費の支給、各種手当の支給等を行うことにより、毒ガス障害者の健康の保持及び増進を図る。</t>
  </si>
  <si>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</si>
  <si>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7"/>
  </si>
  <si>
    <t>広島県、福岡県、神奈川県にあった毒ガスの製造所に従事していた方が援護の対象となっており、現在も多くの毒ガス障害者が居住していることから、同３県へ委託しており妥当である。</t>
  </si>
  <si>
    <t>経費の大半を毒ガス障害者に対する直接給付（手当等）が占めているが、給付の水準は他制度とのバランスを考慮して設定しており、妥当である。</t>
  </si>
  <si>
    <t>健康診断の実施、医療費、手当の支給は、実施要綱に基づき行われており、コスト水準は妥当である。</t>
  </si>
  <si>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</si>
  <si>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</si>
  <si>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170</t>
    <phoneticPr fontId="5"/>
  </si>
  <si>
    <t>170</t>
    <phoneticPr fontId="5"/>
  </si>
  <si>
    <t>142</t>
    <phoneticPr fontId="5"/>
  </si>
  <si>
    <t>167</t>
    <phoneticPr fontId="5"/>
  </si>
  <si>
    <t>179</t>
    <phoneticPr fontId="5"/>
  </si>
  <si>
    <t>188</t>
    <phoneticPr fontId="5"/>
  </si>
  <si>
    <t>188</t>
    <phoneticPr fontId="5"/>
  </si>
  <si>
    <t>191</t>
    <phoneticPr fontId="5"/>
  </si>
  <si>
    <t>広島県</t>
    <rPh sb="0" eb="3">
      <t>ヒロシマケン</t>
    </rPh>
    <phoneticPr fontId="9"/>
  </si>
  <si>
    <t>福岡県</t>
    <rPh sb="0" eb="3">
      <t>フクオカケン</t>
    </rPh>
    <phoneticPr fontId="9"/>
  </si>
  <si>
    <t>神奈川県</t>
    <rPh sb="0" eb="4">
      <t>カナガワケン</t>
    </rPh>
    <phoneticPr fontId="9"/>
  </si>
  <si>
    <t>各種手当、医療費の支給等</t>
    <rPh sb="0" eb="2">
      <t>カクシュ</t>
    </rPh>
    <rPh sb="2" eb="4">
      <t>テアテ</t>
    </rPh>
    <rPh sb="5" eb="7">
      <t>イリョウ</t>
    </rPh>
    <rPh sb="7" eb="8">
      <t>ヒ</t>
    </rPh>
    <rPh sb="9" eb="11">
      <t>シキュウ</t>
    </rPh>
    <rPh sb="11" eb="12">
      <t>トウ</t>
    </rPh>
    <phoneticPr fontId="9"/>
  </si>
  <si>
    <t>単位当たりコスト ＝ Ｘ ／ Ｙ
Ｘ：「執行額（百万円）」 
Ｙ：「手帳所持者数（人）」　　</t>
  </si>
  <si>
    <t>-</t>
    <phoneticPr fontId="5"/>
  </si>
  <si>
    <t>-</t>
    <phoneticPr fontId="5"/>
  </si>
  <si>
    <t>扶助費</t>
    <rPh sb="0" eb="3">
      <t>フジョヒ</t>
    </rPh>
    <phoneticPr fontId="9"/>
  </si>
  <si>
    <t>医療費、健康管理手当等</t>
    <rPh sb="0" eb="3">
      <t>イリョウヒ</t>
    </rPh>
    <rPh sb="4" eb="6">
      <t>ケンコウ</t>
    </rPh>
    <rPh sb="6" eb="8">
      <t>カンリ</t>
    </rPh>
    <rPh sb="8" eb="10">
      <t>テアテ</t>
    </rPh>
    <rPh sb="10" eb="11">
      <t>トウ</t>
    </rPh>
    <phoneticPr fontId="9"/>
  </si>
  <si>
    <t>委託料</t>
    <rPh sb="0" eb="2">
      <t>イタク</t>
    </rPh>
    <rPh sb="2" eb="3">
      <t>リョウ</t>
    </rPh>
    <phoneticPr fontId="9"/>
  </si>
  <si>
    <t>健康診断費及び調査研究費</t>
    <rPh sb="0" eb="2">
      <t>ケンコウ</t>
    </rPh>
    <rPh sb="2" eb="4">
      <t>シンダン</t>
    </rPh>
    <rPh sb="4" eb="5">
      <t>ヒ</t>
    </rPh>
    <rPh sb="5" eb="6">
      <t>オヨ</t>
    </rPh>
    <rPh sb="7" eb="9">
      <t>チョウサ</t>
    </rPh>
    <rPh sb="9" eb="12">
      <t>ケンキュウヒ</t>
    </rPh>
    <phoneticPr fontId="9"/>
  </si>
  <si>
    <t>賃金等</t>
    <phoneticPr fontId="5"/>
  </si>
  <si>
    <t>賃金及び報酬等</t>
    <phoneticPr fontId="5"/>
  </si>
  <si>
    <t>需用費</t>
    <phoneticPr fontId="5"/>
  </si>
  <si>
    <t>印刷製本費、消耗品費等</t>
    <phoneticPr fontId="5"/>
  </si>
  <si>
    <t>賃借料等</t>
    <phoneticPr fontId="5"/>
  </si>
  <si>
    <t>会場借上料及びパソコン等リース料等</t>
    <phoneticPr fontId="5"/>
  </si>
  <si>
    <t>その他</t>
    <phoneticPr fontId="5"/>
  </si>
  <si>
    <t>旅費、郵送料、保険料等</t>
    <phoneticPr fontId="5"/>
  </si>
  <si>
    <t>大久野島毒ガス障害研究会</t>
  </si>
  <si>
    <t>健康診断および調査研究事業の実施</t>
  </si>
  <si>
    <t>支払回数</t>
    <rPh sb="0" eb="2">
      <t>シハライ</t>
    </rPh>
    <rPh sb="2" eb="4">
      <t>カイスウ</t>
    </rPh>
    <phoneticPr fontId="5"/>
  </si>
  <si>
    <t>541/1,178</t>
    <phoneticPr fontId="5"/>
  </si>
  <si>
    <t>540/1,018</t>
    <phoneticPr fontId="5"/>
  </si>
  <si>
    <t>有</t>
  </si>
  <si>
    <t>ほぼ見込みどおりに執行できている。</t>
    <phoneticPr fontId="5"/>
  </si>
  <si>
    <t>-</t>
    <phoneticPr fontId="5"/>
  </si>
  <si>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9"/>
  </si>
  <si>
    <t>事業対象となる健康管理手帳の所持者数に見合った予算額とすることで、引き続き、高い執行率で成果目標を達成しており、効率的で適正な執行となっている。</t>
    <rPh sb="0" eb="2">
      <t>ジギョウ</t>
    </rPh>
    <rPh sb="2" eb="4">
      <t>タイショウ</t>
    </rPh>
    <rPh sb="9" eb="11">
      <t>カンリ</t>
    </rPh>
    <rPh sb="19" eb="21">
      <t>ミア</t>
    </rPh>
    <rPh sb="23" eb="26">
      <t>ヨサンガク</t>
    </rPh>
    <rPh sb="33" eb="34">
      <t>ヒ</t>
    </rPh>
    <rPh sb="35" eb="36">
      <t>ツヅ</t>
    </rPh>
    <phoneticPr fontId="5"/>
  </si>
  <si>
    <t>A.広島県</t>
    <rPh sb="2" eb="5">
      <t>ヒロシマケン</t>
    </rPh>
    <phoneticPr fontId="5"/>
  </si>
  <si>
    <t>B.大久野島毒ガス障害研究会</t>
    <phoneticPr fontId="5"/>
  </si>
  <si>
    <t>役務費</t>
    <rPh sb="0" eb="2">
      <t>エキム</t>
    </rPh>
    <rPh sb="2" eb="3">
      <t>ヒ</t>
    </rPh>
    <phoneticPr fontId="9"/>
  </si>
  <si>
    <t>需用費</t>
    <rPh sb="0" eb="3">
      <t>ジュヨウヒ</t>
    </rPh>
    <phoneticPr fontId="5"/>
  </si>
  <si>
    <t>賃借料</t>
    <rPh sb="0" eb="3">
      <t>チンシャクリョウ</t>
    </rPh>
    <phoneticPr fontId="9"/>
  </si>
  <si>
    <t>人件費</t>
    <rPh sb="0" eb="3">
      <t>ジンケンヒ</t>
    </rPh>
    <phoneticPr fontId="5"/>
  </si>
  <si>
    <t>事務用品費、消耗品費等</t>
    <rPh sb="0" eb="2">
      <t>ジム</t>
    </rPh>
    <rPh sb="2" eb="4">
      <t>ヨウヒン</t>
    </rPh>
    <rPh sb="4" eb="5">
      <t>ヒ</t>
    </rPh>
    <rPh sb="6" eb="9">
      <t>ショウモウヒン</t>
    </rPh>
    <rPh sb="9" eb="10">
      <t>ヒ</t>
    </rPh>
    <rPh sb="10" eb="11">
      <t>トウ</t>
    </rPh>
    <phoneticPr fontId="5"/>
  </si>
  <si>
    <t>賃金、報償費等</t>
    <rPh sb="0" eb="2">
      <t>チンギン</t>
    </rPh>
    <rPh sb="3" eb="6">
      <t>ホウショウヒ</t>
    </rPh>
    <rPh sb="6" eb="7">
      <t>トウ</t>
    </rPh>
    <phoneticPr fontId="5"/>
  </si>
  <si>
    <t>保管料等</t>
    <rPh sb="0" eb="3">
      <t>ホカンリョウ</t>
    </rPh>
    <rPh sb="3" eb="4">
      <t>トウ</t>
    </rPh>
    <phoneticPr fontId="5"/>
  </si>
  <si>
    <t>調査研究事業</t>
    <rPh sb="0" eb="2">
      <t>チョウサ</t>
    </rPh>
    <rPh sb="2" eb="4">
      <t>ケンキュウ</t>
    </rPh>
    <rPh sb="4" eb="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</si>
</sst>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0</xdr:rowOff>
    </xdr:from>
    <xdr:to>
      <xdr:col>33</xdr:col>
      <xdr:colOff>158343</xdr:colOff>
      <xdr:row>770</xdr:row>
      <xdr:rowOff>253784</xdr:rowOff>
    </xdr:to>
    <xdr:grpSp>
      <xdr:nvGrpSpPr>
        <xdr:cNvPr id="15" name="グループ化 14"/>
        <xdr:cNvGrpSpPr/>
      </xdr:nvGrpSpPr>
      <xdr:grpSpPr>
        <a:xfrm>
          <a:off x="4324865" y="45398209"/>
          <a:ext cx="2629694" cy="10731284"/>
          <a:chOff x="5379526" y="45755719"/>
          <a:chExt cx="2619375" cy="10694772"/>
        </a:xfrm>
      </xdr:grpSpPr>
      <xdr:sp macro="" textlink="">
        <xdr:nvSpPr>
          <xdr:cNvPr id="16" name="正方形/長方形 15"/>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541</a:t>
            </a:r>
            <a:r>
              <a:rPr kumimoji="1" lang="ja-JP" altLang="en-US" sz="1100">
                <a:solidFill>
                  <a:schemeClr val="tx1"/>
                </a:solidFill>
                <a:latin typeface="+mj-ea"/>
                <a:ea typeface="+mj-ea"/>
              </a:rPr>
              <a:t>百万円</a:t>
            </a:r>
          </a:p>
        </xdr:txBody>
      </xdr:sp>
      <xdr:grpSp>
        <xdr:nvGrpSpPr>
          <xdr:cNvPr id="17" name="グループ化 5"/>
          <xdr:cNvGrpSpPr>
            <a:grpSpLocks/>
          </xdr:cNvGrpSpPr>
        </xdr:nvGrpSpPr>
        <xdr:grpSpPr bwMode="auto">
          <a:xfrm>
            <a:off x="5524286" y="46462766"/>
            <a:ext cx="1964530" cy="496050"/>
            <a:chOff x="3776363" y="14769353"/>
            <a:chExt cx="2073106" cy="717176"/>
          </a:xfrm>
        </xdr:grpSpPr>
        <xdr:sp macro="" textlink="">
          <xdr:nvSpPr>
            <xdr:cNvPr id="42" name="右大かっこ 41"/>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左大かっこ 42"/>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8" name="テキスト ボックス 17"/>
          <xdr:cNvSpPr txBox="1"/>
        </xdr:nvSpPr>
        <xdr:spPr>
          <a:xfrm>
            <a:off x="5612210" y="46389497"/>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契約額の決定、契約書の作成</a:t>
            </a:r>
          </a:p>
        </xdr:txBody>
      </xdr:sp>
      <xdr:cxnSp macro="">
        <xdr:nvCxnSpPr>
          <xdr:cNvPr id="19" name="直線矢印コネクタ 18"/>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21" name="正方形/長方形 20"/>
          <xdr:cNvSpPr/>
        </xdr:nvSpPr>
        <xdr:spPr>
          <a:xfrm>
            <a:off x="5609461" y="47660717"/>
            <a:ext cx="1957669" cy="10797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r>
              <a:rPr kumimoji="1" lang="ja-JP" altLang="en-US" sz="1100">
                <a:solidFill>
                  <a:schemeClr val="tx1"/>
                </a:solidFill>
                <a:latin typeface="+mj-ea"/>
                <a:ea typeface="+mj-ea"/>
              </a:rPr>
              <a:t>広島県、福岡県、神奈川県（３）</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541</a:t>
            </a:r>
            <a:r>
              <a:rPr kumimoji="1" lang="ja-JP" altLang="en-US" sz="1100">
                <a:solidFill>
                  <a:schemeClr val="tx1"/>
                </a:solidFill>
                <a:latin typeface="+mj-ea"/>
                <a:ea typeface="+mj-ea"/>
              </a:rPr>
              <a:t>百万円</a:t>
            </a:r>
          </a:p>
        </xdr:txBody>
      </xdr:sp>
      <xdr:sp macro="" textlink="">
        <xdr:nvSpPr>
          <xdr:cNvPr id="22" name="正方形/長方形 21"/>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522</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17</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2</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23" name="グループ化 23"/>
          <xdr:cNvGrpSpPr>
            <a:grpSpLocks/>
          </xdr:cNvGrpSpPr>
        </xdr:nvGrpSpPr>
        <xdr:grpSpPr bwMode="auto">
          <a:xfrm>
            <a:off x="5585649" y="50022720"/>
            <a:ext cx="1958798" cy="840781"/>
            <a:chOff x="3763935" y="14442551"/>
            <a:chExt cx="2044749" cy="491014"/>
          </a:xfrm>
        </xdr:grpSpPr>
        <xdr:sp macro="" textlink="">
          <xdr:nvSpPr>
            <xdr:cNvPr id="40" name="右大かっこ 39"/>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4" name="テキスト ボックス 23"/>
          <xdr:cNvSpPr txBox="1"/>
        </xdr:nvSpPr>
        <xdr:spPr>
          <a:xfrm>
            <a:off x="5658917" y="50085015"/>
            <a:ext cx="1854108" cy="129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25" name="直線矢印コネクタ 24"/>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5641463" y="51405691"/>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xdr:txBody>
      </xdr:sp>
      <xdr:sp macro="" textlink="">
        <xdr:nvSpPr>
          <xdr:cNvPr id="27" name="正方形/長方形 26"/>
          <xdr:cNvSpPr/>
        </xdr:nvSpPr>
        <xdr:spPr>
          <a:xfrm>
            <a:off x="5520558" y="51742729"/>
            <a:ext cx="2064199" cy="64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541</a:t>
            </a:r>
            <a:r>
              <a:rPr kumimoji="1" lang="ja-JP" altLang="en-US" sz="1100">
                <a:solidFill>
                  <a:schemeClr val="tx1"/>
                </a:solidFill>
                <a:latin typeface="+mj-ea"/>
                <a:ea typeface="+mj-ea"/>
              </a:rPr>
              <a:t>百万円</a:t>
            </a:r>
          </a:p>
        </xdr:txBody>
      </xdr:sp>
      <xdr:sp macro="" textlink="">
        <xdr:nvSpPr>
          <xdr:cNvPr id="28" name="正方形/長方形 27"/>
          <xdr:cNvSpPr/>
        </xdr:nvSpPr>
        <xdr:spPr>
          <a:xfrm>
            <a:off x="5520558" y="52393910"/>
            <a:ext cx="206419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522</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17</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2</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29" name="テキスト ボックス 28"/>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各種手当の支払及び手帳交付、手当支給等に係る事務手続きの実施。</a:t>
            </a:r>
          </a:p>
        </xdr:txBody>
      </xdr:sp>
      <xdr:grpSp>
        <xdr:nvGrpSpPr>
          <xdr:cNvPr id="30" name="グループ化 23"/>
          <xdr:cNvGrpSpPr>
            <a:grpSpLocks/>
          </xdr:cNvGrpSpPr>
        </xdr:nvGrpSpPr>
        <xdr:grpSpPr bwMode="auto">
          <a:xfrm>
            <a:off x="5579237" y="53311603"/>
            <a:ext cx="1985963" cy="775609"/>
            <a:chOff x="3726648" y="13206035"/>
            <a:chExt cx="2073106" cy="717176"/>
          </a:xfrm>
        </xdr:grpSpPr>
        <xdr:sp macro="" textlink="">
          <xdr:nvSpPr>
            <xdr:cNvPr id="38" name="右大かっこ 37"/>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31" name="直線矢印コネクタ 30"/>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正方形/長方形 31"/>
          <xdr:cNvSpPr/>
        </xdr:nvSpPr>
        <xdr:spPr>
          <a:xfrm>
            <a:off x="5379526" y="54845246"/>
            <a:ext cx="2619375"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Ｂ．大久野島毒ガス障害研究会　　　　　　　　</a:t>
            </a:r>
            <a:r>
              <a:rPr kumimoji="1" lang="en-US" altLang="ja-JP" sz="1100">
                <a:solidFill>
                  <a:schemeClr val="tx1"/>
                </a:solidFill>
                <a:latin typeface="+mj-ea"/>
                <a:ea typeface="+mj-ea"/>
              </a:rPr>
              <a:t>28</a:t>
            </a:r>
            <a:r>
              <a:rPr kumimoji="1" lang="ja-JP" altLang="en-US" sz="1100">
                <a:solidFill>
                  <a:schemeClr val="tx1"/>
                </a:solidFill>
                <a:latin typeface="+mj-ea"/>
                <a:ea typeface="+mj-ea"/>
              </a:rPr>
              <a:t>　百万円</a:t>
            </a:r>
            <a:r>
              <a:rPr kumimoji="1" lang="ja-JP" altLang="en-US" sz="1100">
                <a:solidFill>
                  <a:schemeClr val="tx1"/>
                </a:solidFill>
              </a:rPr>
              <a:t>　　　　</a:t>
            </a:r>
            <a:endParaRPr kumimoji="1" lang="en-US" altLang="ja-JP" sz="1100">
              <a:solidFill>
                <a:schemeClr val="tx1"/>
              </a:solidFill>
            </a:endParaRPr>
          </a:p>
        </xdr:txBody>
      </xdr:sp>
      <xdr:grpSp>
        <xdr:nvGrpSpPr>
          <xdr:cNvPr id="33" name="グループ化 23"/>
          <xdr:cNvGrpSpPr>
            <a:grpSpLocks/>
          </xdr:cNvGrpSpPr>
        </xdr:nvGrpSpPr>
        <xdr:grpSpPr bwMode="auto">
          <a:xfrm>
            <a:off x="5556341" y="55484804"/>
            <a:ext cx="2140744" cy="597304"/>
            <a:chOff x="3764833" y="13204340"/>
            <a:chExt cx="2073106" cy="487652"/>
          </a:xfrm>
        </xdr:grpSpPr>
        <xdr:sp macro="" textlink="">
          <xdr:nvSpPr>
            <xdr:cNvPr id="36" name="右大かっこ 35"/>
            <xdr:cNvSpPr/>
          </xdr:nvSpPr>
          <xdr:spPr>
            <a:xfrm>
              <a:off x="5778824" y="13204340"/>
              <a:ext cx="59115" cy="43528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64833" y="13204341"/>
              <a:ext cx="114339" cy="4876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4" name="テキスト ボックス 33"/>
          <xdr:cNvSpPr txBox="1"/>
        </xdr:nvSpPr>
        <xdr:spPr>
          <a:xfrm>
            <a:off x="5656171" y="55506824"/>
            <a:ext cx="1938762" cy="94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毒ガス障害に関する調査研究事業の実施。</a:t>
            </a:r>
          </a:p>
        </xdr:txBody>
      </xdr:sp>
      <xdr:sp macro="" textlink="">
        <xdr:nvSpPr>
          <xdr:cNvPr id="35" name="テキスト ボックス 34"/>
          <xdr:cNvSpPr txBox="1"/>
        </xdr:nvSpPr>
        <xdr:spPr>
          <a:xfrm>
            <a:off x="551049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a:p>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7" zoomScale="74" zoomScaleNormal="75" zoomScaleSheetLayoutView="74" zoomScalePageLayoutView="85" workbookViewId="0">
      <selection activeCell="AV768" sqref="AV7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211</v>
      </c>
      <c r="AT2" s="961"/>
      <c r="AU2" s="961"/>
      <c r="AV2" s="52" t="str">
        <f>IF(AW2="", "", "-")</f>
        <v/>
      </c>
      <c r="AW2" s="932"/>
      <c r="AX2" s="932"/>
    </row>
    <row r="3" spans="1:50" ht="21" customHeight="1" thickBot="1" x14ac:dyDescent="0.2">
      <c r="A3" s="880" t="s">
        <v>543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597</v>
      </c>
      <c r="AK3" s="882"/>
      <c r="AL3" s="882"/>
      <c r="AM3" s="882"/>
      <c r="AN3" s="882"/>
      <c r="AO3" s="882"/>
      <c r="AP3" s="882"/>
      <c r="AQ3" s="882"/>
      <c r="AR3" s="882"/>
      <c r="AS3" s="882"/>
      <c r="AT3" s="882"/>
      <c r="AU3" s="882"/>
      <c r="AV3" s="882"/>
      <c r="AW3" s="882"/>
      <c r="AX3" s="24" t="s">
        <v>65</v>
      </c>
    </row>
    <row r="4" spans="1:50" ht="24.75" customHeight="1" x14ac:dyDescent="0.15">
      <c r="A4" s="703" t="s">
        <v>25</v>
      </c>
      <c r="B4" s="704"/>
      <c r="C4" s="704"/>
      <c r="D4" s="704"/>
      <c r="E4" s="704"/>
      <c r="F4" s="704"/>
      <c r="G4" s="681" t="s">
        <v>605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52" t="s">
        <v>149</v>
      </c>
      <c r="H5" s="853"/>
      <c r="I5" s="853"/>
      <c r="J5" s="853"/>
      <c r="K5" s="853"/>
      <c r="L5" s="853"/>
      <c r="M5" s="854" t="s">
        <v>66</v>
      </c>
      <c r="N5" s="855"/>
      <c r="O5" s="855"/>
      <c r="P5" s="855"/>
      <c r="Q5" s="855"/>
      <c r="R5" s="856"/>
      <c r="S5" s="857" t="s">
        <v>131</v>
      </c>
      <c r="T5" s="853"/>
      <c r="U5" s="853"/>
      <c r="V5" s="853"/>
      <c r="W5" s="853"/>
      <c r="X5" s="858"/>
      <c r="Y5" s="697" t="s">
        <v>3</v>
      </c>
      <c r="Z5" s="543"/>
      <c r="AA5" s="543"/>
      <c r="AB5" s="543"/>
      <c r="AC5" s="543"/>
      <c r="AD5" s="544"/>
      <c r="AE5" s="698" t="s">
        <v>571</v>
      </c>
      <c r="AF5" s="698"/>
      <c r="AG5" s="698"/>
      <c r="AH5" s="698"/>
      <c r="AI5" s="698"/>
      <c r="AJ5" s="698"/>
      <c r="AK5" s="698"/>
      <c r="AL5" s="698"/>
      <c r="AM5" s="698"/>
      <c r="AN5" s="698"/>
      <c r="AO5" s="698"/>
      <c r="AP5" s="699"/>
      <c r="AQ5" s="700" t="s">
        <v>570</v>
      </c>
      <c r="AR5" s="701"/>
      <c r="AS5" s="701"/>
      <c r="AT5" s="701"/>
      <c r="AU5" s="701"/>
      <c r="AV5" s="701"/>
      <c r="AW5" s="701"/>
      <c r="AX5" s="702"/>
    </row>
    <row r="6" spans="1:50" ht="39"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43" t="s">
        <v>515</v>
      </c>
      <c r="Z7" s="443"/>
      <c r="AA7" s="443"/>
      <c r="AB7" s="443"/>
      <c r="AC7" s="443"/>
      <c r="AD7" s="944"/>
      <c r="AE7" s="933" t="s">
        <v>606</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495" t="s">
        <v>378</v>
      </c>
      <c r="B8" s="496"/>
      <c r="C8" s="496"/>
      <c r="D8" s="496"/>
      <c r="E8" s="496"/>
      <c r="F8" s="497"/>
      <c r="G8" s="962" t="str">
        <f>入力規則等!A28</f>
        <v>-</v>
      </c>
      <c r="H8" s="719"/>
      <c r="I8" s="719"/>
      <c r="J8" s="719"/>
      <c r="K8" s="719"/>
      <c r="L8" s="719"/>
      <c r="M8" s="719"/>
      <c r="N8" s="719"/>
      <c r="O8" s="719"/>
      <c r="P8" s="719"/>
      <c r="Q8" s="719"/>
      <c r="R8" s="719"/>
      <c r="S8" s="719"/>
      <c r="T8" s="719"/>
      <c r="U8" s="719"/>
      <c r="V8" s="719"/>
      <c r="W8" s="719"/>
      <c r="X8" s="963"/>
      <c r="Y8" s="859" t="s">
        <v>379</v>
      </c>
      <c r="Z8" s="860"/>
      <c r="AA8" s="860"/>
      <c r="AB8" s="860"/>
      <c r="AC8" s="860"/>
      <c r="AD8" s="86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62" t="s">
        <v>23</v>
      </c>
      <c r="B9" s="863"/>
      <c r="C9" s="863"/>
      <c r="D9" s="863"/>
      <c r="E9" s="863"/>
      <c r="F9" s="863"/>
      <c r="G9" s="864" t="s">
        <v>607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0" t="s">
        <v>30</v>
      </c>
      <c r="B10" s="661"/>
      <c r="C10" s="661"/>
      <c r="D10" s="661"/>
      <c r="E10" s="661"/>
      <c r="F10" s="661"/>
      <c r="G10" s="753" t="s">
        <v>608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v>609</v>
      </c>
      <c r="Q13" s="658"/>
      <c r="R13" s="658"/>
      <c r="S13" s="658"/>
      <c r="T13" s="658"/>
      <c r="U13" s="658"/>
      <c r="V13" s="659"/>
      <c r="W13" s="657">
        <v>564</v>
      </c>
      <c r="X13" s="658"/>
      <c r="Y13" s="658"/>
      <c r="Z13" s="658"/>
      <c r="AA13" s="658"/>
      <c r="AB13" s="658"/>
      <c r="AC13" s="659"/>
      <c r="AD13" s="657">
        <v>543</v>
      </c>
      <c r="AE13" s="658"/>
      <c r="AF13" s="658"/>
      <c r="AG13" s="658"/>
      <c r="AH13" s="658"/>
      <c r="AI13" s="658"/>
      <c r="AJ13" s="659"/>
      <c r="AK13" s="657">
        <v>540</v>
      </c>
      <c r="AL13" s="658"/>
      <c r="AM13" s="658"/>
      <c r="AN13" s="658"/>
      <c r="AO13" s="658"/>
      <c r="AP13" s="658"/>
      <c r="AQ13" s="659"/>
      <c r="AR13" s="940"/>
      <c r="AS13" s="941"/>
      <c r="AT13" s="941"/>
      <c r="AU13" s="941"/>
      <c r="AV13" s="941"/>
      <c r="AW13" s="941"/>
      <c r="AX13" s="942"/>
    </row>
    <row r="14" spans="1:50" ht="21" customHeight="1" x14ac:dyDescent="0.15">
      <c r="A14" s="614"/>
      <c r="B14" s="615"/>
      <c r="C14" s="615"/>
      <c r="D14" s="615"/>
      <c r="E14" s="615"/>
      <c r="F14" s="616"/>
      <c r="G14" s="724"/>
      <c r="H14" s="725"/>
      <c r="I14" s="710" t="s">
        <v>8</v>
      </c>
      <c r="J14" s="761"/>
      <c r="K14" s="761"/>
      <c r="L14" s="761"/>
      <c r="M14" s="761"/>
      <c r="N14" s="761"/>
      <c r="O14" s="762"/>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581</v>
      </c>
      <c r="AL14" s="658"/>
      <c r="AM14" s="658"/>
      <c r="AN14" s="658"/>
      <c r="AO14" s="658"/>
      <c r="AP14" s="658"/>
      <c r="AQ14" s="659"/>
      <c r="AR14" s="787"/>
      <c r="AS14" s="787"/>
      <c r="AT14" s="787"/>
      <c r="AU14" s="787"/>
      <c r="AV14" s="787"/>
      <c r="AW14" s="787"/>
      <c r="AX14" s="788"/>
    </row>
    <row r="15" spans="1:50" ht="21" customHeight="1" x14ac:dyDescent="0.15">
      <c r="A15" s="614"/>
      <c r="B15" s="615"/>
      <c r="C15" s="615"/>
      <c r="D15" s="615"/>
      <c r="E15" s="615"/>
      <c r="F15" s="616"/>
      <c r="G15" s="724"/>
      <c r="H15" s="725"/>
      <c r="I15" s="710" t="s">
        <v>51</v>
      </c>
      <c r="J15" s="711"/>
      <c r="K15" s="711"/>
      <c r="L15" s="711"/>
      <c r="M15" s="711"/>
      <c r="N15" s="711"/>
      <c r="O15" s="712"/>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582</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4"/>
      <c r="H16" s="725"/>
      <c r="I16" s="710" t="s">
        <v>52</v>
      </c>
      <c r="J16" s="711"/>
      <c r="K16" s="711"/>
      <c r="L16" s="711"/>
      <c r="M16" s="711"/>
      <c r="N16" s="711"/>
      <c r="O16" s="712"/>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581</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583</v>
      </c>
      <c r="AL17" s="658"/>
      <c r="AM17" s="658"/>
      <c r="AN17" s="658"/>
      <c r="AO17" s="658"/>
      <c r="AP17" s="658"/>
      <c r="AQ17" s="659"/>
      <c r="AR17" s="938"/>
      <c r="AS17" s="938"/>
      <c r="AT17" s="938"/>
      <c r="AU17" s="938"/>
      <c r="AV17" s="938"/>
      <c r="AW17" s="938"/>
      <c r="AX17" s="939"/>
    </row>
    <row r="18" spans="1:50" ht="24.75" customHeight="1" x14ac:dyDescent="0.15">
      <c r="A18" s="614"/>
      <c r="B18" s="615"/>
      <c r="C18" s="615"/>
      <c r="D18" s="615"/>
      <c r="E18" s="615"/>
      <c r="F18" s="616"/>
      <c r="G18" s="726"/>
      <c r="H18" s="727"/>
      <c r="I18" s="715" t="s">
        <v>20</v>
      </c>
      <c r="J18" s="716"/>
      <c r="K18" s="716"/>
      <c r="L18" s="716"/>
      <c r="M18" s="716"/>
      <c r="N18" s="716"/>
      <c r="O18" s="717"/>
      <c r="P18" s="891">
        <f>SUM(P13:V17)</f>
        <v>609</v>
      </c>
      <c r="Q18" s="892"/>
      <c r="R18" s="892"/>
      <c r="S18" s="892"/>
      <c r="T18" s="892"/>
      <c r="U18" s="892"/>
      <c r="V18" s="893"/>
      <c r="W18" s="891">
        <f>SUM(W13:AC17)</f>
        <v>564</v>
      </c>
      <c r="X18" s="892"/>
      <c r="Y18" s="892"/>
      <c r="Z18" s="892"/>
      <c r="AA18" s="892"/>
      <c r="AB18" s="892"/>
      <c r="AC18" s="893"/>
      <c r="AD18" s="891">
        <f>SUM(AD13:AJ17)</f>
        <v>543</v>
      </c>
      <c r="AE18" s="892"/>
      <c r="AF18" s="892"/>
      <c r="AG18" s="892"/>
      <c r="AH18" s="892"/>
      <c r="AI18" s="892"/>
      <c r="AJ18" s="893"/>
      <c r="AK18" s="891">
        <f>SUM(AK13:AQ17)</f>
        <v>540</v>
      </c>
      <c r="AL18" s="892"/>
      <c r="AM18" s="892"/>
      <c r="AN18" s="892"/>
      <c r="AO18" s="892"/>
      <c r="AP18" s="892"/>
      <c r="AQ18" s="893"/>
      <c r="AR18" s="891">
        <f>SUM(AR13:AX17)</f>
        <v>0</v>
      </c>
      <c r="AS18" s="892"/>
      <c r="AT18" s="892"/>
      <c r="AU18" s="892"/>
      <c r="AV18" s="892"/>
      <c r="AW18" s="892"/>
      <c r="AX18" s="894"/>
    </row>
    <row r="19" spans="1:50" ht="24.75" customHeight="1" x14ac:dyDescent="0.15">
      <c r="A19" s="614"/>
      <c r="B19" s="615"/>
      <c r="C19" s="615"/>
      <c r="D19" s="615"/>
      <c r="E19" s="615"/>
      <c r="F19" s="616"/>
      <c r="G19" s="889" t="s">
        <v>9</v>
      </c>
      <c r="H19" s="890"/>
      <c r="I19" s="890"/>
      <c r="J19" s="890"/>
      <c r="K19" s="890"/>
      <c r="L19" s="890"/>
      <c r="M19" s="890"/>
      <c r="N19" s="890"/>
      <c r="O19" s="890"/>
      <c r="P19" s="657">
        <v>592</v>
      </c>
      <c r="Q19" s="658"/>
      <c r="R19" s="658"/>
      <c r="S19" s="658"/>
      <c r="T19" s="658"/>
      <c r="U19" s="658"/>
      <c r="V19" s="659"/>
      <c r="W19" s="657">
        <v>532</v>
      </c>
      <c r="X19" s="658"/>
      <c r="Y19" s="658"/>
      <c r="Z19" s="658"/>
      <c r="AA19" s="658"/>
      <c r="AB19" s="658"/>
      <c r="AC19" s="659"/>
      <c r="AD19" s="657">
        <v>541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9" t="s">
        <v>10</v>
      </c>
      <c r="H20" s="890"/>
      <c r="I20" s="890"/>
      <c r="J20" s="890"/>
      <c r="K20" s="890"/>
      <c r="L20" s="890"/>
      <c r="M20" s="890"/>
      <c r="N20" s="890"/>
      <c r="O20" s="890"/>
      <c r="P20" s="318">
        <f>IF(P18=0, "-", SUM(P19)/P18)</f>
        <v>0.97208538587848936</v>
      </c>
      <c r="Q20" s="318"/>
      <c r="R20" s="318"/>
      <c r="S20" s="318"/>
      <c r="T20" s="318"/>
      <c r="U20" s="318"/>
      <c r="V20" s="318"/>
      <c r="W20" s="318">
        <f t="shared" ref="W20" si="0">IF(W18=0, "-", SUM(W19)/W18)</f>
        <v>0.94326241134751776</v>
      </c>
      <c r="X20" s="318"/>
      <c r="Y20" s="318"/>
      <c r="Z20" s="318"/>
      <c r="AA20" s="318"/>
      <c r="AB20" s="318"/>
      <c r="AC20" s="318"/>
      <c r="AD20" s="318">
        <f t="shared" ref="AD20" si="1">IF(AD18=0, "-", SUM(AD19)/AD18)</f>
        <v>0.99631675874769798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67"/>
      <c r="G21" s="316" t="s">
        <v>478</v>
      </c>
      <c r="H21" s="317"/>
      <c r="I21" s="317"/>
      <c r="J21" s="317"/>
      <c r="K21" s="317"/>
      <c r="L21" s="317"/>
      <c r="M21" s="317"/>
      <c r="N21" s="317"/>
      <c r="O21" s="317"/>
      <c r="P21" s="318">
        <f>IF(P19=0, "-", SUM(P19)/SUM(P13,P14))</f>
        <v>0.97208538587848936</v>
      </c>
      <c r="Q21" s="318"/>
      <c r="R21" s="318"/>
      <c r="S21" s="318"/>
      <c r="T21" s="318"/>
      <c r="U21" s="318"/>
      <c r="V21" s="318"/>
      <c r="W21" s="318">
        <f t="shared" ref="W21" si="2">IF(W19=0, "-", SUM(W19)/SUM(W13,W14))</f>
        <v>0.94326241134751776</v>
      </c>
      <c r="X21" s="318"/>
      <c r="Y21" s="318"/>
      <c r="Z21" s="318"/>
      <c r="AA21" s="318"/>
      <c r="AB21" s="318"/>
      <c r="AC21" s="318"/>
      <c r="AD21" s="318">
        <f t="shared" ref="AD21" si="3">IF(AD19=0, "-", SUM(AD19)/SUM(AD13,AD14))</f>
        <v>0.99631675874769798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5" t="s">
        <v>559</v>
      </c>
      <c r="B22" s="986"/>
      <c r="C22" s="986"/>
      <c r="D22" s="986"/>
      <c r="E22" s="986"/>
      <c r="F22" s="987"/>
      <c r="G22" s="972" t="s">
        <v>457</v>
      </c>
      <c r="H22" s="222"/>
      <c r="I22" s="222"/>
      <c r="J22" s="222"/>
      <c r="K22" s="222"/>
      <c r="L22" s="222"/>
      <c r="M22" s="222"/>
      <c r="N22" s="222"/>
      <c r="O22" s="223"/>
      <c r="P22" s="957" t="s">
        <v>520</v>
      </c>
      <c r="Q22" s="222"/>
      <c r="R22" s="222"/>
      <c r="S22" s="222"/>
      <c r="T22" s="222"/>
      <c r="U22" s="222"/>
      <c r="V22" s="223"/>
      <c r="W22" s="957" t="s">
        <v>516</v>
      </c>
      <c r="X22" s="222"/>
      <c r="Y22" s="222"/>
      <c r="Z22" s="222"/>
      <c r="AA22" s="222"/>
      <c r="AB22" s="222"/>
      <c r="AC22" s="223"/>
      <c r="AD22" s="957" t="s">
        <v>456</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73" t="s">
        <v>609</v>
      </c>
      <c r="H23" s="974"/>
      <c r="I23" s="974"/>
      <c r="J23" s="974"/>
      <c r="K23" s="974"/>
      <c r="L23" s="974"/>
      <c r="M23" s="974"/>
      <c r="N23" s="974"/>
      <c r="O23" s="975"/>
      <c r="P23" s="940">
        <v>540</v>
      </c>
      <c r="Q23" s="941"/>
      <c r="R23" s="941"/>
      <c r="S23" s="941"/>
      <c r="T23" s="941"/>
      <c r="U23" s="941"/>
      <c r="V23" s="958"/>
      <c r="W23" s="940"/>
      <c r="X23" s="941"/>
      <c r="Y23" s="941"/>
      <c r="Z23" s="941"/>
      <c r="AA23" s="941"/>
      <c r="AB23" s="941"/>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c r="H24" s="977"/>
      <c r="I24" s="977"/>
      <c r="J24" s="977"/>
      <c r="K24" s="977"/>
      <c r="L24" s="977"/>
      <c r="M24" s="977"/>
      <c r="N24" s="977"/>
      <c r="O24" s="978"/>
      <c r="P24" s="657"/>
      <c r="Q24" s="658"/>
      <c r="R24" s="658"/>
      <c r="S24" s="658"/>
      <c r="T24" s="658"/>
      <c r="U24" s="658"/>
      <c r="V24" s="659"/>
      <c r="W24" s="657"/>
      <c r="X24" s="658"/>
      <c r="Y24" s="658"/>
      <c r="Z24" s="658"/>
      <c r="AA24" s="658"/>
      <c r="AB24" s="658"/>
      <c r="AC24" s="659"/>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57"/>
      <c r="Q25" s="658"/>
      <c r="R25" s="658"/>
      <c r="S25" s="658"/>
      <c r="T25" s="658"/>
      <c r="U25" s="658"/>
      <c r="V25" s="659"/>
      <c r="W25" s="657"/>
      <c r="X25" s="658"/>
      <c r="Y25" s="658"/>
      <c r="Z25" s="658"/>
      <c r="AA25" s="658"/>
      <c r="AB25" s="658"/>
      <c r="AC25" s="659"/>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57"/>
      <c r="Q26" s="658"/>
      <c r="R26" s="658"/>
      <c r="S26" s="658"/>
      <c r="T26" s="658"/>
      <c r="U26" s="658"/>
      <c r="V26" s="659"/>
      <c r="W26" s="657"/>
      <c r="X26" s="658"/>
      <c r="Y26" s="658"/>
      <c r="Z26" s="658"/>
      <c r="AA26" s="658"/>
      <c r="AB26" s="658"/>
      <c r="AC26" s="659"/>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57"/>
      <c r="Q27" s="658"/>
      <c r="R27" s="658"/>
      <c r="S27" s="658"/>
      <c r="T27" s="658"/>
      <c r="U27" s="658"/>
      <c r="V27" s="659"/>
      <c r="W27" s="657"/>
      <c r="X27" s="658"/>
      <c r="Y27" s="658"/>
      <c r="Z27" s="658"/>
      <c r="AA27" s="658"/>
      <c r="AB27" s="658"/>
      <c r="AC27" s="659"/>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461</v>
      </c>
      <c r="H28" s="980"/>
      <c r="I28" s="980"/>
      <c r="J28" s="980"/>
      <c r="K28" s="980"/>
      <c r="L28" s="980"/>
      <c r="M28" s="980"/>
      <c r="N28" s="980"/>
      <c r="O28" s="981"/>
      <c r="P28" s="891">
        <f>P29-SUM(P23:P27)</f>
        <v>0</v>
      </c>
      <c r="Q28" s="892"/>
      <c r="R28" s="892"/>
      <c r="S28" s="892"/>
      <c r="T28" s="892"/>
      <c r="U28" s="892"/>
      <c r="V28" s="893"/>
      <c r="W28" s="891">
        <f>W29-SUM(W23:W27)</f>
        <v>0</v>
      </c>
      <c r="X28" s="892"/>
      <c r="Y28" s="892"/>
      <c r="Z28" s="892"/>
      <c r="AA28" s="892"/>
      <c r="AB28" s="892"/>
      <c r="AC28" s="893"/>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458</v>
      </c>
      <c r="H29" s="983"/>
      <c r="I29" s="983"/>
      <c r="J29" s="983"/>
      <c r="K29" s="983"/>
      <c r="L29" s="983"/>
      <c r="M29" s="983"/>
      <c r="N29" s="983"/>
      <c r="O29" s="984"/>
      <c r="P29" s="657">
        <f>AK13</f>
        <v>540</v>
      </c>
      <c r="Q29" s="658"/>
      <c r="R29" s="658"/>
      <c r="S29" s="658"/>
      <c r="T29" s="658"/>
      <c r="U29" s="658"/>
      <c r="V29" s="659"/>
      <c r="W29" s="954">
        <f>AR13</f>
        <v>0</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4" t="s">
        <v>473</v>
      </c>
      <c r="B30" s="875"/>
      <c r="C30" s="875"/>
      <c r="D30" s="875"/>
      <c r="E30" s="875"/>
      <c r="F30" s="876"/>
      <c r="G30" s="772" t="s">
        <v>265</v>
      </c>
      <c r="H30" s="773"/>
      <c r="I30" s="773"/>
      <c r="J30" s="773"/>
      <c r="K30" s="773"/>
      <c r="L30" s="773"/>
      <c r="M30" s="773"/>
      <c r="N30" s="773"/>
      <c r="O30" s="774"/>
      <c r="P30" s="870" t="s">
        <v>59</v>
      </c>
      <c r="Q30" s="773"/>
      <c r="R30" s="773"/>
      <c r="S30" s="773"/>
      <c r="T30" s="773"/>
      <c r="U30" s="773"/>
      <c r="V30" s="773"/>
      <c r="W30" s="773"/>
      <c r="X30" s="774"/>
      <c r="Y30" s="867"/>
      <c r="Z30" s="868"/>
      <c r="AA30" s="869"/>
      <c r="AB30" s="871" t="s">
        <v>11</v>
      </c>
      <c r="AC30" s="872"/>
      <c r="AD30" s="873"/>
      <c r="AE30" s="871" t="s">
        <v>535</v>
      </c>
      <c r="AF30" s="872"/>
      <c r="AG30" s="872"/>
      <c r="AH30" s="873"/>
      <c r="AI30" s="871" t="s">
        <v>532</v>
      </c>
      <c r="AJ30" s="872"/>
      <c r="AK30" s="872"/>
      <c r="AL30" s="873"/>
      <c r="AM30" s="936" t="s">
        <v>527</v>
      </c>
      <c r="AN30" s="936"/>
      <c r="AO30" s="936"/>
      <c r="AP30" s="871"/>
      <c r="AQ30" s="766" t="s">
        <v>354</v>
      </c>
      <c r="AR30" s="767"/>
      <c r="AS30" s="767"/>
      <c r="AT30" s="768"/>
      <c r="AU30" s="773" t="s">
        <v>253</v>
      </c>
      <c r="AV30" s="773"/>
      <c r="AW30" s="773"/>
      <c r="AX30" s="9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55.5" customHeight="1" x14ac:dyDescent="0.15">
      <c r="A32" s="403"/>
      <c r="B32" s="401"/>
      <c r="C32" s="401"/>
      <c r="D32" s="401"/>
      <c r="E32" s="401"/>
      <c r="F32" s="402"/>
      <c r="G32" s="564" t="s">
        <v>610</v>
      </c>
      <c r="H32" s="565"/>
      <c r="I32" s="565"/>
      <c r="J32" s="565"/>
      <c r="K32" s="565"/>
      <c r="L32" s="565"/>
      <c r="M32" s="565"/>
      <c r="N32" s="565"/>
      <c r="O32" s="566"/>
      <c r="P32" s="105" t="s">
        <v>654</v>
      </c>
      <c r="Q32" s="105"/>
      <c r="R32" s="105"/>
      <c r="S32" s="105"/>
      <c r="T32" s="105"/>
      <c r="U32" s="105"/>
      <c r="V32" s="105"/>
      <c r="W32" s="105"/>
      <c r="X32" s="106"/>
      <c r="Y32" s="471" t="s">
        <v>12</v>
      </c>
      <c r="Z32" s="531"/>
      <c r="AA32" s="532"/>
      <c r="AB32" s="461" t="s">
        <v>611</v>
      </c>
      <c r="AC32" s="461"/>
      <c r="AD32" s="461"/>
      <c r="AE32" s="218">
        <v>12</v>
      </c>
      <c r="AF32" s="219"/>
      <c r="AG32" s="219"/>
      <c r="AH32" s="219"/>
      <c r="AI32" s="218">
        <v>12</v>
      </c>
      <c r="AJ32" s="219"/>
      <c r="AK32" s="219"/>
      <c r="AL32" s="219"/>
      <c r="AM32" s="218">
        <v>12</v>
      </c>
      <c r="AN32" s="219"/>
      <c r="AO32" s="219"/>
      <c r="AP32" s="219"/>
      <c r="AQ32" s="340" t="s">
        <v>581</v>
      </c>
      <c r="AR32" s="207"/>
      <c r="AS32" s="207"/>
      <c r="AT32" s="341"/>
      <c r="AU32" s="219" t="s">
        <v>603</v>
      </c>
      <c r="AV32" s="219"/>
      <c r="AW32" s="219"/>
      <c r="AX32" s="221"/>
    </row>
    <row r="33" spans="1:50" ht="55.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611</v>
      </c>
      <c r="AC33" s="523"/>
      <c r="AD33" s="523"/>
      <c r="AE33" s="218">
        <v>12</v>
      </c>
      <c r="AF33" s="219"/>
      <c r="AG33" s="219"/>
      <c r="AH33" s="219"/>
      <c r="AI33" s="218">
        <v>12</v>
      </c>
      <c r="AJ33" s="219"/>
      <c r="AK33" s="219"/>
      <c r="AL33" s="219"/>
      <c r="AM33" s="218">
        <v>12</v>
      </c>
      <c r="AN33" s="219"/>
      <c r="AO33" s="219"/>
      <c r="AP33" s="219"/>
      <c r="AQ33" s="340" t="s">
        <v>601</v>
      </c>
      <c r="AR33" s="207"/>
      <c r="AS33" s="207"/>
      <c r="AT33" s="341"/>
      <c r="AU33" s="219">
        <v>12</v>
      </c>
      <c r="AV33" s="219"/>
      <c r="AW33" s="219"/>
      <c r="AX33" s="221"/>
    </row>
    <row r="34" spans="1:50" ht="55.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601</v>
      </c>
      <c r="AR34" s="207"/>
      <c r="AS34" s="207"/>
      <c r="AT34" s="341"/>
      <c r="AU34" s="219" t="s">
        <v>604</v>
      </c>
      <c r="AV34" s="219"/>
      <c r="AW34" s="219"/>
      <c r="AX34" s="221"/>
    </row>
    <row r="35" spans="1:50" ht="23.25" customHeight="1" x14ac:dyDescent="0.15">
      <c r="A35" s="226" t="s">
        <v>505</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9" t="s">
        <v>473</v>
      </c>
      <c r="B37" s="770"/>
      <c r="C37" s="770"/>
      <c r="D37" s="770"/>
      <c r="E37" s="770"/>
      <c r="F37" s="77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3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9" t="s">
        <v>473</v>
      </c>
      <c r="B44" s="770"/>
      <c r="C44" s="770"/>
      <c r="D44" s="770"/>
      <c r="E44" s="770"/>
      <c r="F44" s="77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3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5" t="s">
        <v>253</v>
      </c>
      <c r="AV51" s="945"/>
      <c r="AW51" s="945"/>
      <c r="AX51" s="94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5" t="s">
        <v>253</v>
      </c>
      <c r="AV58" s="945"/>
      <c r="AW58" s="945"/>
      <c r="AX58" s="94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68"/>
    </row>
    <row r="80" spans="1:50" ht="18.75" hidden="1" customHeight="1" x14ac:dyDescent="0.15">
      <c r="A80" s="87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8"/>
      <c r="B82" s="527"/>
      <c r="C82" s="428"/>
      <c r="D82" s="428"/>
      <c r="E82" s="428"/>
      <c r="F82" s="429"/>
      <c r="G82" s="675"/>
      <c r="H82" s="675"/>
      <c r="I82" s="675"/>
      <c r="J82" s="675"/>
      <c r="K82" s="675"/>
      <c r="L82" s="675"/>
      <c r="M82" s="675"/>
      <c r="N82" s="675"/>
      <c r="O82" s="675"/>
      <c r="P82" s="675"/>
      <c r="Q82" s="675"/>
      <c r="R82" s="675"/>
      <c r="S82" s="675"/>
      <c r="T82" s="675"/>
      <c r="U82" s="675"/>
      <c r="V82" s="675"/>
      <c r="W82" s="675"/>
      <c r="X82" s="675"/>
      <c r="Y82" s="675"/>
      <c r="Z82" s="675"/>
      <c r="AA82" s="676"/>
      <c r="AB82" s="89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8"/>
    </row>
    <row r="83" spans="1:60" ht="22.5" hidden="1" customHeight="1" x14ac:dyDescent="0.15">
      <c r="A83" s="878"/>
      <c r="B83" s="527"/>
      <c r="C83" s="428"/>
      <c r="D83" s="428"/>
      <c r="E83" s="428"/>
      <c r="F83" s="429"/>
      <c r="G83" s="677"/>
      <c r="H83" s="677"/>
      <c r="I83" s="677"/>
      <c r="J83" s="677"/>
      <c r="K83" s="677"/>
      <c r="L83" s="677"/>
      <c r="M83" s="677"/>
      <c r="N83" s="677"/>
      <c r="O83" s="677"/>
      <c r="P83" s="677"/>
      <c r="Q83" s="677"/>
      <c r="R83" s="677"/>
      <c r="S83" s="677"/>
      <c r="T83" s="677"/>
      <c r="U83" s="677"/>
      <c r="V83" s="677"/>
      <c r="W83" s="677"/>
      <c r="X83" s="677"/>
      <c r="Y83" s="677"/>
      <c r="Z83" s="677"/>
      <c r="AA83" s="678"/>
      <c r="AB83" s="89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900"/>
    </row>
    <row r="84" spans="1:60" ht="19.5" hidden="1" customHeight="1" x14ac:dyDescent="0.15">
      <c r="A84" s="87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90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902"/>
    </row>
    <row r="85" spans="1:60" ht="18.75" hidden="1" customHeight="1" x14ac:dyDescent="0.15">
      <c r="A85" s="87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7"/>
      <c r="Z100" s="868"/>
      <c r="AA100" s="86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612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1514</v>
      </c>
      <c r="AF101" s="219"/>
      <c r="AG101" s="219"/>
      <c r="AH101" s="220"/>
      <c r="AI101" s="218">
        <v>1280</v>
      </c>
      <c r="AJ101" s="219"/>
      <c r="AK101" s="219"/>
      <c r="AL101" s="220"/>
      <c r="AM101" s="218">
        <v>1178</v>
      </c>
      <c r="AN101" s="219"/>
      <c r="AO101" s="219"/>
      <c r="AP101" s="220"/>
      <c r="AQ101" s="218" t="s">
        <v>613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1519</v>
      </c>
      <c r="AF102" s="418"/>
      <c r="AG102" s="418"/>
      <c r="AH102" s="418"/>
      <c r="AI102" s="418">
        <v>1458</v>
      </c>
      <c r="AJ102" s="418"/>
      <c r="AK102" s="418"/>
      <c r="AL102" s="418"/>
      <c r="AM102" s="418">
        <v>1195</v>
      </c>
      <c r="AN102" s="418"/>
      <c r="AO102" s="418"/>
      <c r="AP102" s="418"/>
      <c r="AQ102" s="273">
        <v>1018</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614</v>
      </c>
      <c r="AC116" s="463"/>
      <c r="AD116" s="464"/>
      <c r="AE116" s="418">
        <v>391</v>
      </c>
      <c r="AF116" s="418"/>
      <c r="AG116" s="418"/>
      <c r="AH116" s="418"/>
      <c r="AI116" s="418">
        <v>416</v>
      </c>
      <c r="AJ116" s="418"/>
      <c r="AK116" s="418"/>
      <c r="AL116" s="418"/>
      <c r="AM116" s="418">
        <v>459</v>
      </c>
      <c r="AN116" s="418"/>
      <c r="AO116" s="418"/>
      <c r="AP116" s="418"/>
      <c r="AQ116" s="218">
        <v>530</v>
      </c>
      <c r="AR116" s="219"/>
      <c r="AS116" s="219"/>
      <c r="AT116" s="219"/>
      <c r="AU116" s="219"/>
      <c r="AV116" s="219"/>
      <c r="AW116" s="219"/>
      <c r="AX116" s="221"/>
    </row>
    <row r="117" spans="1:50" ht="47.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615</v>
      </c>
      <c r="AF117" s="551"/>
      <c r="AG117" s="551"/>
      <c r="AH117" s="551"/>
      <c r="AI117" s="551" t="s">
        <v>616</v>
      </c>
      <c r="AJ117" s="551"/>
      <c r="AK117" s="551"/>
      <c r="AL117" s="551"/>
      <c r="AM117" s="551" t="s">
        <v>655</v>
      </c>
      <c r="AN117" s="551"/>
      <c r="AO117" s="551"/>
      <c r="AP117" s="551"/>
      <c r="AQ117" s="551" t="s">
        <v>656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5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582</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572</v>
      </c>
      <c r="AF134" s="207"/>
      <c r="AG134" s="207"/>
      <c r="AH134" s="207"/>
      <c r="AI134" s="206" t="s">
        <v>572</v>
      </c>
      <c r="AJ134" s="207"/>
      <c r="AK134" s="207"/>
      <c r="AL134" s="207"/>
      <c r="AM134" s="206" t="s">
        <v>572</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572</v>
      </c>
      <c r="AF135" s="207"/>
      <c r="AG135" s="207"/>
      <c r="AH135" s="207"/>
      <c r="AI135" s="206" t="s">
        <v>572</v>
      </c>
      <c r="AJ135" s="207"/>
      <c r="AK135" s="207"/>
      <c r="AL135" s="207"/>
      <c r="AM135" s="206" t="s">
        <v>572</v>
      </c>
      <c r="AN135" s="207"/>
      <c r="AO135" s="207"/>
      <c r="AP135" s="207"/>
      <c r="AQ135" s="206" t="s">
        <v>572</v>
      </c>
      <c r="AR135" s="207"/>
      <c r="AS135" s="207"/>
      <c r="AT135" s="207"/>
      <c r="AU135" s="206" t="s">
        <v>572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587</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588</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2"/>
      <c r="E430" s="174" t="s">
        <v>545</v>
      </c>
      <c r="F430" s="911"/>
      <c r="G430" s="912" t="s">
        <v>374</v>
      </c>
      <c r="H430" s="123"/>
      <c r="I430" s="123"/>
      <c r="J430" s="913" t="s">
        <v>572</v>
      </c>
      <c r="K430" s="914"/>
      <c r="L430" s="914"/>
      <c r="M430" s="914"/>
      <c r="N430" s="914"/>
      <c r="O430" s="914"/>
      <c r="P430" s="914"/>
      <c r="Q430" s="914"/>
      <c r="R430" s="914"/>
      <c r="S430" s="914"/>
      <c r="T430" s="915"/>
      <c r="U430" s="588" t="s">
        <v>589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591</v>
      </c>
      <c r="AF432" s="200"/>
      <c r="AG432" s="133" t="s">
        <v>355</v>
      </c>
      <c r="AH432" s="134"/>
      <c r="AI432" s="156"/>
      <c r="AJ432" s="156"/>
      <c r="AK432" s="156"/>
      <c r="AL432" s="154"/>
      <c r="AM432" s="156"/>
      <c r="AN432" s="156"/>
      <c r="AO432" s="156"/>
      <c r="AP432" s="154"/>
      <c r="AQ432" s="590" t="s">
        <v>593</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590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t="s">
        <v>572</v>
      </c>
      <c r="AF433" s="207"/>
      <c r="AG433" s="207"/>
      <c r="AH433" s="207"/>
      <c r="AI433" s="340" t="s">
        <v>572</v>
      </c>
      <c r="AJ433" s="207"/>
      <c r="AK433" s="207"/>
      <c r="AL433" s="207"/>
      <c r="AM433" s="340" t="s">
        <v>572</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572</v>
      </c>
      <c r="AF435" s="207"/>
      <c r="AG435" s="207"/>
      <c r="AH435" s="341"/>
      <c r="AI435" s="340" t="s">
        <v>572</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581</v>
      </c>
      <c r="AR457" s="200"/>
      <c r="AS457" s="133" t="s">
        <v>355</v>
      </c>
      <c r="AT457" s="134"/>
      <c r="AU457" s="200" t="s">
        <v>594</v>
      </c>
      <c r="AV457" s="200"/>
      <c r="AW457" s="133" t="s">
        <v>300</v>
      </c>
      <c r="AX457" s="195"/>
    </row>
    <row r="458" spans="1:50" ht="23.25" customHeight="1" x14ac:dyDescent="0.15">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572</v>
      </c>
      <c r="AF458" s="207"/>
      <c r="AG458" s="207"/>
      <c r="AH458" s="207"/>
      <c r="AI458" s="340" t="s">
        <v>572</v>
      </c>
      <c r="AJ458" s="207"/>
      <c r="AK458" s="207"/>
      <c r="AL458" s="207"/>
      <c r="AM458" s="340" t="s">
        <v>572</v>
      </c>
      <c r="AN458" s="207"/>
      <c r="AO458" s="207"/>
      <c r="AP458" s="341"/>
      <c r="AQ458" s="340" t="s">
        <v>572</v>
      </c>
      <c r="AR458" s="207"/>
      <c r="AS458" s="207"/>
      <c r="AT458" s="341"/>
      <c r="AU458" s="207" t="s">
        <v>572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572</v>
      </c>
      <c r="AF459" s="207"/>
      <c r="AG459" s="207"/>
      <c r="AH459" s="341"/>
      <c r="AI459" s="340" t="s">
        <v>572</v>
      </c>
      <c r="AJ459" s="207"/>
      <c r="AK459" s="207"/>
      <c r="AL459" s="207"/>
      <c r="AM459" s="340" t="s">
        <v>572</v>
      </c>
      <c r="AN459" s="207"/>
      <c r="AO459" s="207"/>
      <c r="AP459" s="341"/>
      <c r="AQ459" s="340" t="s">
        <v>572</v>
      </c>
      <c r="AR459" s="207"/>
      <c r="AS459" s="207"/>
      <c r="AT459" s="341"/>
      <c r="AU459" s="207" t="s">
        <v>572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572</v>
      </c>
      <c r="AF460" s="207"/>
      <c r="AG460" s="207"/>
      <c r="AH460" s="341"/>
      <c r="AI460" s="340" t="s">
        <v>572</v>
      </c>
      <c r="AJ460" s="207"/>
      <c r="AK460" s="207"/>
      <c r="AL460" s="207"/>
      <c r="AM460" s="340" t="s">
        <v>572</v>
      </c>
      <c r="AN460" s="207"/>
      <c r="AO460" s="207"/>
      <c r="AP460" s="341"/>
      <c r="AQ460" s="340" t="s">
        <v>572</v>
      </c>
      <c r="AR460" s="207"/>
      <c r="AS460" s="207"/>
      <c r="AT460" s="341"/>
      <c r="AU460" s="207" t="s">
        <v>572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2" t="s">
        <v>374</v>
      </c>
      <c r="H484" s="123"/>
      <c r="I484" s="123"/>
      <c r="J484" s="913"/>
      <c r="K484" s="914"/>
      <c r="L484" s="914"/>
      <c r="M484" s="914"/>
      <c r="N484" s="914"/>
      <c r="O484" s="914"/>
      <c r="P484" s="914"/>
      <c r="Q484" s="914"/>
      <c r="R484" s="914"/>
      <c r="S484" s="914"/>
      <c r="T484" s="91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2" t="s">
        <v>374</v>
      </c>
      <c r="H538" s="123"/>
      <c r="I538" s="123"/>
      <c r="J538" s="913"/>
      <c r="K538" s="914"/>
      <c r="L538" s="914"/>
      <c r="M538" s="914"/>
      <c r="N538" s="914"/>
      <c r="O538" s="914"/>
      <c r="P538" s="914"/>
      <c r="Q538" s="914"/>
      <c r="R538" s="914"/>
      <c r="S538" s="914"/>
      <c r="T538" s="91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2" t="s">
        <v>374</v>
      </c>
      <c r="H592" s="123"/>
      <c r="I592" s="123"/>
      <c r="J592" s="913"/>
      <c r="K592" s="914"/>
      <c r="L592" s="914"/>
      <c r="M592" s="914"/>
      <c r="N592" s="914"/>
      <c r="O592" s="914"/>
      <c r="P592" s="914"/>
      <c r="Q592" s="914"/>
      <c r="R592" s="914"/>
      <c r="S592" s="914"/>
      <c r="T592" s="91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2" t="s">
        <v>374</v>
      </c>
      <c r="H646" s="123"/>
      <c r="I646" s="123"/>
      <c r="J646" s="913"/>
      <c r="K646" s="914"/>
      <c r="L646" s="914"/>
      <c r="M646" s="914"/>
      <c r="N646" s="914"/>
      <c r="O646" s="914"/>
      <c r="P646" s="914"/>
      <c r="Q646" s="914"/>
      <c r="R646" s="914"/>
      <c r="S646" s="914"/>
      <c r="T646" s="91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80.25" customHeight="1" x14ac:dyDescent="0.15">
      <c r="A702" s="883" t="s">
        <v>259</v>
      </c>
      <c r="B702" s="88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574</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85"/>
      <c r="B703" s="88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578</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87"/>
      <c r="B704" s="88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574</v>
      </c>
      <c r="AE704" s="782"/>
      <c r="AF704" s="782"/>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3" t="s">
        <v>574</v>
      </c>
      <c r="AE705" s="714"/>
      <c r="AF705" s="714"/>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579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5"/>
      <c r="D707" s="796"/>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9" t="s">
        <v>657</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45.7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1" t="s">
        <v>621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1" t="s">
        <v>580</v>
      </c>
      <c r="AE712" s="782"/>
      <c r="AF712" s="782"/>
      <c r="AG712" s="811" t="s">
        <v>572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69" t="s">
        <v>471</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580</v>
      </c>
      <c r="AE713" s="329"/>
      <c r="AF713" s="663"/>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580</v>
      </c>
      <c r="AE714" s="809"/>
      <c r="AF714" s="810"/>
      <c r="AG714" s="735" t="s">
        <v>572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0"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574</v>
      </c>
      <c r="AE715" s="605"/>
      <c r="AF715" s="656"/>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580</v>
      </c>
      <c r="AE716" s="627"/>
      <c r="AF716" s="627"/>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580</v>
      </c>
      <c r="AE718" s="329"/>
      <c r="AF718" s="329"/>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580</v>
      </c>
      <c r="AE719" s="605"/>
      <c r="AF719" s="605"/>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7"/>
      <c r="B721" s="77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7"/>
      <c r="B722" s="77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7"/>
      <c r="B723" s="77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7"/>
      <c r="B724" s="77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9"/>
      <c r="B725" s="78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1"/>
      <c r="C726" s="816" t="s">
        <v>53</v>
      </c>
      <c r="D726" s="841"/>
      <c r="E726" s="841"/>
      <c r="F726" s="842"/>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2"/>
      <c r="B727" s="803"/>
      <c r="C727" s="747" t="s">
        <v>57</v>
      </c>
      <c r="D727" s="748"/>
      <c r="E727" s="748"/>
      <c r="F727" s="749"/>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2" t="s">
        <v>549</v>
      </c>
      <c r="B737" s="210"/>
      <c r="C737" s="210"/>
      <c r="D737" s="211"/>
      <c r="E737" s="1011" t="s">
        <v>625</v>
      </c>
      <c r="F737" s="1011"/>
      <c r="G737" s="1011"/>
      <c r="H737" s="1011"/>
      <c r="I737" s="1011"/>
      <c r="J737" s="1011"/>
      <c r="K737" s="1011"/>
      <c r="L737" s="1011"/>
      <c r="M737" s="1011"/>
      <c r="N737" s="365" t="s">
        <v>542</v>
      </c>
      <c r="O737" s="365"/>
      <c r="P737" s="365"/>
      <c r="Q737" s="365"/>
      <c r="R737" s="1011" t="s">
        <v>626</v>
      </c>
      <c r="S737" s="1011"/>
      <c r="T737" s="1011"/>
      <c r="U737" s="1011"/>
      <c r="V737" s="1011"/>
      <c r="W737" s="1011"/>
      <c r="X737" s="1011"/>
      <c r="Y737" s="1011"/>
      <c r="Z737" s="1011"/>
      <c r="AA737" s="365" t="s">
        <v>541</v>
      </c>
      <c r="AB737" s="365"/>
      <c r="AC737" s="365"/>
      <c r="AD737" s="365"/>
      <c r="AE737" s="1011" t="s">
        <v>627</v>
      </c>
      <c r="AF737" s="1011"/>
      <c r="AG737" s="1011"/>
      <c r="AH737" s="1011"/>
      <c r="AI737" s="1011"/>
      <c r="AJ737" s="1011"/>
      <c r="AK737" s="1011"/>
      <c r="AL737" s="1011"/>
      <c r="AM737" s="1011"/>
      <c r="AN737" s="365" t="s">
        <v>540</v>
      </c>
      <c r="AO737" s="365"/>
      <c r="AP737" s="365"/>
      <c r="AQ737" s="365"/>
      <c r="AR737" s="1003" t="s">
        <v>628</v>
      </c>
      <c r="AS737" s="1004"/>
      <c r="AT737" s="1004"/>
      <c r="AU737" s="1004"/>
      <c r="AV737" s="1004"/>
      <c r="AW737" s="1004"/>
      <c r="AX737" s="1005"/>
      <c r="AY737" s="89"/>
      <c r="AZ737" s="89"/>
    </row>
    <row r="738" spans="1:52" ht="24.75" customHeight="1" x14ac:dyDescent="0.15">
      <c r="A738" s="1012" t="s">
        <v>539</v>
      </c>
      <c r="B738" s="210"/>
      <c r="C738" s="210"/>
      <c r="D738" s="211"/>
      <c r="E738" s="1011" t="s">
        <v>629</v>
      </c>
      <c r="F738" s="1011"/>
      <c r="G738" s="1011"/>
      <c r="H738" s="1011"/>
      <c r="I738" s="1011"/>
      <c r="J738" s="1011"/>
      <c r="K738" s="1011"/>
      <c r="L738" s="1011"/>
      <c r="M738" s="1011"/>
      <c r="N738" s="365" t="s">
        <v>538</v>
      </c>
      <c r="O738" s="365"/>
      <c r="P738" s="365"/>
      <c r="Q738" s="365"/>
      <c r="R738" s="1011" t="s">
        <v>630</v>
      </c>
      <c r="S738" s="1011"/>
      <c r="T738" s="1011"/>
      <c r="U738" s="1011"/>
      <c r="V738" s="1011"/>
      <c r="W738" s="1011"/>
      <c r="X738" s="1011"/>
      <c r="Y738" s="1011"/>
      <c r="Z738" s="1011"/>
      <c r="AA738" s="365" t="s">
        <v>537</v>
      </c>
      <c r="AB738" s="365"/>
      <c r="AC738" s="365"/>
      <c r="AD738" s="365"/>
      <c r="AE738" s="1011" t="s">
        <v>631</v>
      </c>
      <c r="AF738" s="1011"/>
      <c r="AG738" s="1011"/>
      <c r="AH738" s="1011"/>
      <c r="AI738" s="1011"/>
      <c r="AJ738" s="1011"/>
      <c r="AK738" s="1011"/>
      <c r="AL738" s="1011"/>
      <c r="AM738" s="1011"/>
      <c r="AN738" s="365" t="s">
        <v>533</v>
      </c>
      <c r="AO738" s="365"/>
      <c r="AP738" s="365"/>
      <c r="AQ738" s="365"/>
      <c r="AR738" s="1003" t="s">
        <v>632</v>
      </c>
      <c r="AS738" s="1004"/>
      <c r="AT738" s="1004"/>
      <c r="AU738" s="1004"/>
      <c r="AV738" s="1004"/>
      <c r="AW738" s="1004"/>
      <c r="AX738" s="1005"/>
    </row>
    <row r="739" spans="1:52" ht="24.75" customHeight="1" thickBot="1" x14ac:dyDescent="0.2">
      <c r="A739" s="1013" t="s">
        <v>529</v>
      </c>
      <c r="B739" s="1014"/>
      <c r="C739" s="1014"/>
      <c r="D739" s="1015"/>
      <c r="E739" s="1016" t="s">
        <v>597</v>
      </c>
      <c r="F739" s="1006"/>
      <c r="G739" s="1006"/>
      <c r="H739" s="93" t="str">
        <f>IF(E739="", "", "(")</f>
        <v>(</v>
      </c>
      <c r="I739" s="1006" t="s">
        <v>466</v>
      </c>
      <c r="J739" s="1006"/>
      <c r="K739" s="93" t="str">
        <f>IF(OR(I739="　", I739=""), "", "-")</f>
        <v/>
      </c>
      <c r="L739" s="1007">
        <v>202</v>
      </c>
      <c r="M739" s="1007"/>
      <c r="N739" s="94" t="str">
        <f>IF(O739="", "", "-")</f>
        <v/>
      </c>
      <c r="O739" s="95"/>
      <c r="P739" s="94" t="str">
        <f>IF(E739="", "", ")")</f>
        <v>)</v>
      </c>
      <c r="Q739" s="1016"/>
      <c r="R739" s="1006"/>
      <c r="S739" s="1006"/>
      <c r="T739" s="93" t="str">
        <f>IF(Q739="", "", "(")</f>
        <v/>
      </c>
      <c r="U739" s="1006"/>
      <c r="V739" s="1006"/>
      <c r="W739" s="93" t="str">
        <f>IF(OR(U739="　", U739=""), "", "-")</f>
        <v/>
      </c>
      <c r="X739" s="1007"/>
      <c r="Y739" s="1007"/>
      <c r="Z739" s="94" t="str">
        <f>IF(AA739="", "", "-")</f>
        <v/>
      </c>
      <c r="AA739" s="95"/>
      <c r="AB739" s="94" t="str">
        <f>IF(Q739="", "", ")")</f>
        <v/>
      </c>
      <c r="AC739" s="1016"/>
      <c r="AD739" s="1006"/>
      <c r="AE739" s="1006"/>
      <c r="AF739" s="93" t="str">
        <f>IF(AC739="", "", "(")</f>
        <v/>
      </c>
      <c r="AG739" s="1006"/>
      <c r="AH739" s="1006"/>
      <c r="AI739" s="93" t="str">
        <f>IF(OR(AG739="　", AG739=""), "", "-")</f>
        <v/>
      </c>
      <c r="AJ739" s="1007"/>
      <c r="AK739" s="1007"/>
      <c r="AL739" s="94" t="str">
        <f>IF(AM739="", "", "-")</f>
        <v/>
      </c>
      <c r="AM739" s="95"/>
      <c r="AN739" s="94" t="str">
        <f>IF(AC739="", "", ")")</f>
        <v/>
      </c>
      <c r="AO739" s="1008"/>
      <c r="AP739" s="1009"/>
      <c r="AQ739" s="1009"/>
      <c r="AR739" s="1009"/>
      <c r="AS739" s="1009"/>
      <c r="AT739" s="1009"/>
      <c r="AU739" s="1009"/>
      <c r="AV739" s="1009"/>
      <c r="AW739" s="1009"/>
      <c r="AX739" s="101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2"/>
    </row>
    <row r="780" spans="1:50" ht="24.75" customHeight="1" x14ac:dyDescent="0.15">
      <c r="A780" s="631"/>
      <c r="B780" s="632"/>
      <c r="C780" s="632"/>
      <c r="D780" s="632"/>
      <c r="E780" s="632"/>
      <c r="F780" s="633"/>
      <c r="G780" s="816"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7"/>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640</v>
      </c>
      <c r="H781" s="670"/>
      <c r="I781" s="670"/>
      <c r="J781" s="670"/>
      <c r="K781" s="671"/>
      <c r="L781" s="836" t="s">
        <v>641</v>
      </c>
      <c r="M781" s="837"/>
      <c r="N781" s="837"/>
      <c r="O781" s="837"/>
      <c r="P781" s="837"/>
      <c r="Q781" s="837"/>
      <c r="R781" s="837"/>
      <c r="S781" s="837"/>
      <c r="T781" s="837"/>
      <c r="U781" s="837"/>
      <c r="V781" s="837"/>
      <c r="W781" s="837"/>
      <c r="X781" s="838"/>
      <c r="Y781" s="388">
        <v>476</v>
      </c>
      <c r="Z781" s="389"/>
      <c r="AA781" s="389"/>
      <c r="AB781" s="804"/>
      <c r="AC781" s="606" t="s">
        <v>664</v>
      </c>
      <c r="AD781" s="607"/>
      <c r="AE781" s="607"/>
      <c r="AF781" s="607"/>
      <c r="AG781" s="608"/>
      <c r="AH781" s="598" t="s">
        <v>671</v>
      </c>
      <c r="AI781" s="599"/>
      <c r="AJ781" s="599"/>
      <c r="AK781" s="599"/>
      <c r="AL781" s="599"/>
      <c r="AM781" s="599"/>
      <c r="AN781" s="599"/>
      <c r="AO781" s="599"/>
      <c r="AP781" s="599"/>
      <c r="AQ781" s="599"/>
      <c r="AR781" s="599"/>
      <c r="AS781" s="599"/>
      <c r="AT781" s="600"/>
      <c r="AU781" s="388">
        <v>20</v>
      </c>
      <c r="AV781" s="389"/>
      <c r="AW781" s="389"/>
      <c r="AX781" s="390"/>
    </row>
    <row r="782" spans="1:50" ht="24.75" customHeight="1" x14ac:dyDescent="0.15">
      <c r="A782" s="631"/>
      <c r="B782" s="632"/>
      <c r="C782" s="632"/>
      <c r="D782" s="632"/>
      <c r="E782" s="632"/>
      <c r="F782" s="633"/>
      <c r="G782" s="606" t="s">
        <v>642</v>
      </c>
      <c r="H782" s="607"/>
      <c r="I782" s="607"/>
      <c r="J782" s="607"/>
      <c r="K782" s="608"/>
      <c r="L782" s="598" t="s">
        <v>643</v>
      </c>
      <c r="M782" s="599"/>
      <c r="N782" s="599"/>
      <c r="O782" s="599"/>
      <c r="P782" s="599"/>
      <c r="Q782" s="599"/>
      <c r="R782" s="599"/>
      <c r="S782" s="599"/>
      <c r="T782" s="599"/>
      <c r="U782" s="599"/>
      <c r="V782" s="599"/>
      <c r="W782" s="599"/>
      <c r="X782" s="600"/>
      <c r="Y782" s="601">
        <v>36</v>
      </c>
      <c r="Z782" s="602"/>
      <c r="AA782" s="602"/>
      <c r="AB782" s="612"/>
      <c r="AC782" s="606" t="s">
        <v>665</v>
      </c>
      <c r="AD782" s="664"/>
      <c r="AE782" s="664"/>
      <c r="AF782" s="664"/>
      <c r="AG782" s="665"/>
      <c r="AH782" s="598" t="s">
        <v>668</v>
      </c>
      <c r="AI782" s="805"/>
      <c r="AJ782" s="805"/>
      <c r="AK782" s="805"/>
      <c r="AL782" s="805"/>
      <c r="AM782" s="805"/>
      <c r="AN782" s="805"/>
      <c r="AO782" s="805"/>
      <c r="AP782" s="805"/>
      <c r="AQ782" s="805"/>
      <c r="AR782" s="805"/>
      <c r="AS782" s="805"/>
      <c r="AT782" s="806"/>
      <c r="AU782" s="601">
        <v>3</v>
      </c>
      <c r="AV782" s="602"/>
      <c r="AW782" s="602"/>
      <c r="AX782" s="603"/>
    </row>
    <row r="783" spans="1:50" ht="24.75" customHeight="1" x14ac:dyDescent="0.15">
      <c r="A783" s="631"/>
      <c r="B783" s="632"/>
      <c r="C783" s="632"/>
      <c r="D783" s="632"/>
      <c r="E783" s="632"/>
      <c r="F783" s="633"/>
      <c r="G783" s="606" t="s">
        <v>644</v>
      </c>
      <c r="H783" s="607"/>
      <c r="I783" s="607"/>
      <c r="J783" s="607"/>
      <c r="K783" s="608"/>
      <c r="L783" s="598" t="s">
        <v>645</v>
      </c>
      <c r="M783" s="599"/>
      <c r="N783" s="599"/>
      <c r="O783" s="599"/>
      <c r="P783" s="599"/>
      <c r="Q783" s="599"/>
      <c r="R783" s="599"/>
      <c r="S783" s="599"/>
      <c r="T783" s="599"/>
      <c r="U783" s="599"/>
      <c r="V783" s="599"/>
      <c r="W783" s="599"/>
      <c r="X783" s="600"/>
      <c r="Y783" s="601">
        <v>7</v>
      </c>
      <c r="Z783" s="602"/>
      <c r="AA783" s="602"/>
      <c r="AB783" s="612"/>
      <c r="AC783" s="606" t="s">
        <v>666</v>
      </c>
      <c r="AD783" s="607"/>
      <c r="AE783" s="607"/>
      <c r="AF783" s="607"/>
      <c r="AG783" s="608"/>
      <c r="AH783" s="598" t="s">
        <v>670</v>
      </c>
      <c r="AI783" s="599"/>
      <c r="AJ783" s="599"/>
      <c r="AK783" s="599"/>
      <c r="AL783" s="599"/>
      <c r="AM783" s="599"/>
      <c r="AN783" s="599"/>
      <c r="AO783" s="599"/>
      <c r="AP783" s="599"/>
      <c r="AQ783" s="599"/>
      <c r="AR783" s="599"/>
      <c r="AS783" s="599"/>
      <c r="AT783" s="600"/>
      <c r="AU783" s="601">
        <v>3</v>
      </c>
      <c r="AV783" s="602"/>
      <c r="AW783" s="602"/>
      <c r="AX783" s="603"/>
    </row>
    <row r="784" spans="1:50" ht="24.75" customHeight="1" x14ac:dyDescent="0.15">
      <c r="A784" s="631"/>
      <c r="B784" s="632"/>
      <c r="C784" s="632"/>
      <c r="D784" s="632"/>
      <c r="E784" s="632"/>
      <c r="F784" s="633"/>
      <c r="G784" s="606" t="s">
        <v>646</v>
      </c>
      <c r="H784" s="607"/>
      <c r="I784" s="607"/>
      <c r="J784" s="607"/>
      <c r="K784" s="608"/>
      <c r="L784" s="598" t="s">
        <v>647</v>
      </c>
      <c r="M784" s="599"/>
      <c r="N784" s="599"/>
      <c r="O784" s="599"/>
      <c r="P784" s="599"/>
      <c r="Q784" s="599"/>
      <c r="R784" s="599"/>
      <c r="S784" s="599"/>
      <c r="T784" s="599"/>
      <c r="U784" s="599"/>
      <c r="V784" s="599"/>
      <c r="W784" s="599"/>
      <c r="X784" s="600"/>
      <c r="Y784" s="601">
        <v>1</v>
      </c>
      <c r="Z784" s="602"/>
      <c r="AA784" s="602"/>
      <c r="AB784" s="612"/>
      <c r="AC784" s="606" t="s">
        <v>667</v>
      </c>
      <c r="AD784" s="607"/>
      <c r="AE784" s="607"/>
      <c r="AF784" s="607"/>
      <c r="AG784" s="608"/>
      <c r="AH784" s="598" t="s">
        <v>669</v>
      </c>
      <c r="AI784" s="599"/>
      <c r="AJ784" s="599"/>
      <c r="AK784" s="599"/>
      <c r="AL784" s="599"/>
      <c r="AM784" s="599"/>
      <c r="AN784" s="599"/>
      <c r="AO784" s="599"/>
      <c r="AP784" s="599"/>
      <c r="AQ784" s="599"/>
      <c r="AR784" s="599"/>
      <c r="AS784" s="599"/>
      <c r="AT784" s="600"/>
      <c r="AU784" s="601">
        <v>2</v>
      </c>
      <c r="AV784" s="602"/>
      <c r="AW784" s="602"/>
      <c r="AX784" s="603"/>
    </row>
    <row r="785" spans="1:50" ht="24.75" customHeight="1" x14ac:dyDescent="0.15">
      <c r="A785" s="631"/>
      <c r="B785" s="632"/>
      <c r="C785" s="632"/>
      <c r="D785" s="632"/>
      <c r="E785" s="632"/>
      <c r="F785" s="633"/>
      <c r="G785" s="606" t="s">
        <v>648</v>
      </c>
      <c r="H785" s="607"/>
      <c r="I785" s="607"/>
      <c r="J785" s="607"/>
      <c r="K785" s="608"/>
      <c r="L785" s="598" t="s">
        <v>649</v>
      </c>
      <c r="M785" s="599"/>
      <c r="N785" s="599"/>
      <c r="O785" s="599"/>
      <c r="P785" s="599"/>
      <c r="Q785" s="599"/>
      <c r="R785" s="599"/>
      <c r="S785" s="599"/>
      <c r="T785" s="599"/>
      <c r="U785" s="599"/>
      <c r="V785" s="599"/>
      <c r="W785" s="599"/>
      <c r="X785" s="600"/>
      <c r="Y785" s="601">
        <v>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650</v>
      </c>
      <c r="H786" s="607"/>
      <c r="I786" s="607"/>
      <c r="J786" s="607"/>
      <c r="K786" s="608"/>
      <c r="L786" s="598" t="s">
        <v>651</v>
      </c>
      <c r="M786" s="599"/>
      <c r="N786" s="599"/>
      <c r="O786" s="599"/>
      <c r="P786" s="599"/>
      <c r="Q786" s="599"/>
      <c r="R786" s="599"/>
      <c r="S786" s="599"/>
      <c r="T786" s="599"/>
      <c r="U786" s="599"/>
      <c r="V786" s="599"/>
      <c r="W786" s="599"/>
      <c r="X786" s="600"/>
      <c r="Y786" s="601">
        <v>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522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28</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2"/>
    </row>
    <row r="793" spans="1:50" ht="24.75" hidden="1" customHeight="1" x14ac:dyDescent="0.15">
      <c r="A793" s="631"/>
      <c r="B793" s="632"/>
      <c r="C793" s="632"/>
      <c r="D793" s="632"/>
      <c r="E793" s="632"/>
      <c r="F793" s="633"/>
      <c r="G793" s="816"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7"/>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836"/>
      <c r="M794" s="837"/>
      <c r="N794" s="837"/>
      <c r="O794" s="837"/>
      <c r="P794" s="837"/>
      <c r="Q794" s="837"/>
      <c r="R794" s="837"/>
      <c r="S794" s="837"/>
      <c r="T794" s="837"/>
      <c r="U794" s="837"/>
      <c r="V794" s="837"/>
      <c r="W794" s="837"/>
      <c r="X794" s="838"/>
      <c r="Y794" s="388"/>
      <c r="Z794" s="389"/>
      <c r="AA794" s="389"/>
      <c r="AB794" s="804"/>
      <c r="AC794" s="669"/>
      <c r="AD794" s="670"/>
      <c r="AE794" s="670"/>
      <c r="AF794" s="670"/>
      <c r="AG794" s="671"/>
      <c r="AH794" s="836"/>
      <c r="AI794" s="837"/>
      <c r="AJ794" s="837"/>
      <c r="AK794" s="837"/>
      <c r="AL794" s="837"/>
      <c r="AM794" s="837"/>
      <c r="AN794" s="837"/>
      <c r="AO794" s="837"/>
      <c r="AP794" s="837"/>
      <c r="AQ794" s="837"/>
      <c r="AR794" s="837"/>
      <c r="AS794" s="837"/>
      <c r="AT794" s="838"/>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2"/>
    </row>
    <row r="806" spans="1:50" ht="24.75" hidden="1" customHeight="1" x14ac:dyDescent="0.15">
      <c r="A806" s="631"/>
      <c r="B806" s="632"/>
      <c r="C806" s="632"/>
      <c r="D806" s="632"/>
      <c r="E806" s="632"/>
      <c r="F806" s="633"/>
      <c r="G806" s="816"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7"/>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836"/>
      <c r="M807" s="837"/>
      <c r="N807" s="837"/>
      <c r="O807" s="837"/>
      <c r="P807" s="837"/>
      <c r="Q807" s="837"/>
      <c r="R807" s="837"/>
      <c r="S807" s="837"/>
      <c r="T807" s="837"/>
      <c r="U807" s="837"/>
      <c r="V807" s="837"/>
      <c r="W807" s="837"/>
      <c r="X807" s="838"/>
      <c r="Y807" s="388"/>
      <c r="Z807" s="389"/>
      <c r="AA807" s="389"/>
      <c r="AB807" s="804"/>
      <c r="AC807" s="669"/>
      <c r="AD807" s="670"/>
      <c r="AE807" s="670"/>
      <c r="AF807" s="670"/>
      <c r="AG807" s="671"/>
      <c r="AH807" s="836"/>
      <c r="AI807" s="837"/>
      <c r="AJ807" s="837"/>
      <c r="AK807" s="837"/>
      <c r="AL807" s="837"/>
      <c r="AM807" s="837"/>
      <c r="AN807" s="837"/>
      <c r="AO807" s="837"/>
      <c r="AP807" s="837"/>
      <c r="AQ807" s="837"/>
      <c r="AR807" s="837"/>
      <c r="AS807" s="837"/>
      <c r="AT807" s="838"/>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2"/>
    </row>
    <row r="819" spans="1:50" ht="24.75" hidden="1" customHeight="1" x14ac:dyDescent="0.15">
      <c r="A819" s="631"/>
      <c r="B819" s="632"/>
      <c r="C819" s="632"/>
      <c r="D819" s="632"/>
      <c r="E819" s="632"/>
      <c r="F819" s="633"/>
      <c r="G819" s="816"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7"/>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836"/>
      <c r="M820" s="837"/>
      <c r="N820" s="837"/>
      <c r="O820" s="837"/>
      <c r="P820" s="837"/>
      <c r="Q820" s="837"/>
      <c r="R820" s="837"/>
      <c r="S820" s="837"/>
      <c r="T820" s="837"/>
      <c r="U820" s="837"/>
      <c r="V820" s="837"/>
      <c r="W820" s="837"/>
      <c r="X820" s="838"/>
      <c r="Y820" s="388"/>
      <c r="Z820" s="389"/>
      <c r="AA820" s="389"/>
      <c r="AB820" s="804"/>
      <c r="AC820" s="669"/>
      <c r="AD820" s="670"/>
      <c r="AE820" s="670"/>
      <c r="AF820" s="670"/>
      <c r="AG820" s="671"/>
      <c r="AH820" s="836"/>
      <c r="AI820" s="837"/>
      <c r="AJ820" s="837"/>
      <c r="AK820" s="837"/>
      <c r="AL820" s="837"/>
      <c r="AM820" s="837"/>
      <c r="AN820" s="837"/>
      <c r="AO820" s="837"/>
      <c r="AP820" s="837"/>
      <c r="AQ820" s="837"/>
      <c r="AR820" s="837"/>
      <c r="AS820" s="837"/>
      <c r="AT820" s="838"/>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633</v>
      </c>
      <c r="D837" s="347"/>
      <c r="E837" s="347"/>
      <c r="F837" s="347"/>
      <c r="G837" s="347"/>
      <c r="H837" s="347"/>
      <c r="I837" s="347"/>
      <c r="J837" s="917">
        <v>7000020340006</v>
      </c>
      <c r="K837" s="918"/>
      <c r="L837" s="918"/>
      <c r="M837" s="918"/>
      <c r="N837" s="918"/>
      <c r="O837" s="919"/>
      <c r="P837" s="925" t="s">
        <v>636</v>
      </c>
      <c r="Q837" s="926"/>
      <c r="R837" s="926"/>
      <c r="S837" s="926"/>
      <c r="T837" s="926"/>
      <c r="U837" s="926"/>
      <c r="V837" s="926"/>
      <c r="W837" s="926"/>
      <c r="X837" s="927"/>
      <c r="Y837" s="351">
        <v>522</v>
      </c>
      <c r="Z837" s="352"/>
      <c r="AA837" s="352"/>
      <c r="AB837" s="353"/>
      <c r="AC837" s="206" t="s">
        <v>504</v>
      </c>
      <c r="AD837" s="920"/>
      <c r="AE837" s="920"/>
      <c r="AF837" s="920"/>
      <c r="AG837" s="921"/>
      <c r="AH837" s="843" t="s">
        <v>585</v>
      </c>
      <c r="AI837" s="844"/>
      <c r="AJ837" s="844"/>
      <c r="AK837" s="845"/>
      <c r="AL837" s="357">
        <v>100</v>
      </c>
      <c r="AM837" s="358"/>
      <c r="AN837" s="358"/>
      <c r="AO837" s="359"/>
      <c r="AP837" s="849" t="s">
        <v>586</v>
      </c>
      <c r="AQ837" s="850"/>
      <c r="AR837" s="850"/>
      <c r="AS837" s="850"/>
      <c r="AT837" s="850"/>
      <c r="AU837" s="850"/>
      <c r="AV837" s="850"/>
      <c r="AW837" s="850"/>
      <c r="AX837" s="851"/>
    </row>
    <row r="838" spans="1:50" ht="30" customHeight="1" x14ac:dyDescent="0.15">
      <c r="A838" s="376">
        <v>2</v>
      </c>
      <c r="B838" s="376">
        <v>1</v>
      </c>
      <c r="C838" s="347" t="s">
        <v>634</v>
      </c>
      <c r="D838" s="347"/>
      <c r="E838" s="347"/>
      <c r="F838" s="347"/>
      <c r="G838" s="347"/>
      <c r="H838" s="347"/>
      <c r="I838" s="347"/>
      <c r="J838" s="917">
        <v>6000020400009</v>
      </c>
      <c r="K838" s="918"/>
      <c r="L838" s="918"/>
      <c r="M838" s="918"/>
      <c r="N838" s="918"/>
      <c r="O838" s="919"/>
      <c r="P838" s="925" t="s">
        <v>636</v>
      </c>
      <c r="Q838" s="926"/>
      <c r="R838" s="926"/>
      <c r="S838" s="926"/>
      <c r="T838" s="926"/>
      <c r="U838" s="926"/>
      <c r="V838" s="926"/>
      <c r="W838" s="926"/>
      <c r="X838" s="927"/>
      <c r="Y838" s="351">
        <v>17</v>
      </c>
      <c r="Z838" s="352"/>
      <c r="AA838" s="352"/>
      <c r="AB838" s="353"/>
      <c r="AC838" s="206" t="s">
        <v>504</v>
      </c>
      <c r="AD838" s="920"/>
      <c r="AE838" s="920"/>
      <c r="AF838" s="920"/>
      <c r="AG838" s="921"/>
      <c r="AH838" s="843" t="s">
        <v>585</v>
      </c>
      <c r="AI838" s="844"/>
      <c r="AJ838" s="844"/>
      <c r="AK838" s="845"/>
      <c r="AL838" s="357">
        <v>100</v>
      </c>
      <c r="AM838" s="358"/>
      <c r="AN838" s="358"/>
      <c r="AO838" s="359"/>
      <c r="AP838" s="849" t="s">
        <v>586</v>
      </c>
      <c r="AQ838" s="850"/>
      <c r="AR838" s="850"/>
      <c r="AS838" s="850"/>
      <c r="AT838" s="850"/>
      <c r="AU838" s="850"/>
      <c r="AV838" s="850"/>
      <c r="AW838" s="850"/>
      <c r="AX838" s="851"/>
    </row>
    <row r="839" spans="1:50" ht="30" customHeight="1" x14ac:dyDescent="0.15">
      <c r="A839" s="376">
        <v>3</v>
      </c>
      <c r="B839" s="376">
        <v>1</v>
      </c>
      <c r="C839" s="361" t="s">
        <v>635</v>
      </c>
      <c r="D839" s="347"/>
      <c r="E839" s="347"/>
      <c r="F839" s="347"/>
      <c r="G839" s="347"/>
      <c r="H839" s="347"/>
      <c r="I839" s="347"/>
      <c r="J839" s="917">
        <v>1000020140007</v>
      </c>
      <c r="K839" s="918"/>
      <c r="L839" s="918"/>
      <c r="M839" s="918"/>
      <c r="N839" s="918"/>
      <c r="O839" s="919"/>
      <c r="P839" s="925" t="s">
        <v>636</v>
      </c>
      <c r="Q839" s="926"/>
      <c r="R839" s="926"/>
      <c r="S839" s="926"/>
      <c r="T839" s="926"/>
      <c r="U839" s="926"/>
      <c r="V839" s="926"/>
      <c r="W839" s="926"/>
      <c r="X839" s="927"/>
      <c r="Y839" s="351">
        <v>2</v>
      </c>
      <c r="Z839" s="352"/>
      <c r="AA839" s="352"/>
      <c r="AB839" s="353"/>
      <c r="AC839" s="206" t="s">
        <v>504</v>
      </c>
      <c r="AD839" s="920"/>
      <c r="AE839" s="920"/>
      <c r="AF839" s="920"/>
      <c r="AG839" s="921"/>
      <c r="AH839" s="843" t="s">
        <v>585</v>
      </c>
      <c r="AI839" s="844"/>
      <c r="AJ839" s="844"/>
      <c r="AK839" s="845"/>
      <c r="AL839" s="357">
        <v>100</v>
      </c>
      <c r="AM839" s="358"/>
      <c r="AN839" s="358"/>
      <c r="AO839" s="359"/>
      <c r="AP839" s="849" t="s">
        <v>586</v>
      </c>
      <c r="AQ839" s="850"/>
      <c r="AR839" s="850"/>
      <c r="AS839" s="850"/>
      <c r="AT839" s="850"/>
      <c r="AU839" s="850"/>
      <c r="AV839" s="850"/>
      <c r="AW839" s="850"/>
      <c r="AX839" s="851"/>
    </row>
    <row r="840" spans="1:50" ht="30" hidden="1" customHeight="1" x14ac:dyDescent="0.15">
      <c r="A840" s="376">
        <v>4</v>
      </c>
      <c r="B840" s="376">
        <v>1</v>
      </c>
      <c r="C840" s="361"/>
      <c r="D840" s="347"/>
      <c r="E840" s="347"/>
      <c r="F840" s="347"/>
      <c r="G840" s="347"/>
      <c r="H840" s="347"/>
      <c r="I840" s="347"/>
      <c r="J840" s="917"/>
      <c r="K840" s="918"/>
      <c r="L840" s="918"/>
      <c r="M840" s="918"/>
      <c r="N840" s="918"/>
      <c r="O840" s="919"/>
      <c r="P840" s="925"/>
      <c r="Q840" s="926"/>
      <c r="R840" s="926"/>
      <c r="S840" s="926"/>
      <c r="T840" s="926"/>
      <c r="U840" s="926"/>
      <c r="V840" s="926"/>
      <c r="W840" s="926"/>
      <c r="X840" s="927"/>
      <c r="Y840" s="351"/>
      <c r="Z840" s="352"/>
      <c r="AA840" s="352"/>
      <c r="AB840" s="353"/>
      <c r="AC840" s="206"/>
      <c r="AD840" s="920"/>
      <c r="AE840" s="920"/>
      <c r="AF840" s="920"/>
      <c r="AG840" s="921"/>
      <c r="AH840" s="843"/>
      <c r="AI840" s="844"/>
      <c r="AJ840" s="844"/>
      <c r="AK840" s="845"/>
      <c r="AL840" s="357"/>
      <c r="AM840" s="358"/>
      <c r="AN840" s="358"/>
      <c r="AO840" s="359"/>
      <c r="AP840" s="849"/>
      <c r="AQ840" s="850"/>
      <c r="AR840" s="850"/>
      <c r="AS840" s="850"/>
      <c r="AT840" s="850"/>
      <c r="AU840" s="850"/>
      <c r="AV840" s="850"/>
      <c r="AW840" s="850"/>
      <c r="AX840" s="851"/>
    </row>
    <row r="841" spans="1:50" ht="30" hidden="1" customHeight="1" x14ac:dyDescent="0.15">
      <c r="A841" s="376">
        <v>5</v>
      </c>
      <c r="B841" s="376">
        <v>1</v>
      </c>
      <c r="C841" s="347"/>
      <c r="D841" s="347"/>
      <c r="E841" s="347"/>
      <c r="F841" s="347"/>
      <c r="G841" s="347"/>
      <c r="H841" s="347"/>
      <c r="I841" s="347"/>
      <c r="J841" s="917"/>
      <c r="K841" s="918"/>
      <c r="L841" s="918"/>
      <c r="M841" s="918"/>
      <c r="N841" s="918"/>
      <c r="O841" s="919"/>
      <c r="P841" s="925"/>
      <c r="Q841" s="926"/>
      <c r="R841" s="926"/>
      <c r="S841" s="926"/>
      <c r="T841" s="926"/>
      <c r="U841" s="926"/>
      <c r="V841" s="926"/>
      <c r="W841" s="926"/>
      <c r="X841" s="927"/>
      <c r="Y841" s="351"/>
      <c r="Z841" s="352"/>
      <c r="AA841" s="352"/>
      <c r="AB841" s="353"/>
      <c r="AC841" s="846"/>
      <c r="AD841" s="847"/>
      <c r="AE841" s="847"/>
      <c r="AF841" s="847"/>
      <c r="AG841" s="848"/>
      <c r="AH841" s="843"/>
      <c r="AI841" s="844"/>
      <c r="AJ841" s="844"/>
      <c r="AK841" s="845"/>
      <c r="AL841" s="357"/>
      <c r="AM841" s="358"/>
      <c r="AN841" s="358"/>
      <c r="AO841" s="359"/>
      <c r="AP841" s="849"/>
      <c r="AQ841" s="850"/>
      <c r="AR841" s="850"/>
      <c r="AS841" s="850"/>
      <c r="AT841" s="850"/>
      <c r="AU841" s="850"/>
      <c r="AV841" s="850"/>
      <c r="AW841" s="850"/>
      <c r="AX841" s="851"/>
    </row>
    <row r="842" spans="1:50" ht="30" hidden="1" customHeight="1" x14ac:dyDescent="0.15">
      <c r="A842" s="376">
        <v>6</v>
      </c>
      <c r="B842" s="376">
        <v>1</v>
      </c>
      <c r="C842" s="347"/>
      <c r="D842" s="347"/>
      <c r="E842" s="347"/>
      <c r="F842" s="347"/>
      <c r="G842" s="347"/>
      <c r="H842" s="347"/>
      <c r="I842" s="347"/>
      <c r="J842" s="917"/>
      <c r="K842" s="918"/>
      <c r="L842" s="918"/>
      <c r="M842" s="918"/>
      <c r="N842" s="918"/>
      <c r="O842" s="919"/>
      <c r="P842" s="925"/>
      <c r="Q842" s="926"/>
      <c r="R842" s="926"/>
      <c r="S842" s="926"/>
      <c r="T842" s="926"/>
      <c r="U842" s="926"/>
      <c r="V842" s="926"/>
      <c r="W842" s="926"/>
      <c r="X842" s="927"/>
      <c r="Y842" s="351"/>
      <c r="Z842" s="352"/>
      <c r="AA842" s="352"/>
      <c r="AB842" s="353"/>
      <c r="AC842" s="846"/>
      <c r="AD842" s="847"/>
      <c r="AE842" s="847"/>
      <c r="AF842" s="847"/>
      <c r="AG842" s="848"/>
      <c r="AH842" s="843"/>
      <c r="AI842" s="844"/>
      <c r="AJ842" s="844"/>
      <c r="AK842" s="845"/>
      <c r="AL842" s="357"/>
      <c r="AM842" s="358"/>
      <c r="AN842" s="358"/>
      <c r="AO842" s="359"/>
      <c r="AP842" s="849"/>
      <c r="AQ842" s="850"/>
      <c r="AR842" s="850"/>
      <c r="AS842" s="850"/>
      <c r="AT842" s="850"/>
      <c r="AU842" s="850"/>
      <c r="AV842" s="850"/>
      <c r="AW842" s="850"/>
      <c r="AX842" s="851"/>
    </row>
    <row r="843" spans="1:50" ht="30" hidden="1" customHeight="1" x14ac:dyDescent="0.15">
      <c r="A843" s="376">
        <v>7</v>
      </c>
      <c r="B843" s="376">
        <v>1</v>
      </c>
      <c r="C843" s="347"/>
      <c r="D843" s="347"/>
      <c r="E843" s="347"/>
      <c r="F843" s="347"/>
      <c r="G843" s="347"/>
      <c r="H843" s="347"/>
      <c r="I843" s="347"/>
      <c r="J843" s="917"/>
      <c r="K843" s="918"/>
      <c r="L843" s="918"/>
      <c r="M843" s="918"/>
      <c r="N843" s="918"/>
      <c r="O843" s="919"/>
      <c r="P843" s="925"/>
      <c r="Q843" s="926"/>
      <c r="R843" s="926"/>
      <c r="S843" s="926"/>
      <c r="T843" s="926"/>
      <c r="U843" s="926"/>
      <c r="V843" s="926"/>
      <c r="W843" s="926"/>
      <c r="X843" s="927"/>
      <c r="Y843" s="351"/>
      <c r="Z843" s="352"/>
      <c r="AA843" s="352"/>
      <c r="AB843" s="353"/>
      <c r="AC843" s="846"/>
      <c r="AD843" s="847"/>
      <c r="AE843" s="847"/>
      <c r="AF843" s="847"/>
      <c r="AG843" s="848"/>
      <c r="AH843" s="843"/>
      <c r="AI843" s="844"/>
      <c r="AJ843" s="844"/>
      <c r="AK843" s="845"/>
      <c r="AL843" s="357"/>
      <c r="AM843" s="358"/>
      <c r="AN843" s="358"/>
      <c r="AO843" s="359"/>
      <c r="AP843" s="849"/>
      <c r="AQ843" s="850"/>
      <c r="AR843" s="850"/>
      <c r="AS843" s="850"/>
      <c r="AT843" s="850"/>
      <c r="AU843" s="850"/>
      <c r="AV843" s="850"/>
      <c r="AW843" s="850"/>
      <c r="AX843" s="851"/>
    </row>
    <row r="844" spans="1:50" ht="30" hidden="1" customHeight="1" x14ac:dyDescent="0.15">
      <c r="A844" s="376">
        <v>8</v>
      </c>
      <c r="B844" s="376">
        <v>1</v>
      </c>
      <c r="C844" s="347"/>
      <c r="D844" s="347"/>
      <c r="E844" s="347"/>
      <c r="F844" s="347"/>
      <c r="G844" s="347"/>
      <c r="H844" s="347"/>
      <c r="I844" s="347"/>
      <c r="J844" s="917"/>
      <c r="K844" s="918"/>
      <c r="L844" s="918"/>
      <c r="M844" s="918"/>
      <c r="N844" s="918"/>
      <c r="O844" s="919"/>
      <c r="P844" s="925"/>
      <c r="Q844" s="926"/>
      <c r="R844" s="926"/>
      <c r="S844" s="926"/>
      <c r="T844" s="926"/>
      <c r="U844" s="926"/>
      <c r="V844" s="926"/>
      <c r="W844" s="926"/>
      <c r="X844" s="927"/>
      <c r="Y844" s="351"/>
      <c r="Z844" s="352"/>
      <c r="AA844" s="352"/>
      <c r="AB844" s="353"/>
      <c r="AC844" s="846"/>
      <c r="AD844" s="847"/>
      <c r="AE844" s="847"/>
      <c r="AF844" s="847"/>
      <c r="AG844" s="848"/>
      <c r="AH844" s="843"/>
      <c r="AI844" s="844"/>
      <c r="AJ844" s="844"/>
      <c r="AK844" s="845"/>
      <c r="AL844" s="357"/>
      <c r="AM844" s="358"/>
      <c r="AN844" s="358"/>
      <c r="AO844" s="359"/>
      <c r="AP844" s="849"/>
      <c r="AQ844" s="850"/>
      <c r="AR844" s="850"/>
      <c r="AS844" s="850"/>
      <c r="AT844" s="850"/>
      <c r="AU844" s="850"/>
      <c r="AV844" s="850"/>
      <c r="AW844" s="850"/>
      <c r="AX844" s="851"/>
    </row>
    <row r="845" spans="1:50" ht="30" hidden="1" customHeight="1" x14ac:dyDescent="0.15">
      <c r="A845" s="376">
        <v>9</v>
      </c>
      <c r="B845" s="376">
        <v>1</v>
      </c>
      <c r="C845" s="347"/>
      <c r="D845" s="347"/>
      <c r="E845" s="347"/>
      <c r="F845" s="347"/>
      <c r="G845" s="347"/>
      <c r="H845" s="347"/>
      <c r="I845" s="347"/>
      <c r="J845" s="917"/>
      <c r="K845" s="918"/>
      <c r="L845" s="918"/>
      <c r="M845" s="918"/>
      <c r="N845" s="918"/>
      <c r="O845" s="919"/>
      <c r="P845" s="925"/>
      <c r="Q845" s="926"/>
      <c r="R845" s="926"/>
      <c r="S845" s="926"/>
      <c r="T845" s="926"/>
      <c r="U845" s="926"/>
      <c r="V845" s="926"/>
      <c r="W845" s="926"/>
      <c r="X845" s="927"/>
      <c r="Y845" s="351"/>
      <c r="Z845" s="352"/>
      <c r="AA845" s="352"/>
      <c r="AB845" s="353"/>
      <c r="AC845" s="846"/>
      <c r="AD845" s="847"/>
      <c r="AE845" s="847"/>
      <c r="AF845" s="847"/>
      <c r="AG845" s="848"/>
      <c r="AH845" s="843"/>
      <c r="AI845" s="844"/>
      <c r="AJ845" s="844"/>
      <c r="AK845" s="845"/>
      <c r="AL845" s="357"/>
      <c r="AM845" s="358"/>
      <c r="AN845" s="358"/>
      <c r="AO845" s="359"/>
      <c r="AP845" s="849"/>
      <c r="AQ845" s="850"/>
      <c r="AR845" s="850"/>
      <c r="AS845" s="850"/>
      <c r="AT845" s="850"/>
      <c r="AU845" s="850"/>
      <c r="AV845" s="850"/>
      <c r="AW845" s="850"/>
      <c r="AX845" s="851"/>
    </row>
    <row r="846" spans="1:50" ht="30" hidden="1" customHeight="1" x14ac:dyDescent="0.15">
      <c r="A846" s="376">
        <v>10</v>
      </c>
      <c r="B846" s="376">
        <v>1</v>
      </c>
      <c r="C846" s="347"/>
      <c r="D846" s="347"/>
      <c r="E846" s="347"/>
      <c r="F846" s="347"/>
      <c r="G846" s="347"/>
      <c r="H846" s="347"/>
      <c r="I846" s="347"/>
      <c r="J846" s="917"/>
      <c r="K846" s="918"/>
      <c r="L846" s="918"/>
      <c r="M846" s="918"/>
      <c r="N846" s="918"/>
      <c r="O846" s="919"/>
      <c r="P846" s="925"/>
      <c r="Q846" s="926"/>
      <c r="R846" s="926"/>
      <c r="S846" s="926"/>
      <c r="T846" s="926"/>
      <c r="U846" s="926"/>
      <c r="V846" s="926"/>
      <c r="W846" s="926"/>
      <c r="X846" s="927"/>
      <c r="Y846" s="351"/>
      <c r="Z846" s="352"/>
      <c r="AA846" s="352"/>
      <c r="AB846" s="353"/>
      <c r="AC846" s="846"/>
      <c r="AD846" s="847"/>
      <c r="AE846" s="847"/>
      <c r="AF846" s="847"/>
      <c r="AG846" s="848"/>
      <c r="AH846" s="843"/>
      <c r="AI846" s="844"/>
      <c r="AJ846" s="844"/>
      <c r="AK846" s="845"/>
      <c r="AL846" s="357"/>
      <c r="AM846" s="358"/>
      <c r="AN846" s="358"/>
      <c r="AO846" s="359"/>
      <c r="AP846" s="849"/>
      <c r="AQ846" s="850"/>
      <c r="AR846" s="850"/>
      <c r="AS846" s="850"/>
      <c r="AT846" s="850"/>
      <c r="AU846" s="850"/>
      <c r="AV846" s="850"/>
      <c r="AW846" s="850"/>
      <c r="AX846" s="851"/>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652</v>
      </c>
      <c r="D870" s="347"/>
      <c r="E870" s="347"/>
      <c r="F870" s="347"/>
      <c r="G870" s="347"/>
      <c r="H870" s="347"/>
      <c r="I870" s="347"/>
      <c r="J870" s="348" t="s">
        <v>638</v>
      </c>
      <c r="K870" s="349"/>
      <c r="L870" s="349"/>
      <c r="M870" s="349"/>
      <c r="N870" s="349"/>
      <c r="O870" s="349"/>
      <c r="P870" s="350" t="s">
        <v>653</v>
      </c>
      <c r="Q870" s="350"/>
      <c r="R870" s="350"/>
      <c r="S870" s="350"/>
      <c r="T870" s="350"/>
      <c r="U870" s="350"/>
      <c r="V870" s="350"/>
      <c r="W870" s="350"/>
      <c r="X870" s="350"/>
      <c r="Y870" s="351">
        <v>28</v>
      </c>
      <c r="Z870" s="352"/>
      <c r="AA870" s="352"/>
      <c r="AB870" s="353"/>
      <c r="AC870" s="363" t="s">
        <v>504</v>
      </c>
      <c r="AD870" s="371"/>
      <c r="AE870" s="371"/>
      <c r="AF870" s="371"/>
      <c r="AG870" s="371"/>
      <c r="AH870" s="372" t="s">
        <v>639</v>
      </c>
      <c r="AI870" s="373"/>
      <c r="AJ870" s="373"/>
      <c r="AK870" s="373"/>
      <c r="AL870" s="357">
        <v>100</v>
      </c>
      <c r="AM870" s="358"/>
      <c r="AN870" s="358"/>
      <c r="AO870" s="359"/>
      <c r="AP870" s="360" t="s">
        <v>639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581</v>
      </c>
      <c r="F1102" s="375"/>
      <c r="G1102" s="375"/>
      <c r="H1102" s="375"/>
      <c r="I1102" s="375"/>
      <c r="J1102" s="348" t="s">
        <v>598</v>
      </c>
      <c r="K1102" s="349"/>
      <c r="L1102" s="349"/>
      <c r="M1102" s="349"/>
      <c r="N1102" s="349"/>
      <c r="O1102" s="349"/>
      <c r="P1102" s="362" t="s">
        <v>582</v>
      </c>
      <c r="Q1102" s="350"/>
      <c r="R1102" s="350"/>
      <c r="S1102" s="350"/>
      <c r="T1102" s="350"/>
      <c r="U1102" s="350"/>
      <c r="V1102" s="350"/>
      <c r="W1102" s="350"/>
      <c r="X1102" s="350"/>
      <c r="Y1102" s="351" t="s">
        <v>599</v>
      </c>
      <c r="Z1102" s="352"/>
      <c r="AA1102" s="352"/>
      <c r="AB1102" s="353"/>
      <c r="AC1102" s="354"/>
      <c r="AD1102" s="354"/>
      <c r="AE1102" s="354"/>
      <c r="AF1102" s="354"/>
      <c r="AG1102" s="354"/>
      <c r="AH1102" s="355" t="s">
        <v>600</v>
      </c>
      <c r="AI1102" s="356"/>
      <c r="AJ1102" s="356"/>
      <c r="AK1102" s="356"/>
      <c r="AL1102" s="357" t="s">
        <v>582</v>
      </c>
      <c r="AM1102" s="358"/>
      <c r="AN1102" s="358"/>
      <c r="AO1102" s="359"/>
      <c r="AP1102" s="360" t="s">
        <v>592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66">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46">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4"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3"/>
      <c r="Z2" s="830"/>
      <c r="AA2" s="831"/>
      <c r="AB2" s="1047" t="s">
        <v>11</v>
      </c>
      <c r="AC2" s="1048"/>
      <c r="AD2" s="1049"/>
      <c r="AE2" s="1053" t="s">
        <v>556</v>
      </c>
      <c r="AF2" s="1053"/>
      <c r="AG2" s="1053"/>
      <c r="AH2" s="1053"/>
      <c r="AI2" s="1053" t="s">
        <v>553</v>
      </c>
      <c r="AJ2" s="1053"/>
      <c r="AK2" s="1053"/>
      <c r="AL2" s="1053"/>
      <c r="AM2" s="1053" t="s">
        <v>527</v>
      </c>
      <c r="AN2" s="1053"/>
      <c r="AO2" s="105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4"/>
      <c r="Z3" s="1045"/>
      <c r="AA3" s="1046"/>
      <c r="AB3" s="1050"/>
      <c r="AC3" s="1051"/>
      <c r="AD3" s="105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20"/>
      <c r="I4" s="1020"/>
      <c r="J4" s="1020"/>
      <c r="K4" s="1020"/>
      <c r="L4" s="1020"/>
      <c r="M4" s="1020"/>
      <c r="N4" s="1020"/>
      <c r="O4" s="1021"/>
      <c r="P4" s="105"/>
      <c r="Q4" s="1028"/>
      <c r="R4" s="1028"/>
      <c r="S4" s="1028"/>
      <c r="T4" s="1028"/>
      <c r="U4" s="1028"/>
      <c r="V4" s="1028"/>
      <c r="W4" s="1028"/>
      <c r="X4" s="1029"/>
      <c r="Y4" s="1038" t="s">
        <v>12</v>
      </c>
      <c r="Z4" s="1039"/>
      <c r="AA4" s="1040"/>
      <c r="AB4" s="461"/>
      <c r="AC4" s="1042"/>
      <c r="AD4" s="104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22"/>
      <c r="H5" s="1023"/>
      <c r="I5" s="1023"/>
      <c r="J5" s="1023"/>
      <c r="K5" s="1023"/>
      <c r="L5" s="1023"/>
      <c r="M5" s="1023"/>
      <c r="N5" s="1023"/>
      <c r="O5" s="1024"/>
      <c r="P5" s="1030"/>
      <c r="Q5" s="1030"/>
      <c r="R5" s="1030"/>
      <c r="S5" s="1030"/>
      <c r="T5" s="1030"/>
      <c r="U5" s="1030"/>
      <c r="V5" s="1030"/>
      <c r="W5" s="1030"/>
      <c r="X5" s="1031"/>
      <c r="Y5" s="415" t="s">
        <v>54</v>
      </c>
      <c r="Z5" s="1035"/>
      <c r="AA5" s="1036"/>
      <c r="AB5" s="523"/>
      <c r="AC5" s="1041"/>
      <c r="AD5" s="104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5"/>
      <c r="H6" s="1026"/>
      <c r="I6" s="1026"/>
      <c r="J6" s="1026"/>
      <c r="K6" s="1026"/>
      <c r="L6" s="1026"/>
      <c r="M6" s="1026"/>
      <c r="N6" s="1026"/>
      <c r="O6" s="1027"/>
      <c r="P6" s="1032"/>
      <c r="Q6" s="1032"/>
      <c r="R6" s="1032"/>
      <c r="S6" s="1032"/>
      <c r="T6" s="1032"/>
      <c r="U6" s="1032"/>
      <c r="V6" s="1032"/>
      <c r="W6" s="1032"/>
      <c r="X6" s="1033"/>
      <c r="Y6" s="1034" t="s">
        <v>13</v>
      </c>
      <c r="Z6" s="1035"/>
      <c r="AA6" s="1036"/>
      <c r="AB6" s="594" t="s">
        <v>301</v>
      </c>
      <c r="AC6" s="1037"/>
      <c r="AD6" s="103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3"/>
      <c r="Z9" s="830"/>
      <c r="AA9" s="831"/>
      <c r="AB9" s="1047" t="s">
        <v>11</v>
      </c>
      <c r="AC9" s="1048"/>
      <c r="AD9" s="1049"/>
      <c r="AE9" s="1053" t="s">
        <v>557</v>
      </c>
      <c r="AF9" s="1053"/>
      <c r="AG9" s="1053"/>
      <c r="AH9" s="1053"/>
      <c r="AI9" s="1053" t="s">
        <v>553</v>
      </c>
      <c r="AJ9" s="1053"/>
      <c r="AK9" s="1053"/>
      <c r="AL9" s="1053"/>
      <c r="AM9" s="1053" t="s">
        <v>527</v>
      </c>
      <c r="AN9" s="1053"/>
      <c r="AO9" s="105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4"/>
      <c r="Z10" s="1045"/>
      <c r="AA10" s="1046"/>
      <c r="AB10" s="1050"/>
      <c r="AC10" s="1051"/>
      <c r="AD10" s="105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20"/>
      <c r="I11" s="1020"/>
      <c r="J11" s="1020"/>
      <c r="K11" s="1020"/>
      <c r="L11" s="1020"/>
      <c r="M11" s="1020"/>
      <c r="N11" s="1020"/>
      <c r="O11" s="1021"/>
      <c r="P11" s="105"/>
      <c r="Q11" s="1028"/>
      <c r="R11" s="1028"/>
      <c r="S11" s="1028"/>
      <c r="T11" s="1028"/>
      <c r="U11" s="1028"/>
      <c r="V11" s="1028"/>
      <c r="W11" s="1028"/>
      <c r="X11" s="1029"/>
      <c r="Y11" s="1038" t="s">
        <v>12</v>
      </c>
      <c r="Z11" s="1039"/>
      <c r="AA11" s="1040"/>
      <c r="AB11" s="461"/>
      <c r="AC11" s="1042"/>
      <c r="AD11" s="104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22"/>
      <c r="H12" s="1023"/>
      <c r="I12" s="1023"/>
      <c r="J12" s="1023"/>
      <c r="K12" s="1023"/>
      <c r="L12" s="1023"/>
      <c r="M12" s="1023"/>
      <c r="N12" s="1023"/>
      <c r="O12" s="1024"/>
      <c r="P12" s="1030"/>
      <c r="Q12" s="1030"/>
      <c r="R12" s="1030"/>
      <c r="S12" s="1030"/>
      <c r="T12" s="1030"/>
      <c r="U12" s="1030"/>
      <c r="V12" s="1030"/>
      <c r="W12" s="1030"/>
      <c r="X12" s="1031"/>
      <c r="Y12" s="415" t="s">
        <v>54</v>
      </c>
      <c r="Z12" s="1035"/>
      <c r="AA12" s="1036"/>
      <c r="AB12" s="523"/>
      <c r="AC12" s="1041"/>
      <c r="AD12" s="104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4" t="s">
        <v>301</v>
      </c>
      <c r="AC13" s="1037"/>
      <c r="AD13" s="103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3"/>
      <c r="Z16" s="830"/>
      <c r="AA16" s="831"/>
      <c r="AB16" s="1047" t="s">
        <v>11</v>
      </c>
      <c r="AC16" s="1048"/>
      <c r="AD16" s="1049"/>
      <c r="AE16" s="1053" t="s">
        <v>556</v>
      </c>
      <c r="AF16" s="1053"/>
      <c r="AG16" s="1053"/>
      <c r="AH16" s="1053"/>
      <c r="AI16" s="1053" t="s">
        <v>554</v>
      </c>
      <c r="AJ16" s="1053"/>
      <c r="AK16" s="1053"/>
      <c r="AL16" s="1053"/>
      <c r="AM16" s="1053" t="s">
        <v>527</v>
      </c>
      <c r="AN16" s="1053"/>
      <c r="AO16" s="105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4"/>
      <c r="Z17" s="1045"/>
      <c r="AA17" s="1046"/>
      <c r="AB17" s="1050"/>
      <c r="AC17" s="1051"/>
      <c r="AD17" s="105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20"/>
      <c r="I18" s="1020"/>
      <c r="J18" s="1020"/>
      <c r="K18" s="1020"/>
      <c r="L18" s="1020"/>
      <c r="M18" s="1020"/>
      <c r="N18" s="1020"/>
      <c r="O18" s="1021"/>
      <c r="P18" s="105"/>
      <c r="Q18" s="1028"/>
      <c r="R18" s="1028"/>
      <c r="S18" s="1028"/>
      <c r="T18" s="1028"/>
      <c r="U18" s="1028"/>
      <c r="V18" s="1028"/>
      <c r="W18" s="1028"/>
      <c r="X18" s="1029"/>
      <c r="Y18" s="1038" t="s">
        <v>12</v>
      </c>
      <c r="Z18" s="1039"/>
      <c r="AA18" s="1040"/>
      <c r="AB18" s="461"/>
      <c r="AC18" s="1042"/>
      <c r="AD18" s="104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22"/>
      <c r="H19" s="1023"/>
      <c r="I19" s="1023"/>
      <c r="J19" s="1023"/>
      <c r="K19" s="1023"/>
      <c r="L19" s="1023"/>
      <c r="M19" s="1023"/>
      <c r="N19" s="1023"/>
      <c r="O19" s="1024"/>
      <c r="P19" s="1030"/>
      <c r="Q19" s="1030"/>
      <c r="R19" s="1030"/>
      <c r="S19" s="1030"/>
      <c r="T19" s="1030"/>
      <c r="U19" s="1030"/>
      <c r="V19" s="1030"/>
      <c r="W19" s="1030"/>
      <c r="X19" s="1031"/>
      <c r="Y19" s="415" t="s">
        <v>54</v>
      </c>
      <c r="Z19" s="1035"/>
      <c r="AA19" s="1036"/>
      <c r="AB19" s="523"/>
      <c r="AC19" s="1041"/>
      <c r="AD19" s="104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4" t="s">
        <v>301</v>
      </c>
      <c r="AC20" s="1037"/>
      <c r="AD20" s="103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3"/>
      <c r="Z23" s="830"/>
      <c r="AA23" s="831"/>
      <c r="AB23" s="1047" t="s">
        <v>11</v>
      </c>
      <c r="AC23" s="1048"/>
      <c r="AD23" s="1049"/>
      <c r="AE23" s="1053" t="s">
        <v>558</v>
      </c>
      <c r="AF23" s="1053"/>
      <c r="AG23" s="1053"/>
      <c r="AH23" s="1053"/>
      <c r="AI23" s="1053" t="s">
        <v>553</v>
      </c>
      <c r="AJ23" s="1053"/>
      <c r="AK23" s="1053"/>
      <c r="AL23" s="1053"/>
      <c r="AM23" s="1053" t="s">
        <v>527</v>
      </c>
      <c r="AN23" s="1053"/>
      <c r="AO23" s="105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4"/>
      <c r="Z24" s="1045"/>
      <c r="AA24" s="1046"/>
      <c r="AB24" s="1050"/>
      <c r="AC24" s="1051"/>
      <c r="AD24" s="105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20"/>
      <c r="I25" s="1020"/>
      <c r="J25" s="1020"/>
      <c r="K25" s="1020"/>
      <c r="L25" s="1020"/>
      <c r="M25" s="1020"/>
      <c r="N25" s="1020"/>
      <c r="O25" s="1021"/>
      <c r="P25" s="105"/>
      <c r="Q25" s="1028"/>
      <c r="R25" s="1028"/>
      <c r="S25" s="1028"/>
      <c r="T25" s="1028"/>
      <c r="U25" s="1028"/>
      <c r="V25" s="1028"/>
      <c r="W25" s="1028"/>
      <c r="X25" s="1029"/>
      <c r="Y25" s="1038" t="s">
        <v>12</v>
      </c>
      <c r="Z25" s="1039"/>
      <c r="AA25" s="1040"/>
      <c r="AB25" s="461"/>
      <c r="AC25" s="1042"/>
      <c r="AD25" s="104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22"/>
      <c r="H26" s="1023"/>
      <c r="I26" s="1023"/>
      <c r="J26" s="1023"/>
      <c r="K26" s="1023"/>
      <c r="L26" s="1023"/>
      <c r="M26" s="1023"/>
      <c r="N26" s="1023"/>
      <c r="O26" s="1024"/>
      <c r="P26" s="1030"/>
      <c r="Q26" s="1030"/>
      <c r="R26" s="1030"/>
      <c r="S26" s="1030"/>
      <c r="T26" s="1030"/>
      <c r="U26" s="1030"/>
      <c r="V26" s="1030"/>
      <c r="W26" s="1030"/>
      <c r="X26" s="1031"/>
      <c r="Y26" s="415" t="s">
        <v>54</v>
      </c>
      <c r="Z26" s="1035"/>
      <c r="AA26" s="1036"/>
      <c r="AB26" s="523"/>
      <c r="AC26" s="1041"/>
      <c r="AD26" s="104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4" t="s">
        <v>301</v>
      </c>
      <c r="AC27" s="1037"/>
      <c r="AD27" s="103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3"/>
      <c r="Z30" s="830"/>
      <c r="AA30" s="831"/>
      <c r="AB30" s="1047" t="s">
        <v>11</v>
      </c>
      <c r="AC30" s="1048"/>
      <c r="AD30" s="1049"/>
      <c r="AE30" s="1053" t="s">
        <v>556</v>
      </c>
      <c r="AF30" s="1053"/>
      <c r="AG30" s="1053"/>
      <c r="AH30" s="1053"/>
      <c r="AI30" s="1053" t="s">
        <v>553</v>
      </c>
      <c r="AJ30" s="1053"/>
      <c r="AK30" s="1053"/>
      <c r="AL30" s="1053"/>
      <c r="AM30" s="1053" t="s">
        <v>551</v>
      </c>
      <c r="AN30" s="1053"/>
      <c r="AO30" s="105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4"/>
      <c r="Z31" s="1045"/>
      <c r="AA31" s="1046"/>
      <c r="AB31" s="1050"/>
      <c r="AC31" s="1051"/>
      <c r="AD31" s="105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20"/>
      <c r="I32" s="1020"/>
      <c r="J32" s="1020"/>
      <c r="K32" s="1020"/>
      <c r="L32" s="1020"/>
      <c r="M32" s="1020"/>
      <c r="N32" s="1020"/>
      <c r="O32" s="1021"/>
      <c r="P32" s="105"/>
      <c r="Q32" s="1028"/>
      <c r="R32" s="1028"/>
      <c r="S32" s="1028"/>
      <c r="T32" s="1028"/>
      <c r="U32" s="1028"/>
      <c r="V32" s="1028"/>
      <c r="W32" s="1028"/>
      <c r="X32" s="1029"/>
      <c r="Y32" s="1038" t="s">
        <v>12</v>
      </c>
      <c r="Z32" s="1039"/>
      <c r="AA32" s="1040"/>
      <c r="AB32" s="461"/>
      <c r="AC32" s="1042"/>
      <c r="AD32" s="104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22"/>
      <c r="H33" s="1023"/>
      <c r="I33" s="1023"/>
      <c r="J33" s="1023"/>
      <c r="K33" s="1023"/>
      <c r="L33" s="1023"/>
      <c r="M33" s="1023"/>
      <c r="N33" s="1023"/>
      <c r="O33" s="1024"/>
      <c r="P33" s="1030"/>
      <c r="Q33" s="1030"/>
      <c r="R33" s="1030"/>
      <c r="S33" s="1030"/>
      <c r="T33" s="1030"/>
      <c r="U33" s="1030"/>
      <c r="V33" s="1030"/>
      <c r="W33" s="1030"/>
      <c r="X33" s="1031"/>
      <c r="Y33" s="415" t="s">
        <v>54</v>
      </c>
      <c r="Z33" s="1035"/>
      <c r="AA33" s="1036"/>
      <c r="AB33" s="523"/>
      <c r="AC33" s="1041"/>
      <c r="AD33" s="104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4" t="s">
        <v>301</v>
      </c>
      <c r="AC34" s="1037"/>
      <c r="AD34" s="103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3"/>
      <c r="Z37" s="830"/>
      <c r="AA37" s="831"/>
      <c r="AB37" s="1047" t="s">
        <v>11</v>
      </c>
      <c r="AC37" s="1048"/>
      <c r="AD37" s="1049"/>
      <c r="AE37" s="1053" t="s">
        <v>558</v>
      </c>
      <c r="AF37" s="1053"/>
      <c r="AG37" s="1053"/>
      <c r="AH37" s="1053"/>
      <c r="AI37" s="1053" t="s">
        <v>555</v>
      </c>
      <c r="AJ37" s="1053"/>
      <c r="AK37" s="1053"/>
      <c r="AL37" s="1053"/>
      <c r="AM37" s="1053" t="s">
        <v>552</v>
      </c>
      <c r="AN37" s="1053"/>
      <c r="AO37" s="105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4"/>
      <c r="Z38" s="1045"/>
      <c r="AA38" s="1046"/>
      <c r="AB38" s="1050"/>
      <c r="AC38" s="1051"/>
      <c r="AD38" s="105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20"/>
      <c r="I39" s="1020"/>
      <c r="J39" s="1020"/>
      <c r="K39" s="1020"/>
      <c r="L39" s="1020"/>
      <c r="M39" s="1020"/>
      <c r="N39" s="1020"/>
      <c r="O39" s="1021"/>
      <c r="P39" s="105"/>
      <c r="Q39" s="1028"/>
      <c r="R39" s="1028"/>
      <c r="S39" s="1028"/>
      <c r="T39" s="1028"/>
      <c r="U39" s="1028"/>
      <c r="V39" s="1028"/>
      <c r="W39" s="1028"/>
      <c r="X39" s="1029"/>
      <c r="Y39" s="1038" t="s">
        <v>12</v>
      </c>
      <c r="Z39" s="1039"/>
      <c r="AA39" s="1040"/>
      <c r="AB39" s="461"/>
      <c r="AC39" s="1042"/>
      <c r="AD39" s="104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22"/>
      <c r="H40" s="1023"/>
      <c r="I40" s="1023"/>
      <c r="J40" s="1023"/>
      <c r="K40" s="1023"/>
      <c r="L40" s="1023"/>
      <c r="M40" s="1023"/>
      <c r="N40" s="1023"/>
      <c r="O40" s="1024"/>
      <c r="P40" s="1030"/>
      <c r="Q40" s="1030"/>
      <c r="R40" s="1030"/>
      <c r="S40" s="1030"/>
      <c r="T40" s="1030"/>
      <c r="U40" s="1030"/>
      <c r="V40" s="1030"/>
      <c r="W40" s="1030"/>
      <c r="X40" s="1031"/>
      <c r="Y40" s="415" t="s">
        <v>54</v>
      </c>
      <c r="Z40" s="1035"/>
      <c r="AA40" s="1036"/>
      <c r="AB40" s="523"/>
      <c r="AC40" s="1041"/>
      <c r="AD40" s="10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4" t="s">
        <v>301</v>
      </c>
      <c r="AC41" s="1037"/>
      <c r="AD41" s="103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3"/>
      <c r="Z44" s="830"/>
      <c r="AA44" s="831"/>
      <c r="AB44" s="1047" t="s">
        <v>11</v>
      </c>
      <c r="AC44" s="1048"/>
      <c r="AD44" s="1049"/>
      <c r="AE44" s="1053" t="s">
        <v>556</v>
      </c>
      <c r="AF44" s="1053"/>
      <c r="AG44" s="1053"/>
      <c r="AH44" s="1053"/>
      <c r="AI44" s="1053" t="s">
        <v>553</v>
      </c>
      <c r="AJ44" s="1053"/>
      <c r="AK44" s="1053"/>
      <c r="AL44" s="1053"/>
      <c r="AM44" s="1053" t="s">
        <v>527</v>
      </c>
      <c r="AN44" s="1053"/>
      <c r="AO44" s="105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4"/>
      <c r="Z45" s="1045"/>
      <c r="AA45" s="1046"/>
      <c r="AB45" s="1050"/>
      <c r="AC45" s="1051"/>
      <c r="AD45" s="105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20"/>
      <c r="I46" s="1020"/>
      <c r="J46" s="1020"/>
      <c r="K46" s="1020"/>
      <c r="L46" s="1020"/>
      <c r="M46" s="1020"/>
      <c r="N46" s="1020"/>
      <c r="O46" s="1021"/>
      <c r="P46" s="105"/>
      <c r="Q46" s="1028"/>
      <c r="R46" s="1028"/>
      <c r="S46" s="1028"/>
      <c r="T46" s="1028"/>
      <c r="U46" s="1028"/>
      <c r="V46" s="1028"/>
      <c r="W46" s="1028"/>
      <c r="X46" s="1029"/>
      <c r="Y46" s="1038" t="s">
        <v>12</v>
      </c>
      <c r="Z46" s="1039"/>
      <c r="AA46" s="1040"/>
      <c r="AB46" s="461"/>
      <c r="AC46" s="1042"/>
      <c r="AD46" s="104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22"/>
      <c r="H47" s="1023"/>
      <c r="I47" s="1023"/>
      <c r="J47" s="1023"/>
      <c r="K47" s="1023"/>
      <c r="L47" s="1023"/>
      <c r="M47" s="1023"/>
      <c r="N47" s="1023"/>
      <c r="O47" s="1024"/>
      <c r="P47" s="1030"/>
      <c r="Q47" s="1030"/>
      <c r="R47" s="1030"/>
      <c r="S47" s="1030"/>
      <c r="T47" s="1030"/>
      <c r="U47" s="1030"/>
      <c r="V47" s="1030"/>
      <c r="W47" s="1030"/>
      <c r="X47" s="1031"/>
      <c r="Y47" s="415" t="s">
        <v>54</v>
      </c>
      <c r="Z47" s="1035"/>
      <c r="AA47" s="1036"/>
      <c r="AB47" s="523"/>
      <c r="AC47" s="1041"/>
      <c r="AD47" s="10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4" t="s">
        <v>301</v>
      </c>
      <c r="AC48" s="1037"/>
      <c r="AD48" s="103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3"/>
      <c r="Z51" s="830"/>
      <c r="AA51" s="831"/>
      <c r="AB51" s="557" t="s">
        <v>11</v>
      </c>
      <c r="AC51" s="1048"/>
      <c r="AD51" s="1049"/>
      <c r="AE51" s="1053" t="s">
        <v>556</v>
      </c>
      <c r="AF51" s="1053"/>
      <c r="AG51" s="1053"/>
      <c r="AH51" s="1053"/>
      <c r="AI51" s="1053" t="s">
        <v>553</v>
      </c>
      <c r="AJ51" s="1053"/>
      <c r="AK51" s="1053"/>
      <c r="AL51" s="1053"/>
      <c r="AM51" s="1053" t="s">
        <v>527</v>
      </c>
      <c r="AN51" s="1053"/>
      <c r="AO51" s="105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4"/>
      <c r="Z52" s="1045"/>
      <c r="AA52" s="1046"/>
      <c r="AB52" s="1050"/>
      <c r="AC52" s="1051"/>
      <c r="AD52" s="105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20"/>
      <c r="I53" s="1020"/>
      <c r="J53" s="1020"/>
      <c r="K53" s="1020"/>
      <c r="L53" s="1020"/>
      <c r="M53" s="1020"/>
      <c r="N53" s="1020"/>
      <c r="O53" s="1021"/>
      <c r="P53" s="105"/>
      <c r="Q53" s="1028"/>
      <c r="R53" s="1028"/>
      <c r="S53" s="1028"/>
      <c r="T53" s="1028"/>
      <c r="U53" s="1028"/>
      <c r="V53" s="1028"/>
      <c r="W53" s="1028"/>
      <c r="X53" s="1029"/>
      <c r="Y53" s="1038" t="s">
        <v>12</v>
      </c>
      <c r="Z53" s="1039"/>
      <c r="AA53" s="1040"/>
      <c r="AB53" s="461"/>
      <c r="AC53" s="1042"/>
      <c r="AD53" s="104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22"/>
      <c r="H54" s="1023"/>
      <c r="I54" s="1023"/>
      <c r="J54" s="1023"/>
      <c r="K54" s="1023"/>
      <c r="L54" s="1023"/>
      <c r="M54" s="1023"/>
      <c r="N54" s="1023"/>
      <c r="O54" s="1024"/>
      <c r="P54" s="1030"/>
      <c r="Q54" s="1030"/>
      <c r="R54" s="1030"/>
      <c r="S54" s="1030"/>
      <c r="T54" s="1030"/>
      <c r="U54" s="1030"/>
      <c r="V54" s="1030"/>
      <c r="W54" s="1030"/>
      <c r="X54" s="1031"/>
      <c r="Y54" s="415" t="s">
        <v>54</v>
      </c>
      <c r="Z54" s="1035"/>
      <c r="AA54" s="1036"/>
      <c r="AB54" s="523"/>
      <c r="AC54" s="1041"/>
      <c r="AD54" s="10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4" t="s">
        <v>301</v>
      </c>
      <c r="AC55" s="1037"/>
      <c r="AD55" s="103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3"/>
      <c r="Z58" s="830"/>
      <c r="AA58" s="831"/>
      <c r="AB58" s="1047" t="s">
        <v>11</v>
      </c>
      <c r="AC58" s="1048"/>
      <c r="AD58" s="1049"/>
      <c r="AE58" s="1053" t="s">
        <v>556</v>
      </c>
      <c r="AF58" s="1053"/>
      <c r="AG58" s="1053"/>
      <c r="AH58" s="1053"/>
      <c r="AI58" s="1053" t="s">
        <v>553</v>
      </c>
      <c r="AJ58" s="1053"/>
      <c r="AK58" s="1053"/>
      <c r="AL58" s="1053"/>
      <c r="AM58" s="1053" t="s">
        <v>527</v>
      </c>
      <c r="AN58" s="1053"/>
      <c r="AO58" s="105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4"/>
      <c r="Z59" s="1045"/>
      <c r="AA59" s="1046"/>
      <c r="AB59" s="1050"/>
      <c r="AC59" s="1051"/>
      <c r="AD59" s="105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20"/>
      <c r="I60" s="1020"/>
      <c r="J60" s="1020"/>
      <c r="K60" s="1020"/>
      <c r="L60" s="1020"/>
      <c r="M60" s="1020"/>
      <c r="N60" s="1020"/>
      <c r="O60" s="1021"/>
      <c r="P60" s="105"/>
      <c r="Q60" s="1028"/>
      <c r="R60" s="1028"/>
      <c r="S60" s="1028"/>
      <c r="T60" s="1028"/>
      <c r="U60" s="1028"/>
      <c r="V60" s="1028"/>
      <c r="W60" s="1028"/>
      <c r="X60" s="1029"/>
      <c r="Y60" s="1038" t="s">
        <v>12</v>
      </c>
      <c r="Z60" s="1039"/>
      <c r="AA60" s="1040"/>
      <c r="AB60" s="461"/>
      <c r="AC60" s="1042"/>
      <c r="AD60" s="104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22"/>
      <c r="H61" s="1023"/>
      <c r="I61" s="1023"/>
      <c r="J61" s="1023"/>
      <c r="K61" s="1023"/>
      <c r="L61" s="1023"/>
      <c r="M61" s="1023"/>
      <c r="N61" s="1023"/>
      <c r="O61" s="1024"/>
      <c r="P61" s="1030"/>
      <c r="Q61" s="1030"/>
      <c r="R61" s="1030"/>
      <c r="S61" s="1030"/>
      <c r="T61" s="1030"/>
      <c r="U61" s="1030"/>
      <c r="V61" s="1030"/>
      <c r="W61" s="1030"/>
      <c r="X61" s="1031"/>
      <c r="Y61" s="415" t="s">
        <v>54</v>
      </c>
      <c r="Z61" s="1035"/>
      <c r="AA61" s="1036"/>
      <c r="AB61" s="523"/>
      <c r="AC61" s="1041"/>
      <c r="AD61" s="10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4" t="s">
        <v>301</v>
      </c>
      <c r="AC62" s="1037"/>
      <c r="AD62" s="103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3"/>
      <c r="Z65" s="830"/>
      <c r="AA65" s="831"/>
      <c r="AB65" s="1047" t="s">
        <v>11</v>
      </c>
      <c r="AC65" s="1048"/>
      <c r="AD65" s="1049"/>
      <c r="AE65" s="1053" t="s">
        <v>556</v>
      </c>
      <c r="AF65" s="1053"/>
      <c r="AG65" s="1053"/>
      <c r="AH65" s="1053"/>
      <c r="AI65" s="1053" t="s">
        <v>553</v>
      </c>
      <c r="AJ65" s="1053"/>
      <c r="AK65" s="1053"/>
      <c r="AL65" s="1053"/>
      <c r="AM65" s="1053" t="s">
        <v>527</v>
      </c>
      <c r="AN65" s="1053"/>
      <c r="AO65" s="105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4"/>
      <c r="Z66" s="1045"/>
      <c r="AA66" s="1046"/>
      <c r="AB66" s="1050"/>
      <c r="AC66" s="1051"/>
      <c r="AD66" s="105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20"/>
      <c r="I67" s="1020"/>
      <c r="J67" s="1020"/>
      <c r="K67" s="1020"/>
      <c r="L67" s="1020"/>
      <c r="M67" s="1020"/>
      <c r="N67" s="1020"/>
      <c r="O67" s="1021"/>
      <c r="P67" s="105"/>
      <c r="Q67" s="1028"/>
      <c r="R67" s="1028"/>
      <c r="S67" s="1028"/>
      <c r="T67" s="1028"/>
      <c r="U67" s="1028"/>
      <c r="V67" s="1028"/>
      <c r="W67" s="1028"/>
      <c r="X67" s="1029"/>
      <c r="Y67" s="1038" t="s">
        <v>12</v>
      </c>
      <c r="Z67" s="1039"/>
      <c r="AA67" s="1040"/>
      <c r="AB67" s="461"/>
      <c r="AC67" s="1042"/>
      <c r="AD67" s="104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22"/>
      <c r="H68" s="1023"/>
      <c r="I68" s="1023"/>
      <c r="J68" s="1023"/>
      <c r="K68" s="1023"/>
      <c r="L68" s="1023"/>
      <c r="M68" s="1023"/>
      <c r="N68" s="1023"/>
      <c r="O68" s="1024"/>
      <c r="P68" s="1030"/>
      <c r="Q68" s="1030"/>
      <c r="R68" s="1030"/>
      <c r="S68" s="1030"/>
      <c r="T68" s="1030"/>
      <c r="U68" s="1030"/>
      <c r="V68" s="1030"/>
      <c r="W68" s="1030"/>
      <c r="X68" s="1031"/>
      <c r="Y68" s="415" t="s">
        <v>54</v>
      </c>
      <c r="Z68" s="1035"/>
      <c r="AA68" s="1036"/>
      <c r="AB68" s="523"/>
      <c r="AC68" s="1041"/>
      <c r="AD68" s="104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5"/>
      <c r="H69" s="1026"/>
      <c r="I69" s="1026"/>
      <c r="J69" s="1026"/>
      <c r="K69" s="1026"/>
      <c r="L69" s="1026"/>
      <c r="M69" s="1026"/>
      <c r="N69" s="1026"/>
      <c r="O69" s="1027"/>
      <c r="P69" s="1032"/>
      <c r="Q69" s="1032"/>
      <c r="R69" s="1032"/>
      <c r="S69" s="1032"/>
      <c r="T69" s="1032"/>
      <c r="U69" s="1032"/>
      <c r="V69" s="1032"/>
      <c r="W69" s="1032"/>
      <c r="X69" s="1033"/>
      <c r="Y69" s="415" t="s">
        <v>13</v>
      </c>
      <c r="Z69" s="1035"/>
      <c r="AA69" s="103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6" t="s">
        <v>17</v>
      </c>
      <c r="H3" s="667"/>
      <c r="I3" s="667"/>
      <c r="J3" s="667"/>
      <c r="K3" s="667"/>
      <c r="L3" s="666" t="s">
        <v>18</v>
      </c>
      <c r="M3" s="667"/>
      <c r="N3" s="667"/>
      <c r="O3" s="667"/>
      <c r="P3" s="667"/>
      <c r="Q3" s="667"/>
      <c r="R3" s="667"/>
      <c r="S3" s="667"/>
      <c r="T3" s="667"/>
      <c r="U3" s="667"/>
      <c r="V3" s="667"/>
      <c r="W3" s="667"/>
      <c r="X3" s="668"/>
      <c r="Y3" s="653" t="s">
        <v>19</v>
      </c>
      <c r="Z3" s="654"/>
      <c r="AA3" s="654"/>
      <c r="AB3" s="797"/>
      <c r="AC3" s="816"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66"/>
      <c r="B4" s="1067"/>
      <c r="C4" s="1067"/>
      <c r="D4" s="1067"/>
      <c r="E4" s="1067"/>
      <c r="F4" s="1068"/>
      <c r="G4" s="669"/>
      <c r="H4" s="670"/>
      <c r="I4" s="670"/>
      <c r="J4" s="670"/>
      <c r="K4" s="671"/>
      <c r="L4" s="836"/>
      <c r="M4" s="837"/>
      <c r="N4" s="837"/>
      <c r="O4" s="837"/>
      <c r="P4" s="837"/>
      <c r="Q4" s="837"/>
      <c r="R4" s="837"/>
      <c r="S4" s="837"/>
      <c r="T4" s="837"/>
      <c r="U4" s="837"/>
      <c r="V4" s="837"/>
      <c r="W4" s="837"/>
      <c r="X4" s="838"/>
      <c r="Y4" s="388"/>
      <c r="Z4" s="389"/>
      <c r="AA4" s="389"/>
      <c r="AB4" s="804"/>
      <c r="AC4" s="669"/>
      <c r="AD4" s="670"/>
      <c r="AE4" s="670"/>
      <c r="AF4" s="670"/>
      <c r="AG4" s="671"/>
      <c r="AH4" s="836"/>
      <c r="AI4" s="837"/>
      <c r="AJ4" s="837"/>
      <c r="AK4" s="837"/>
      <c r="AL4" s="837"/>
      <c r="AM4" s="837"/>
      <c r="AN4" s="837"/>
      <c r="AO4" s="837"/>
      <c r="AP4" s="837"/>
      <c r="AQ4" s="837"/>
      <c r="AR4" s="837"/>
      <c r="AS4" s="837"/>
      <c r="AT4" s="838"/>
      <c r="AU4" s="388"/>
      <c r="AV4" s="389"/>
      <c r="AW4" s="389"/>
      <c r="AX4" s="390"/>
    </row>
    <row r="5" spans="1:50" ht="24.75" customHeight="1" x14ac:dyDescent="0.15">
      <c r="A5" s="1066"/>
      <c r="B5" s="1067"/>
      <c r="C5" s="1067"/>
      <c r="D5" s="1067"/>
      <c r="E5" s="1067"/>
      <c r="F5" s="106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6"/>
      <c r="B6" s="1067"/>
      <c r="C6" s="1067"/>
      <c r="D6" s="1067"/>
      <c r="E6" s="1067"/>
      <c r="F6" s="106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6"/>
      <c r="B7" s="1067"/>
      <c r="C7" s="1067"/>
      <c r="D7" s="1067"/>
      <c r="E7" s="1067"/>
      <c r="F7" s="106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6"/>
      <c r="B8" s="1067"/>
      <c r="C8" s="1067"/>
      <c r="D8" s="1067"/>
      <c r="E8" s="1067"/>
      <c r="F8" s="106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6"/>
      <c r="B9" s="1067"/>
      <c r="C9" s="1067"/>
      <c r="D9" s="1067"/>
      <c r="E9" s="1067"/>
      <c r="F9" s="106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6"/>
      <c r="B10" s="1067"/>
      <c r="C10" s="1067"/>
      <c r="D10" s="1067"/>
      <c r="E10" s="1067"/>
      <c r="F10" s="106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6"/>
      <c r="B11" s="1067"/>
      <c r="C11" s="1067"/>
      <c r="D11" s="1067"/>
      <c r="E11" s="1067"/>
      <c r="F11" s="106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6"/>
      <c r="B12" s="1067"/>
      <c r="C12" s="1067"/>
      <c r="D12" s="1067"/>
      <c r="E12" s="1067"/>
      <c r="F12" s="106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6"/>
      <c r="B13" s="1067"/>
      <c r="C13" s="1067"/>
      <c r="D13" s="1067"/>
      <c r="E13" s="1067"/>
      <c r="F13" s="106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6"/>
      <c r="B14" s="1067"/>
      <c r="C14" s="1067"/>
      <c r="D14" s="1067"/>
      <c r="E14" s="1067"/>
      <c r="F14" s="106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6"/>
      <c r="B15" s="1067"/>
      <c r="C15" s="1067"/>
      <c r="D15" s="1067"/>
      <c r="E15" s="1067"/>
      <c r="F15" s="106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x14ac:dyDescent="0.15">
      <c r="A16" s="1066"/>
      <c r="B16" s="1067"/>
      <c r="C16" s="1067"/>
      <c r="D16" s="1067"/>
      <c r="E16" s="1067"/>
      <c r="F16" s="1068"/>
      <c r="G16" s="816"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7"/>
      <c r="AC16" s="816"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66"/>
      <c r="B17" s="1067"/>
      <c r="C17" s="1067"/>
      <c r="D17" s="1067"/>
      <c r="E17" s="1067"/>
      <c r="F17" s="1068"/>
      <c r="G17" s="669"/>
      <c r="H17" s="670"/>
      <c r="I17" s="670"/>
      <c r="J17" s="670"/>
      <c r="K17" s="671"/>
      <c r="L17" s="836"/>
      <c r="M17" s="837"/>
      <c r="N17" s="837"/>
      <c r="O17" s="837"/>
      <c r="P17" s="837"/>
      <c r="Q17" s="837"/>
      <c r="R17" s="837"/>
      <c r="S17" s="837"/>
      <c r="T17" s="837"/>
      <c r="U17" s="837"/>
      <c r="V17" s="837"/>
      <c r="W17" s="837"/>
      <c r="X17" s="838"/>
      <c r="Y17" s="388"/>
      <c r="Z17" s="389"/>
      <c r="AA17" s="389"/>
      <c r="AB17" s="804"/>
      <c r="AC17" s="669"/>
      <c r="AD17" s="670"/>
      <c r="AE17" s="670"/>
      <c r="AF17" s="670"/>
      <c r="AG17" s="671"/>
      <c r="AH17" s="836"/>
      <c r="AI17" s="837"/>
      <c r="AJ17" s="837"/>
      <c r="AK17" s="837"/>
      <c r="AL17" s="837"/>
      <c r="AM17" s="837"/>
      <c r="AN17" s="837"/>
      <c r="AO17" s="837"/>
      <c r="AP17" s="837"/>
      <c r="AQ17" s="837"/>
      <c r="AR17" s="837"/>
      <c r="AS17" s="837"/>
      <c r="AT17" s="838"/>
      <c r="AU17" s="388"/>
      <c r="AV17" s="389"/>
      <c r="AW17" s="389"/>
      <c r="AX17" s="390"/>
    </row>
    <row r="18" spans="1:50" ht="24.75" customHeight="1" x14ac:dyDescent="0.15">
      <c r="A18" s="1066"/>
      <c r="B18" s="1067"/>
      <c r="C18" s="1067"/>
      <c r="D18" s="1067"/>
      <c r="E18" s="1067"/>
      <c r="F18" s="106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6"/>
      <c r="B19" s="1067"/>
      <c r="C19" s="1067"/>
      <c r="D19" s="1067"/>
      <c r="E19" s="1067"/>
      <c r="F19" s="106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6"/>
      <c r="B20" s="1067"/>
      <c r="C20" s="1067"/>
      <c r="D20" s="1067"/>
      <c r="E20" s="1067"/>
      <c r="F20" s="106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6"/>
      <c r="B21" s="1067"/>
      <c r="C21" s="1067"/>
      <c r="D21" s="1067"/>
      <c r="E21" s="1067"/>
      <c r="F21" s="106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6"/>
      <c r="B22" s="1067"/>
      <c r="C22" s="1067"/>
      <c r="D22" s="1067"/>
      <c r="E22" s="1067"/>
      <c r="F22" s="106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6"/>
      <c r="B23" s="1067"/>
      <c r="C23" s="1067"/>
      <c r="D23" s="1067"/>
      <c r="E23" s="1067"/>
      <c r="F23" s="106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6"/>
      <c r="B24" s="1067"/>
      <c r="C24" s="1067"/>
      <c r="D24" s="1067"/>
      <c r="E24" s="1067"/>
      <c r="F24" s="106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6"/>
      <c r="B25" s="1067"/>
      <c r="C25" s="1067"/>
      <c r="D25" s="1067"/>
      <c r="E25" s="1067"/>
      <c r="F25" s="106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6"/>
      <c r="B26" s="1067"/>
      <c r="C26" s="1067"/>
      <c r="D26" s="1067"/>
      <c r="E26" s="1067"/>
      <c r="F26" s="106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6"/>
      <c r="B27" s="1067"/>
      <c r="C27" s="1067"/>
      <c r="D27" s="1067"/>
      <c r="E27" s="1067"/>
      <c r="F27" s="106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6"/>
      <c r="B28" s="1067"/>
      <c r="C28" s="1067"/>
      <c r="D28" s="1067"/>
      <c r="E28" s="1067"/>
      <c r="F28" s="106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x14ac:dyDescent="0.15">
      <c r="A29" s="1066"/>
      <c r="B29" s="1067"/>
      <c r="C29" s="1067"/>
      <c r="D29" s="1067"/>
      <c r="E29" s="1067"/>
      <c r="F29" s="1068"/>
      <c r="G29" s="816"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7"/>
      <c r="AC29" s="816"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66"/>
      <c r="B30" s="1067"/>
      <c r="C30" s="1067"/>
      <c r="D30" s="1067"/>
      <c r="E30" s="1067"/>
      <c r="F30" s="1068"/>
      <c r="G30" s="669"/>
      <c r="H30" s="670"/>
      <c r="I30" s="670"/>
      <c r="J30" s="670"/>
      <c r="K30" s="671"/>
      <c r="L30" s="836"/>
      <c r="M30" s="837"/>
      <c r="N30" s="837"/>
      <c r="O30" s="837"/>
      <c r="P30" s="837"/>
      <c r="Q30" s="837"/>
      <c r="R30" s="837"/>
      <c r="S30" s="837"/>
      <c r="T30" s="837"/>
      <c r="U30" s="837"/>
      <c r="V30" s="837"/>
      <c r="W30" s="837"/>
      <c r="X30" s="838"/>
      <c r="Y30" s="388"/>
      <c r="Z30" s="389"/>
      <c r="AA30" s="389"/>
      <c r="AB30" s="804"/>
      <c r="AC30" s="669"/>
      <c r="AD30" s="670"/>
      <c r="AE30" s="670"/>
      <c r="AF30" s="670"/>
      <c r="AG30" s="671"/>
      <c r="AH30" s="836"/>
      <c r="AI30" s="837"/>
      <c r="AJ30" s="837"/>
      <c r="AK30" s="837"/>
      <c r="AL30" s="837"/>
      <c r="AM30" s="837"/>
      <c r="AN30" s="837"/>
      <c r="AO30" s="837"/>
      <c r="AP30" s="837"/>
      <c r="AQ30" s="837"/>
      <c r="AR30" s="837"/>
      <c r="AS30" s="837"/>
      <c r="AT30" s="838"/>
      <c r="AU30" s="388"/>
      <c r="AV30" s="389"/>
      <c r="AW30" s="389"/>
      <c r="AX30" s="390"/>
    </row>
    <row r="31" spans="1:50" ht="24.75" customHeight="1" x14ac:dyDescent="0.15">
      <c r="A31" s="1066"/>
      <c r="B31" s="1067"/>
      <c r="C31" s="1067"/>
      <c r="D31" s="1067"/>
      <c r="E31" s="1067"/>
      <c r="F31" s="106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6"/>
      <c r="B32" s="1067"/>
      <c r="C32" s="1067"/>
      <c r="D32" s="1067"/>
      <c r="E32" s="1067"/>
      <c r="F32" s="106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6"/>
      <c r="B33" s="1067"/>
      <c r="C33" s="1067"/>
      <c r="D33" s="1067"/>
      <c r="E33" s="1067"/>
      <c r="F33" s="106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6"/>
      <c r="B34" s="1067"/>
      <c r="C34" s="1067"/>
      <c r="D34" s="1067"/>
      <c r="E34" s="1067"/>
      <c r="F34" s="106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6"/>
      <c r="B35" s="1067"/>
      <c r="C35" s="1067"/>
      <c r="D35" s="1067"/>
      <c r="E35" s="1067"/>
      <c r="F35" s="106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6"/>
      <c r="B36" s="1067"/>
      <c r="C36" s="1067"/>
      <c r="D36" s="1067"/>
      <c r="E36" s="1067"/>
      <c r="F36" s="106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6"/>
      <c r="B37" s="1067"/>
      <c r="C37" s="1067"/>
      <c r="D37" s="1067"/>
      <c r="E37" s="1067"/>
      <c r="F37" s="106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6"/>
      <c r="B38" s="1067"/>
      <c r="C38" s="1067"/>
      <c r="D38" s="1067"/>
      <c r="E38" s="1067"/>
      <c r="F38" s="106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6"/>
      <c r="B39" s="1067"/>
      <c r="C39" s="1067"/>
      <c r="D39" s="1067"/>
      <c r="E39" s="1067"/>
      <c r="F39" s="106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6"/>
      <c r="B40" s="1067"/>
      <c r="C40" s="1067"/>
      <c r="D40" s="1067"/>
      <c r="E40" s="1067"/>
      <c r="F40" s="106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6"/>
      <c r="B41" s="1067"/>
      <c r="C41" s="1067"/>
      <c r="D41" s="1067"/>
      <c r="E41" s="1067"/>
      <c r="F41" s="106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x14ac:dyDescent="0.15">
      <c r="A42" s="1066"/>
      <c r="B42" s="1067"/>
      <c r="C42" s="1067"/>
      <c r="D42" s="1067"/>
      <c r="E42" s="1067"/>
      <c r="F42" s="1068"/>
      <c r="G42" s="816"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7"/>
      <c r="AC42" s="816"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66"/>
      <c r="B43" s="1067"/>
      <c r="C43" s="1067"/>
      <c r="D43" s="1067"/>
      <c r="E43" s="1067"/>
      <c r="F43" s="1068"/>
      <c r="G43" s="669"/>
      <c r="H43" s="670"/>
      <c r="I43" s="670"/>
      <c r="J43" s="670"/>
      <c r="K43" s="671"/>
      <c r="L43" s="836"/>
      <c r="M43" s="837"/>
      <c r="N43" s="837"/>
      <c r="O43" s="837"/>
      <c r="P43" s="837"/>
      <c r="Q43" s="837"/>
      <c r="R43" s="837"/>
      <c r="S43" s="837"/>
      <c r="T43" s="837"/>
      <c r="U43" s="837"/>
      <c r="V43" s="837"/>
      <c r="W43" s="837"/>
      <c r="X43" s="838"/>
      <c r="Y43" s="388"/>
      <c r="Z43" s="389"/>
      <c r="AA43" s="389"/>
      <c r="AB43" s="804"/>
      <c r="AC43" s="669"/>
      <c r="AD43" s="670"/>
      <c r="AE43" s="670"/>
      <c r="AF43" s="670"/>
      <c r="AG43" s="671"/>
      <c r="AH43" s="836"/>
      <c r="AI43" s="837"/>
      <c r="AJ43" s="837"/>
      <c r="AK43" s="837"/>
      <c r="AL43" s="837"/>
      <c r="AM43" s="837"/>
      <c r="AN43" s="837"/>
      <c r="AO43" s="837"/>
      <c r="AP43" s="837"/>
      <c r="AQ43" s="837"/>
      <c r="AR43" s="837"/>
      <c r="AS43" s="837"/>
      <c r="AT43" s="838"/>
      <c r="AU43" s="388"/>
      <c r="AV43" s="389"/>
      <c r="AW43" s="389"/>
      <c r="AX43" s="390"/>
    </row>
    <row r="44" spans="1:50" ht="24.75" customHeight="1" x14ac:dyDescent="0.15">
      <c r="A44" s="1066"/>
      <c r="B44" s="1067"/>
      <c r="C44" s="1067"/>
      <c r="D44" s="1067"/>
      <c r="E44" s="1067"/>
      <c r="F44" s="106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6"/>
      <c r="B45" s="1067"/>
      <c r="C45" s="1067"/>
      <c r="D45" s="1067"/>
      <c r="E45" s="1067"/>
      <c r="F45" s="106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6"/>
      <c r="B46" s="1067"/>
      <c r="C46" s="1067"/>
      <c r="D46" s="1067"/>
      <c r="E46" s="1067"/>
      <c r="F46" s="106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6"/>
      <c r="B47" s="1067"/>
      <c r="C47" s="1067"/>
      <c r="D47" s="1067"/>
      <c r="E47" s="1067"/>
      <c r="F47" s="106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6"/>
      <c r="B48" s="1067"/>
      <c r="C48" s="1067"/>
      <c r="D48" s="1067"/>
      <c r="E48" s="1067"/>
      <c r="F48" s="106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6"/>
      <c r="B49" s="1067"/>
      <c r="C49" s="1067"/>
      <c r="D49" s="1067"/>
      <c r="E49" s="1067"/>
      <c r="F49" s="106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6"/>
      <c r="B50" s="1067"/>
      <c r="C50" s="1067"/>
      <c r="D50" s="1067"/>
      <c r="E50" s="1067"/>
      <c r="F50" s="106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6"/>
      <c r="B51" s="1067"/>
      <c r="C51" s="1067"/>
      <c r="D51" s="1067"/>
      <c r="E51" s="1067"/>
      <c r="F51" s="106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6"/>
      <c r="B52" s="1067"/>
      <c r="C52" s="1067"/>
      <c r="D52" s="1067"/>
      <c r="E52" s="1067"/>
      <c r="F52" s="106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x14ac:dyDescent="0.15">
      <c r="A56" s="1066"/>
      <c r="B56" s="1067"/>
      <c r="C56" s="1067"/>
      <c r="D56" s="1067"/>
      <c r="E56" s="1067"/>
      <c r="F56" s="1068"/>
      <c r="G56" s="816"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7"/>
      <c r="AC56" s="816"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66"/>
      <c r="B57" s="1067"/>
      <c r="C57" s="1067"/>
      <c r="D57" s="1067"/>
      <c r="E57" s="1067"/>
      <c r="F57" s="1068"/>
      <c r="G57" s="669"/>
      <c r="H57" s="670"/>
      <c r="I57" s="670"/>
      <c r="J57" s="670"/>
      <c r="K57" s="671"/>
      <c r="L57" s="836"/>
      <c r="M57" s="837"/>
      <c r="N57" s="837"/>
      <c r="O57" s="837"/>
      <c r="P57" s="837"/>
      <c r="Q57" s="837"/>
      <c r="R57" s="837"/>
      <c r="S57" s="837"/>
      <c r="T57" s="837"/>
      <c r="U57" s="837"/>
      <c r="V57" s="837"/>
      <c r="W57" s="837"/>
      <c r="X57" s="838"/>
      <c r="Y57" s="388"/>
      <c r="Z57" s="389"/>
      <c r="AA57" s="389"/>
      <c r="AB57" s="804"/>
      <c r="AC57" s="669"/>
      <c r="AD57" s="670"/>
      <c r="AE57" s="670"/>
      <c r="AF57" s="670"/>
      <c r="AG57" s="671"/>
      <c r="AH57" s="836"/>
      <c r="AI57" s="837"/>
      <c r="AJ57" s="837"/>
      <c r="AK57" s="837"/>
      <c r="AL57" s="837"/>
      <c r="AM57" s="837"/>
      <c r="AN57" s="837"/>
      <c r="AO57" s="837"/>
      <c r="AP57" s="837"/>
      <c r="AQ57" s="837"/>
      <c r="AR57" s="837"/>
      <c r="AS57" s="837"/>
      <c r="AT57" s="838"/>
      <c r="AU57" s="388"/>
      <c r="AV57" s="389"/>
      <c r="AW57" s="389"/>
      <c r="AX57" s="390"/>
    </row>
    <row r="58" spans="1:50" ht="24.75" customHeight="1" x14ac:dyDescent="0.15">
      <c r="A58" s="1066"/>
      <c r="B58" s="1067"/>
      <c r="C58" s="1067"/>
      <c r="D58" s="1067"/>
      <c r="E58" s="1067"/>
      <c r="F58" s="106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6"/>
      <c r="B59" s="1067"/>
      <c r="C59" s="1067"/>
      <c r="D59" s="1067"/>
      <c r="E59" s="1067"/>
      <c r="F59" s="106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6"/>
      <c r="B60" s="1067"/>
      <c r="C60" s="1067"/>
      <c r="D60" s="1067"/>
      <c r="E60" s="1067"/>
      <c r="F60" s="106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6"/>
      <c r="B61" s="1067"/>
      <c r="C61" s="1067"/>
      <c r="D61" s="1067"/>
      <c r="E61" s="1067"/>
      <c r="F61" s="106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6"/>
      <c r="B62" s="1067"/>
      <c r="C62" s="1067"/>
      <c r="D62" s="1067"/>
      <c r="E62" s="1067"/>
      <c r="F62" s="106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6"/>
      <c r="B63" s="1067"/>
      <c r="C63" s="1067"/>
      <c r="D63" s="1067"/>
      <c r="E63" s="1067"/>
      <c r="F63" s="106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6"/>
      <c r="B64" s="1067"/>
      <c r="C64" s="1067"/>
      <c r="D64" s="1067"/>
      <c r="E64" s="1067"/>
      <c r="F64" s="106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6"/>
      <c r="B65" s="1067"/>
      <c r="C65" s="1067"/>
      <c r="D65" s="1067"/>
      <c r="E65" s="1067"/>
      <c r="F65" s="106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6"/>
      <c r="B66" s="1067"/>
      <c r="C66" s="1067"/>
      <c r="D66" s="1067"/>
      <c r="E66" s="1067"/>
      <c r="F66" s="106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6"/>
      <c r="B67" s="1067"/>
      <c r="C67" s="1067"/>
      <c r="D67" s="1067"/>
      <c r="E67" s="1067"/>
      <c r="F67" s="106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6"/>
      <c r="B68" s="1067"/>
      <c r="C68" s="1067"/>
      <c r="D68" s="1067"/>
      <c r="E68" s="1067"/>
      <c r="F68" s="106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x14ac:dyDescent="0.15">
      <c r="A69" s="1066"/>
      <c r="B69" s="1067"/>
      <c r="C69" s="1067"/>
      <c r="D69" s="1067"/>
      <c r="E69" s="1067"/>
      <c r="F69" s="1068"/>
      <c r="G69" s="816"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7"/>
      <c r="AC69" s="816"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66"/>
      <c r="B70" s="1067"/>
      <c r="C70" s="1067"/>
      <c r="D70" s="1067"/>
      <c r="E70" s="1067"/>
      <c r="F70" s="1068"/>
      <c r="G70" s="669"/>
      <c r="H70" s="670"/>
      <c r="I70" s="670"/>
      <c r="J70" s="670"/>
      <c r="K70" s="671"/>
      <c r="L70" s="836"/>
      <c r="M70" s="837"/>
      <c r="N70" s="837"/>
      <c r="O70" s="837"/>
      <c r="P70" s="837"/>
      <c r="Q70" s="837"/>
      <c r="R70" s="837"/>
      <c r="S70" s="837"/>
      <c r="T70" s="837"/>
      <c r="U70" s="837"/>
      <c r="V70" s="837"/>
      <c r="W70" s="837"/>
      <c r="X70" s="838"/>
      <c r="Y70" s="388"/>
      <c r="Z70" s="389"/>
      <c r="AA70" s="389"/>
      <c r="AB70" s="804"/>
      <c r="AC70" s="669"/>
      <c r="AD70" s="670"/>
      <c r="AE70" s="670"/>
      <c r="AF70" s="670"/>
      <c r="AG70" s="671"/>
      <c r="AH70" s="836"/>
      <c r="AI70" s="837"/>
      <c r="AJ70" s="837"/>
      <c r="AK70" s="837"/>
      <c r="AL70" s="837"/>
      <c r="AM70" s="837"/>
      <c r="AN70" s="837"/>
      <c r="AO70" s="837"/>
      <c r="AP70" s="837"/>
      <c r="AQ70" s="837"/>
      <c r="AR70" s="837"/>
      <c r="AS70" s="837"/>
      <c r="AT70" s="838"/>
      <c r="AU70" s="388"/>
      <c r="AV70" s="389"/>
      <c r="AW70" s="389"/>
      <c r="AX70" s="390"/>
    </row>
    <row r="71" spans="1:50" ht="24.75" customHeight="1" x14ac:dyDescent="0.15">
      <c r="A71" s="1066"/>
      <c r="B71" s="1067"/>
      <c r="C71" s="1067"/>
      <c r="D71" s="1067"/>
      <c r="E71" s="1067"/>
      <c r="F71" s="106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6"/>
      <c r="B72" s="1067"/>
      <c r="C72" s="1067"/>
      <c r="D72" s="1067"/>
      <c r="E72" s="1067"/>
      <c r="F72" s="106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6"/>
      <c r="B73" s="1067"/>
      <c r="C73" s="1067"/>
      <c r="D73" s="1067"/>
      <c r="E73" s="1067"/>
      <c r="F73" s="106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6"/>
      <c r="B74" s="1067"/>
      <c r="C74" s="1067"/>
      <c r="D74" s="1067"/>
      <c r="E74" s="1067"/>
      <c r="F74" s="106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6"/>
      <c r="B75" s="1067"/>
      <c r="C75" s="1067"/>
      <c r="D75" s="1067"/>
      <c r="E75" s="1067"/>
      <c r="F75" s="106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6"/>
      <c r="B76" s="1067"/>
      <c r="C76" s="1067"/>
      <c r="D76" s="1067"/>
      <c r="E76" s="1067"/>
      <c r="F76" s="106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6"/>
      <c r="B77" s="1067"/>
      <c r="C77" s="1067"/>
      <c r="D77" s="1067"/>
      <c r="E77" s="1067"/>
      <c r="F77" s="106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6"/>
      <c r="B78" s="1067"/>
      <c r="C78" s="1067"/>
      <c r="D78" s="1067"/>
      <c r="E78" s="1067"/>
      <c r="F78" s="106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6"/>
      <c r="B79" s="1067"/>
      <c r="C79" s="1067"/>
      <c r="D79" s="1067"/>
      <c r="E79" s="1067"/>
      <c r="F79" s="106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6"/>
      <c r="B80" s="1067"/>
      <c r="C80" s="1067"/>
      <c r="D80" s="1067"/>
      <c r="E80" s="1067"/>
      <c r="F80" s="106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6"/>
      <c r="B81" s="1067"/>
      <c r="C81" s="1067"/>
      <c r="D81" s="1067"/>
      <c r="E81" s="1067"/>
      <c r="F81" s="106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x14ac:dyDescent="0.15">
      <c r="A82" s="1066"/>
      <c r="B82" s="1067"/>
      <c r="C82" s="1067"/>
      <c r="D82" s="1067"/>
      <c r="E82" s="1067"/>
      <c r="F82" s="1068"/>
      <c r="G82" s="816"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7"/>
      <c r="AC82" s="816"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66"/>
      <c r="B83" s="1067"/>
      <c r="C83" s="1067"/>
      <c r="D83" s="1067"/>
      <c r="E83" s="1067"/>
      <c r="F83" s="1068"/>
      <c r="G83" s="669"/>
      <c r="H83" s="670"/>
      <c r="I83" s="670"/>
      <c r="J83" s="670"/>
      <c r="K83" s="671"/>
      <c r="L83" s="836"/>
      <c r="M83" s="837"/>
      <c r="N83" s="837"/>
      <c r="O83" s="837"/>
      <c r="P83" s="837"/>
      <c r="Q83" s="837"/>
      <c r="R83" s="837"/>
      <c r="S83" s="837"/>
      <c r="T83" s="837"/>
      <c r="U83" s="837"/>
      <c r="V83" s="837"/>
      <c r="W83" s="837"/>
      <c r="X83" s="838"/>
      <c r="Y83" s="388"/>
      <c r="Z83" s="389"/>
      <c r="AA83" s="389"/>
      <c r="AB83" s="804"/>
      <c r="AC83" s="669"/>
      <c r="AD83" s="670"/>
      <c r="AE83" s="670"/>
      <c r="AF83" s="670"/>
      <c r="AG83" s="671"/>
      <c r="AH83" s="836"/>
      <c r="AI83" s="837"/>
      <c r="AJ83" s="837"/>
      <c r="AK83" s="837"/>
      <c r="AL83" s="837"/>
      <c r="AM83" s="837"/>
      <c r="AN83" s="837"/>
      <c r="AO83" s="837"/>
      <c r="AP83" s="837"/>
      <c r="AQ83" s="837"/>
      <c r="AR83" s="837"/>
      <c r="AS83" s="837"/>
      <c r="AT83" s="838"/>
      <c r="AU83" s="388"/>
      <c r="AV83" s="389"/>
      <c r="AW83" s="389"/>
      <c r="AX83" s="390"/>
    </row>
    <row r="84" spans="1:50" ht="24.75" customHeight="1" x14ac:dyDescent="0.15">
      <c r="A84" s="1066"/>
      <c r="B84" s="1067"/>
      <c r="C84" s="1067"/>
      <c r="D84" s="1067"/>
      <c r="E84" s="1067"/>
      <c r="F84" s="106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6"/>
      <c r="B85" s="1067"/>
      <c r="C85" s="1067"/>
      <c r="D85" s="1067"/>
      <c r="E85" s="1067"/>
      <c r="F85" s="106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6"/>
      <c r="B86" s="1067"/>
      <c r="C86" s="1067"/>
      <c r="D86" s="1067"/>
      <c r="E86" s="1067"/>
      <c r="F86" s="106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6"/>
      <c r="B87" s="1067"/>
      <c r="C87" s="1067"/>
      <c r="D87" s="1067"/>
      <c r="E87" s="1067"/>
      <c r="F87" s="106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6"/>
      <c r="B88" s="1067"/>
      <c r="C88" s="1067"/>
      <c r="D88" s="1067"/>
      <c r="E88" s="1067"/>
      <c r="F88" s="106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6"/>
      <c r="B89" s="1067"/>
      <c r="C89" s="1067"/>
      <c r="D89" s="1067"/>
      <c r="E89" s="1067"/>
      <c r="F89" s="106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6"/>
      <c r="B90" s="1067"/>
      <c r="C90" s="1067"/>
      <c r="D90" s="1067"/>
      <c r="E90" s="1067"/>
      <c r="F90" s="106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6"/>
      <c r="B91" s="1067"/>
      <c r="C91" s="1067"/>
      <c r="D91" s="1067"/>
      <c r="E91" s="1067"/>
      <c r="F91" s="106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6"/>
      <c r="B92" s="1067"/>
      <c r="C92" s="1067"/>
      <c r="D92" s="1067"/>
      <c r="E92" s="1067"/>
      <c r="F92" s="106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6"/>
      <c r="B93" s="1067"/>
      <c r="C93" s="1067"/>
      <c r="D93" s="1067"/>
      <c r="E93" s="1067"/>
      <c r="F93" s="106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6"/>
      <c r="B94" s="1067"/>
      <c r="C94" s="1067"/>
      <c r="D94" s="1067"/>
      <c r="E94" s="1067"/>
      <c r="F94" s="106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x14ac:dyDescent="0.15">
      <c r="A95" s="1066"/>
      <c r="B95" s="1067"/>
      <c r="C95" s="1067"/>
      <c r="D95" s="1067"/>
      <c r="E95" s="1067"/>
      <c r="F95" s="1068"/>
      <c r="G95" s="816"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7"/>
      <c r="AC95" s="816"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66"/>
      <c r="B96" s="1067"/>
      <c r="C96" s="1067"/>
      <c r="D96" s="1067"/>
      <c r="E96" s="1067"/>
      <c r="F96" s="1068"/>
      <c r="G96" s="669"/>
      <c r="H96" s="670"/>
      <c r="I96" s="670"/>
      <c r="J96" s="670"/>
      <c r="K96" s="671"/>
      <c r="L96" s="836"/>
      <c r="M96" s="837"/>
      <c r="N96" s="837"/>
      <c r="O96" s="837"/>
      <c r="P96" s="837"/>
      <c r="Q96" s="837"/>
      <c r="R96" s="837"/>
      <c r="S96" s="837"/>
      <c r="T96" s="837"/>
      <c r="U96" s="837"/>
      <c r="V96" s="837"/>
      <c r="W96" s="837"/>
      <c r="X96" s="838"/>
      <c r="Y96" s="388"/>
      <c r="Z96" s="389"/>
      <c r="AA96" s="389"/>
      <c r="AB96" s="804"/>
      <c r="AC96" s="669"/>
      <c r="AD96" s="670"/>
      <c r="AE96" s="670"/>
      <c r="AF96" s="670"/>
      <c r="AG96" s="671"/>
      <c r="AH96" s="836"/>
      <c r="AI96" s="837"/>
      <c r="AJ96" s="837"/>
      <c r="AK96" s="837"/>
      <c r="AL96" s="837"/>
      <c r="AM96" s="837"/>
      <c r="AN96" s="837"/>
      <c r="AO96" s="837"/>
      <c r="AP96" s="837"/>
      <c r="AQ96" s="837"/>
      <c r="AR96" s="837"/>
      <c r="AS96" s="837"/>
      <c r="AT96" s="838"/>
      <c r="AU96" s="388"/>
      <c r="AV96" s="389"/>
      <c r="AW96" s="389"/>
      <c r="AX96" s="390"/>
    </row>
    <row r="97" spans="1:50" ht="24.75" customHeight="1" x14ac:dyDescent="0.15">
      <c r="A97" s="1066"/>
      <c r="B97" s="1067"/>
      <c r="C97" s="1067"/>
      <c r="D97" s="1067"/>
      <c r="E97" s="1067"/>
      <c r="F97" s="106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6"/>
      <c r="B98" s="1067"/>
      <c r="C98" s="1067"/>
      <c r="D98" s="1067"/>
      <c r="E98" s="1067"/>
      <c r="F98" s="106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6"/>
      <c r="B99" s="1067"/>
      <c r="C99" s="1067"/>
      <c r="D99" s="1067"/>
      <c r="E99" s="1067"/>
      <c r="F99" s="106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6"/>
      <c r="B100" s="1067"/>
      <c r="C100" s="1067"/>
      <c r="D100" s="1067"/>
      <c r="E100" s="1067"/>
      <c r="F100" s="106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6"/>
      <c r="B101" s="1067"/>
      <c r="C101" s="1067"/>
      <c r="D101" s="1067"/>
      <c r="E101" s="1067"/>
      <c r="F101" s="106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6"/>
      <c r="B102" s="1067"/>
      <c r="C102" s="1067"/>
      <c r="D102" s="1067"/>
      <c r="E102" s="1067"/>
      <c r="F102" s="106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6"/>
      <c r="B103" s="1067"/>
      <c r="C103" s="1067"/>
      <c r="D103" s="1067"/>
      <c r="E103" s="1067"/>
      <c r="F103" s="106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6"/>
      <c r="B104" s="1067"/>
      <c r="C104" s="1067"/>
      <c r="D104" s="1067"/>
      <c r="E104" s="1067"/>
      <c r="F104" s="106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6"/>
      <c r="B105" s="1067"/>
      <c r="C105" s="1067"/>
      <c r="D105" s="1067"/>
      <c r="E105" s="1067"/>
      <c r="F105" s="106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x14ac:dyDescent="0.15">
      <c r="A109" s="1066"/>
      <c r="B109" s="1067"/>
      <c r="C109" s="1067"/>
      <c r="D109" s="1067"/>
      <c r="E109" s="1067"/>
      <c r="F109" s="1068"/>
      <c r="G109" s="816"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7"/>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66"/>
      <c r="B110" s="1067"/>
      <c r="C110" s="1067"/>
      <c r="D110" s="1067"/>
      <c r="E110" s="1067"/>
      <c r="F110" s="1068"/>
      <c r="G110" s="669"/>
      <c r="H110" s="670"/>
      <c r="I110" s="670"/>
      <c r="J110" s="670"/>
      <c r="K110" s="671"/>
      <c r="L110" s="836"/>
      <c r="M110" s="837"/>
      <c r="N110" s="837"/>
      <c r="O110" s="837"/>
      <c r="P110" s="837"/>
      <c r="Q110" s="837"/>
      <c r="R110" s="837"/>
      <c r="S110" s="837"/>
      <c r="T110" s="837"/>
      <c r="U110" s="837"/>
      <c r="V110" s="837"/>
      <c r="W110" s="837"/>
      <c r="X110" s="838"/>
      <c r="Y110" s="388"/>
      <c r="Z110" s="389"/>
      <c r="AA110" s="389"/>
      <c r="AB110" s="804"/>
      <c r="AC110" s="669"/>
      <c r="AD110" s="670"/>
      <c r="AE110" s="670"/>
      <c r="AF110" s="670"/>
      <c r="AG110" s="671"/>
      <c r="AH110" s="836"/>
      <c r="AI110" s="837"/>
      <c r="AJ110" s="837"/>
      <c r="AK110" s="837"/>
      <c r="AL110" s="837"/>
      <c r="AM110" s="837"/>
      <c r="AN110" s="837"/>
      <c r="AO110" s="837"/>
      <c r="AP110" s="837"/>
      <c r="AQ110" s="837"/>
      <c r="AR110" s="837"/>
      <c r="AS110" s="837"/>
      <c r="AT110" s="838"/>
      <c r="AU110" s="388"/>
      <c r="AV110" s="389"/>
      <c r="AW110" s="389"/>
      <c r="AX110" s="390"/>
    </row>
    <row r="111" spans="1:50" ht="24.75" customHeight="1" x14ac:dyDescent="0.15">
      <c r="A111" s="1066"/>
      <c r="B111" s="1067"/>
      <c r="C111" s="1067"/>
      <c r="D111" s="1067"/>
      <c r="E111" s="1067"/>
      <c r="F111" s="106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6"/>
      <c r="B112" s="1067"/>
      <c r="C112" s="1067"/>
      <c r="D112" s="1067"/>
      <c r="E112" s="1067"/>
      <c r="F112" s="106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6"/>
      <c r="B113" s="1067"/>
      <c r="C113" s="1067"/>
      <c r="D113" s="1067"/>
      <c r="E113" s="1067"/>
      <c r="F113" s="106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6"/>
      <c r="B114" s="1067"/>
      <c r="C114" s="1067"/>
      <c r="D114" s="1067"/>
      <c r="E114" s="1067"/>
      <c r="F114" s="106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6"/>
      <c r="B115" s="1067"/>
      <c r="C115" s="1067"/>
      <c r="D115" s="1067"/>
      <c r="E115" s="1067"/>
      <c r="F115" s="106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6"/>
      <c r="B116" s="1067"/>
      <c r="C116" s="1067"/>
      <c r="D116" s="1067"/>
      <c r="E116" s="1067"/>
      <c r="F116" s="106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6"/>
      <c r="B117" s="1067"/>
      <c r="C117" s="1067"/>
      <c r="D117" s="1067"/>
      <c r="E117" s="1067"/>
      <c r="F117" s="106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6"/>
      <c r="B118" s="1067"/>
      <c r="C118" s="1067"/>
      <c r="D118" s="1067"/>
      <c r="E118" s="1067"/>
      <c r="F118" s="106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6"/>
      <c r="B119" s="1067"/>
      <c r="C119" s="1067"/>
      <c r="D119" s="1067"/>
      <c r="E119" s="1067"/>
      <c r="F119" s="106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6"/>
      <c r="B120" s="1067"/>
      <c r="C120" s="1067"/>
      <c r="D120" s="1067"/>
      <c r="E120" s="1067"/>
      <c r="F120" s="106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6"/>
      <c r="B121" s="1067"/>
      <c r="C121" s="1067"/>
      <c r="D121" s="1067"/>
      <c r="E121" s="1067"/>
      <c r="F121" s="106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x14ac:dyDescent="0.15">
      <c r="A122" s="1066"/>
      <c r="B122" s="1067"/>
      <c r="C122" s="1067"/>
      <c r="D122" s="1067"/>
      <c r="E122" s="1067"/>
      <c r="F122" s="1068"/>
      <c r="G122" s="816"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7"/>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66"/>
      <c r="B123" s="1067"/>
      <c r="C123" s="1067"/>
      <c r="D123" s="1067"/>
      <c r="E123" s="1067"/>
      <c r="F123" s="1068"/>
      <c r="G123" s="669"/>
      <c r="H123" s="670"/>
      <c r="I123" s="670"/>
      <c r="J123" s="670"/>
      <c r="K123" s="671"/>
      <c r="L123" s="836"/>
      <c r="M123" s="837"/>
      <c r="N123" s="837"/>
      <c r="O123" s="837"/>
      <c r="P123" s="837"/>
      <c r="Q123" s="837"/>
      <c r="R123" s="837"/>
      <c r="S123" s="837"/>
      <c r="T123" s="837"/>
      <c r="U123" s="837"/>
      <c r="V123" s="837"/>
      <c r="W123" s="837"/>
      <c r="X123" s="838"/>
      <c r="Y123" s="388"/>
      <c r="Z123" s="389"/>
      <c r="AA123" s="389"/>
      <c r="AB123" s="804"/>
      <c r="AC123" s="669"/>
      <c r="AD123" s="670"/>
      <c r="AE123" s="670"/>
      <c r="AF123" s="670"/>
      <c r="AG123" s="671"/>
      <c r="AH123" s="836"/>
      <c r="AI123" s="837"/>
      <c r="AJ123" s="837"/>
      <c r="AK123" s="837"/>
      <c r="AL123" s="837"/>
      <c r="AM123" s="837"/>
      <c r="AN123" s="837"/>
      <c r="AO123" s="837"/>
      <c r="AP123" s="837"/>
      <c r="AQ123" s="837"/>
      <c r="AR123" s="837"/>
      <c r="AS123" s="837"/>
      <c r="AT123" s="838"/>
      <c r="AU123" s="388"/>
      <c r="AV123" s="389"/>
      <c r="AW123" s="389"/>
      <c r="AX123" s="390"/>
    </row>
    <row r="124" spans="1:50" ht="24.75" customHeight="1" x14ac:dyDescent="0.15">
      <c r="A124" s="1066"/>
      <c r="B124" s="1067"/>
      <c r="C124" s="1067"/>
      <c r="D124" s="1067"/>
      <c r="E124" s="1067"/>
      <c r="F124" s="106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6"/>
      <c r="B125" s="1067"/>
      <c r="C125" s="1067"/>
      <c r="D125" s="1067"/>
      <c r="E125" s="1067"/>
      <c r="F125" s="106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6"/>
      <c r="B126" s="1067"/>
      <c r="C126" s="1067"/>
      <c r="D126" s="1067"/>
      <c r="E126" s="1067"/>
      <c r="F126" s="106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6"/>
      <c r="B127" s="1067"/>
      <c r="C127" s="1067"/>
      <c r="D127" s="1067"/>
      <c r="E127" s="1067"/>
      <c r="F127" s="106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6"/>
      <c r="B128" s="1067"/>
      <c r="C128" s="1067"/>
      <c r="D128" s="1067"/>
      <c r="E128" s="1067"/>
      <c r="F128" s="106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6"/>
      <c r="B129" s="1067"/>
      <c r="C129" s="1067"/>
      <c r="D129" s="1067"/>
      <c r="E129" s="1067"/>
      <c r="F129" s="106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6"/>
      <c r="B130" s="1067"/>
      <c r="C130" s="1067"/>
      <c r="D130" s="1067"/>
      <c r="E130" s="1067"/>
      <c r="F130" s="106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6"/>
      <c r="B131" s="1067"/>
      <c r="C131" s="1067"/>
      <c r="D131" s="1067"/>
      <c r="E131" s="1067"/>
      <c r="F131" s="106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6"/>
      <c r="B132" s="1067"/>
      <c r="C132" s="1067"/>
      <c r="D132" s="1067"/>
      <c r="E132" s="1067"/>
      <c r="F132" s="106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6"/>
      <c r="B133" s="1067"/>
      <c r="C133" s="1067"/>
      <c r="D133" s="1067"/>
      <c r="E133" s="1067"/>
      <c r="F133" s="106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6"/>
      <c r="B134" s="1067"/>
      <c r="C134" s="1067"/>
      <c r="D134" s="1067"/>
      <c r="E134" s="1067"/>
      <c r="F134" s="106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x14ac:dyDescent="0.15">
      <c r="A135" s="1066"/>
      <c r="B135" s="1067"/>
      <c r="C135" s="1067"/>
      <c r="D135" s="1067"/>
      <c r="E135" s="1067"/>
      <c r="F135" s="1068"/>
      <c r="G135" s="816"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7"/>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66"/>
      <c r="B136" s="1067"/>
      <c r="C136" s="1067"/>
      <c r="D136" s="1067"/>
      <c r="E136" s="1067"/>
      <c r="F136" s="1068"/>
      <c r="G136" s="669"/>
      <c r="H136" s="670"/>
      <c r="I136" s="670"/>
      <c r="J136" s="670"/>
      <c r="K136" s="671"/>
      <c r="L136" s="836"/>
      <c r="M136" s="837"/>
      <c r="N136" s="837"/>
      <c r="O136" s="837"/>
      <c r="P136" s="837"/>
      <c r="Q136" s="837"/>
      <c r="R136" s="837"/>
      <c r="S136" s="837"/>
      <c r="T136" s="837"/>
      <c r="U136" s="837"/>
      <c r="V136" s="837"/>
      <c r="W136" s="837"/>
      <c r="X136" s="838"/>
      <c r="Y136" s="388"/>
      <c r="Z136" s="389"/>
      <c r="AA136" s="389"/>
      <c r="AB136" s="804"/>
      <c r="AC136" s="669"/>
      <c r="AD136" s="670"/>
      <c r="AE136" s="670"/>
      <c r="AF136" s="670"/>
      <c r="AG136" s="671"/>
      <c r="AH136" s="836"/>
      <c r="AI136" s="837"/>
      <c r="AJ136" s="837"/>
      <c r="AK136" s="837"/>
      <c r="AL136" s="837"/>
      <c r="AM136" s="837"/>
      <c r="AN136" s="837"/>
      <c r="AO136" s="837"/>
      <c r="AP136" s="837"/>
      <c r="AQ136" s="837"/>
      <c r="AR136" s="837"/>
      <c r="AS136" s="837"/>
      <c r="AT136" s="838"/>
      <c r="AU136" s="388"/>
      <c r="AV136" s="389"/>
      <c r="AW136" s="389"/>
      <c r="AX136" s="390"/>
    </row>
    <row r="137" spans="1:50" ht="24.75" customHeight="1" x14ac:dyDescent="0.15">
      <c r="A137" s="1066"/>
      <c r="B137" s="1067"/>
      <c r="C137" s="1067"/>
      <c r="D137" s="1067"/>
      <c r="E137" s="1067"/>
      <c r="F137" s="106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6"/>
      <c r="B138" s="1067"/>
      <c r="C138" s="1067"/>
      <c r="D138" s="1067"/>
      <c r="E138" s="1067"/>
      <c r="F138" s="106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6"/>
      <c r="B139" s="1067"/>
      <c r="C139" s="1067"/>
      <c r="D139" s="1067"/>
      <c r="E139" s="1067"/>
      <c r="F139" s="106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6"/>
      <c r="B140" s="1067"/>
      <c r="C140" s="1067"/>
      <c r="D140" s="1067"/>
      <c r="E140" s="1067"/>
      <c r="F140" s="106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6"/>
      <c r="B141" s="1067"/>
      <c r="C141" s="1067"/>
      <c r="D141" s="1067"/>
      <c r="E141" s="1067"/>
      <c r="F141" s="106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6"/>
      <c r="B142" s="1067"/>
      <c r="C142" s="1067"/>
      <c r="D142" s="1067"/>
      <c r="E142" s="1067"/>
      <c r="F142" s="106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6"/>
      <c r="B143" s="1067"/>
      <c r="C143" s="1067"/>
      <c r="D143" s="1067"/>
      <c r="E143" s="1067"/>
      <c r="F143" s="106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6"/>
      <c r="B144" s="1067"/>
      <c r="C144" s="1067"/>
      <c r="D144" s="1067"/>
      <c r="E144" s="1067"/>
      <c r="F144" s="106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6"/>
      <c r="B145" s="1067"/>
      <c r="C145" s="1067"/>
      <c r="D145" s="1067"/>
      <c r="E145" s="1067"/>
      <c r="F145" s="106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6"/>
      <c r="B146" s="1067"/>
      <c r="C146" s="1067"/>
      <c r="D146" s="1067"/>
      <c r="E146" s="1067"/>
      <c r="F146" s="106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6"/>
      <c r="B147" s="1067"/>
      <c r="C147" s="1067"/>
      <c r="D147" s="1067"/>
      <c r="E147" s="1067"/>
      <c r="F147" s="106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x14ac:dyDescent="0.15">
      <c r="A148" s="1066"/>
      <c r="B148" s="1067"/>
      <c r="C148" s="1067"/>
      <c r="D148" s="1067"/>
      <c r="E148" s="1067"/>
      <c r="F148" s="1068"/>
      <c r="G148" s="816"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7"/>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66"/>
      <c r="B149" s="1067"/>
      <c r="C149" s="1067"/>
      <c r="D149" s="1067"/>
      <c r="E149" s="1067"/>
      <c r="F149" s="1068"/>
      <c r="G149" s="669"/>
      <c r="H149" s="670"/>
      <c r="I149" s="670"/>
      <c r="J149" s="670"/>
      <c r="K149" s="671"/>
      <c r="L149" s="836"/>
      <c r="M149" s="837"/>
      <c r="N149" s="837"/>
      <c r="O149" s="837"/>
      <c r="P149" s="837"/>
      <c r="Q149" s="837"/>
      <c r="R149" s="837"/>
      <c r="S149" s="837"/>
      <c r="T149" s="837"/>
      <c r="U149" s="837"/>
      <c r="V149" s="837"/>
      <c r="W149" s="837"/>
      <c r="X149" s="838"/>
      <c r="Y149" s="388"/>
      <c r="Z149" s="389"/>
      <c r="AA149" s="389"/>
      <c r="AB149" s="804"/>
      <c r="AC149" s="669"/>
      <c r="AD149" s="670"/>
      <c r="AE149" s="670"/>
      <c r="AF149" s="670"/>
      <c r="AG149" s="671"/>
      <c r="AH149" s="836"/>
      <c r="AI149" s="837"/>
      <c r="AJ149" s="837"/>
      <c r="AK149" s="837"/>
      <c r="AL149" s="837"/>
      <c r="AM149" s="837"/>
      <c r="AN149" s="837"/>
      <c r="AO149" s="837"/>
      <c r="AP149" s="837"/>
      <c r="AQ149" s="837"/>
      <c r="AR149" s="837"/>
      <c r="AS149" s="837"/>
      <c r="AT149" s="838"/>
      <c r="AU149" s="388"/>
      <c r="AV149" s="389"/>
      <c r="AW149" s="389"/>
      <c r="AX149" s="390"/>
    </row>
    <row r="150" spans="1:50" ht="24.75" customHeight="1" x14ac:dyDescent="0.15">
      <c r="A150" s="1066"/>
      <c r="B150" s="1067"/>
      <c r="C150" s="1067"/>
      <c r="D150" s="1067"/>
      <c r="E150" s="1067"/>
      <c r="F150" s="106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6"/>
      <c r="B151" s="1067"/>
      <c r="C151" s="1067"/>
      <c r="D151" s="1067"/>
      <c r="E151" s="1067"/>
      <c r="F151" s="106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6"/>
      <c r="B152" s="1067"/>
      <c r="C152" s="1067"/>
      <c r="D152" s="1067"/>
      <c r="E152" s="1067"/>
      <c r="F152" s="106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6"/>
      <c r="B153" s="1067"/>
      <c r="C153" s="1067"/>
      <c r="D153" s="1067"/>
      <c r="E153" s="1067"/>
      <c r="F153" s="106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6"/>
      <c r="B154" s="1067"/>
      <c r="C154" s="1067"/>
      <c r="D154" s="1067"/>
      <c r="E154" s="1067"/>
      <c r="F154" s="106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6"/>
      <c r="B155" s="1067"/>
      <c r="C155" s="1067"/>
      <c r="D155" s="1067"/>
      <c r="E155" s="1067"/>
      <c r="F155" s="106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6"/>
      <c r="B156" s="1067"/>
      <c r="C156" s="1067"/>
      <c r="D156" s="1067"/>
      <c r="E156" s="1067"/>
      <c r="F156" s="106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6"/>
      <c r="B157" s="1067"/>
      <c r="C157" s="1067"/>
      <c r="D157" s="1067"/>
      <c r="E157" s="1067"/>
      <c r="F157" s="106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6"/>
      <c r="B158" s="1067"/>
      <c r="C158" s="1067"/>
      <c r="D158" s="1067"/>
      <c r="E158" s="1067"/>
      <c r="F158" s="106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x14ac:dyDescent="0.15">
      <c r="A162" s="1066"/>
      <c r="B162" s="1067"/>
      <c r="C162" s="1067"/>
      <c r="D162" s="1067"/>
      <c r="E162" s="1067"/>
      <c r="F162" s="1068"/>
      <c r="G162" s="816"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7"/>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66"/>
      <c r="B163" s="1067"/>
      <c r="C163" s="1067"/>
      <c r="D163" s="1067"/>
      <c r="E163" s="1067"/>
      <c r="F163" s="1068"/>
      <c r="G163" s="669"/>
      <c r="H163" s="670"/>
      <c r="I163" s="670"/>
      <c r="J163" s="670"/>
      <c r="K163" s="671"/>
      <c r="L163" s="836"/>
      <c r="M163" s="837"/>
      <c r="N163" s="837"/>
      <c r="O163" s="837"/>
      <c r="P163" s="837"/>
      <c r="Q163" s="837"/>
      <c r="R163" s="837"/>
      <c r="S163" s="837"/>
      <c r="T163" s="837"/>
      <c r="U163" s="837"/>
      <c r="V163" s="837"/>
      <c r="W163" s="837"/>
      <c r="X163" s="838"/>
      <c r="Y163" s="388"/>
      <c r="Z163" s="389"/>
      <c r="AA163" s="389"/>
      <c r="AB163" s="804"/>
      <c r="AC163" s="669"/>
      <c r="AD163" s="670"/>
      <c r="AE163" s="670"/>
      <c r="AF163" s="670"/>
      <c r="AG163" s="671"/>
      <c r="AH163" s="836"/>
      <c r="AI163" s="837"/>
      <c r="AJ163" s="837"/>
      <c r="AK163" s="837"/>
      <c r="AL163" s="837"/>
      <c r="AM163" s="837"/>
      <c r="AN163" s="837"/>
      <c r="AO163" s="837"/>
      <c r="AP163" s="837"/>
      <c r="AQ163" s="837"/>
      <c r="AR163" s="837"/>
      <c r="AS163" s="837"/>
      <c r="AT163" s="838"/>
      <c r="AU163" s="388"/>
      <c r="AV163" s="389"/>
      <c r="AW163" s="389"/>
      <c r="AX163" s="390"/>
    </row>
    <row r="164" spans="1:50" ht="24.75" customHeight="1" x14ac:dyDescent="0.15">
      <c r="A164" s="1066"/>
      <c r="B164" s="1067"/>
      <c r="C164" s="1067"/>
      <c r="D164" s="1067"/>
      <c r="E164" s="1067"/>
      <c r="F164" s="106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6"/>
      <c r="B165" s="1067"/>
      <c r="C165" s="1067"/>
      <c r="D165" s="1067"/>
      <c r="E165" s="1067"/>
      <c r="F165" s="106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6"/>
      <c r="B166" s="1067"/>
      <c r="C166" s="1067"/>
      <c r="D166" s="1067"/>
      <c r="E166" s="1067"/>
      <c r="F166" s="106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6"/>
      <c r="B167" s="1067"/>
      <c r="C167" s="1067"/>
      <c r="D167" s="1067"/>
      <c r="E167" s="1067"/>
      <c r="F167" s="106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6"/>
      <c r="B168" s="1067"/>
      <c r="C168" s="1067"/>
      <c r="D168" s="1067"/>
      <c r="E168" s="1067"/>
      <c r="F168" s="106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6"/>
      <c r="B169" s="1067"/>
      <c r="C169" s="1067"/>
      <c r="D169" s="1067"/>
      <c r="E169" s="1067"/>
      <c r="F169" s="106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6"/>
      <c r="B170" s="1067"/>
      <c r="C170" s="1067"/>
      <c r="D170" s="1067"/>
      <c r="E170" s="1067"/>
      <c r="F170" s="106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6"/>
      <c r="B171" s="1067"/>
      <c r="C171" s="1067"/>
      <c r="D171" s="1067"/>
      <c r="E171" s="1067"/>
      <c r="F171" s="106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6"/>
      <c r="B172" s="1067"/>
      <c r="C172" s="1067"/>
      <c r="D172" s="1067"/>
      <c r="E172" s="1067"/>
      <c r="F172" s="106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6"/>
      <c r="B173" s="1067"/>
      <c r="C173" s="1067"/>
      <c r="D173" s="1067"/>
      <c r="E173" s="1067"/>
      <c r="F173" s="106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6"/>
      <c r="B174" s="1067"/>
      <c r="C174" s="1067"/>
      <c r="D174" s="1067"/>
      <c r="E174" s="1067"/>
      <c r="F174" s="106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x14ac:dyDescent="0.15">
      <c r="A175" s="1066"/>
      <c r="B175" s="1067"/>
      <c r="C175" s="1067"/>
      <c r="D175" s="1067"/>
      <c r="E175" s="1067"/>
      <c r="F175" s="1068"/>
      <c r="G175" s="816"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7"/>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66"/>
      <c r="B176" s="1067"/>
      <c r="C176" s="1067"/>
      <c r="D176" s="1067"/>
      <c r="E176" s="1067"/>
      <c r="F176" s="1068"/>
      <c r="G176" s="669"/>
      <c r="H176" s="670"/>
      <c r="I176" s="670"/>
      <c r="J176" s="670"/>
      <c r="K176" s="671"/>
      <c r="L176" s="836"/>
      <c r="M176" s="837"/>
      <c r="N176" s="837"/>
      <c r="O176" s="837"/>
      <c r="P176" s="837"/>
      <c r="Q176" s="837"/>
      <c r="R176" s="837"/>
      <c r="S176" s="837"/>
      <c r="T176" s="837"/>
      <c r="U176" s="837"/>
      <c r="V176" s="837"/>
      <c r="W176" s="837"/>
      <c r="X176" s="838"/>
      <c r="Y176" s="388"/>
      <c r="Z176" s="389"/>
      <c r="AA176" s="389"/>
      <c r="AB176" s="804"/>
      <c r="AC176" s="669"/>
      <c r="AD176" s="670"/>
      <c r="AE176" s="670"/>
      <c r="AF176" s="670"/>
      <c r="AG176" s="671"/>
      <c r="AH176" s="836"/>
      <c r="AI176" s="837"/>
      <c r="AJ176" s="837"/>
      <c r="AK176" s="837"/>
      <c r="AL176" s="837"/>
      <c r="AM176" s="837"/>
      <c r="AN176" s="837"/>
      <c r="AO176" s="837"/>
      <c r="AP176" s="837"/>
      <c r="AQ176" s="837"/>
      <c r="AR176" s="837"/>
      <c r="AS176" s="837"/>
      <c r="AT176" s="838"/>
      <c r="AU176" s="388"/>
      <c r="AV176" s="389"/>
      <c r="AW176" s="389"/>
      <c r="AX176" s="390"/>
    </row>
    <row r="177" spans="1:50" ht="24.75" customHeight="1" x14ac:dyDescent="0.15">
      <c r="A177" s="1066"/>
      <c r="B177" s="1067"/>
      <c r="C177" s="1067"/>
      <c r="D177" s="1067"/>
      <c r="E177" s="1067"/>
      <c r="F177" s="106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6"/>
      <c r="B178" s="1067"/>
      <c r="C178" s="1067"/>
      <c r="D178" s="1067"/>
      <c r="E178" s="1067"/>
      <c r="F178" s="106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6"/>
      <c r="B179" s="1067"/>
      <c r="C179" s="1067"/>
      <c r="D179" s="1067"/>
      <c r="E179" s="1067"/>
      <c r="F179" s="106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6"/>
      <c r="B180" s="1067"/>
      <c r="C180" s="1067"/>
      <c r="D180" s="1067"/>
      <c r="E180" s="1067"/>
      <c r="F180" s="106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6"/>
      <c r="B181" s="1067"/>
      <c r="C181" s="1067"/>
      <c r="D181" s="1067"/>
      <c r="E181" s="1067"/>
      <c r="F181" s="106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6"/>
      <c r="B182" s="1067"/>
      <c r="C182" s="1067"/>
      <c r="D182" s="1067"/>
      <c r="E182" s="1067"/>
      <c r="F182" s="106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6"/>
      <c r="B183" s="1067"/>
      <c r="C183" s="1067"/>
      <c r="D183" s="1067"/>
      <c r="E183" s="1067"/>
      <c r="F183" s="106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6"/>
      <c r="B184" s="1067"/>
      <c r="C184" s="1067"/>
      <c r="D184" s="1067"/>
      <c r="E184" s="1067"/>
      <c r="F184" s="106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6"/>
      <c r="B185" s="1067"/>
      <c r="C185" s="1067"/>
      <c r="D185" s="1067"/>
      <c r="E185" s="1067"/>
      <c r="F185" s="106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6"/>
      <c r="B186" s="1067"/>
      <c r="C186" s="1067"/>
      <c r="D186" s="1067"/>
      <c r="E186" s="1067"/>
      <c r="F186" s="106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6"/>
      <c r="B187" s="1067"/>
      <c r="C187" s="1067"/>
      <c r="D187" s="1067"/>
      <c r="E187" s="1067"/>
      <c r="F187" s="106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x14ac:dyDescent="0.15">
      <c r="A188" s="1066"/>
      <c r="B188" s="1067"/>
      <c r="C188" s="1067"/>
      <c r="D188" s="1067"/>
      <c r="E188" s="1067"/>
      <c r="F188" s="1068"/>
      <c r="G188" s="816"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7"/>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66"/>
      <c r="B189" s="1067"/>
      <c r="C189" s="1067"/>
      <c r="D189" s="1067"/>
      <c r="E189" s="1067"/>
      <c r="F189" s="1068"/>
      <c r="G189" s="669"/>
      <c r="H189" s="670"/>
      <c r="I189" s="670"/>
      <c r="J189" s="670"/>
      <c r="K189" s="671"/>
      <c r="L189" s="836"/>
      <c r="M189" s="837"/>
      <c r="N189" s="837"/>
      <c r="O189" s="837"/>
      <c r="P189" s="837"/>
      <c r="Q189" s="837"/>
      <c r="R189" s="837"/>
      <c r="S189" s="837"/>
      <c r="T189" s="837"/>
      <c r="U189" s="837"/>
      <c r="V189" s="837"/>
      <c r="W189" s="837"/>
      <c r="X189" s="838"/>
      <c r="Y189" s="388"/>
      <c r="Z189" s="389"/>
      <c r="AA189" s="389"/>
      <c r="AB189" s="804"/>
      <c r="AC189" s="669"/>
      <c r="AD189" s="670"/>
      <c r="AE189" s="670"/>
      <c r="AF189" s="670"/>
      <c r="AG189" s="671"/>
      <c r="AH189" s="836"/>
      <c r="AI189" s="837"/>
      <c r="AJ189" s="837"/>
      <c r="AK189" s="837"/>
      <c r="AL189" s="837"/>
      <c r="AM189" s="837"/>
      <c r="AN189" s="837"/>
      <c r="AO189" s="837"/>
      <c r="AP189" s="837"/>
      <c r="AQ189" s="837"/>
      <c r="AR189" s="837"/>
      <c r="AS189" s="837"/>
      <c r="AT189" s="838"/>
      <c r="AU189" s="388"/>
      <c r="AV189" s="389"/>
      <c r="AW189" s="389"/>
      <c r="AX189" s="390"/>
    </row>
    <row r="190" spans="1:50" ht="24.75" customHeight="1" x14ac:dyDescent="0.15">
      <c r="A190" s="1066"/>
      <c r="B190" s="1067"/>
      <c r="C190" s="1067"/>
      <c r="D190" s="1067"/>
      <c r="E190" s="1067"/>
      <c r="F190" s="106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6"/>
      <c r="B191" s="1067"/>
      <c r="C191" s="1067"/>
      <c r="D191" s="1067"/>
      <c r="E191" s="1067"/>
      <c r="F191" s="106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6"/>
      <c r="B192" s="1067"/>
      <c r="C192" s="1067"/>
      <c r="D192" s="1067"/>
      <c r="E192" s="1067"/>
      <c r="F192" s="106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6"/>
      <c r="B193" s="1067"/>
      <c r="C193" s="1067"/>
      <c r="D193" s="1067"/>
      <c r="E193" s="1067"/>
      <c r="F193" s="106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6"/>
      <c r="B194" s="1067"/>
      <c r="C194" s="1067"/>
      <c r="D194" s="1067"/>
      <c r="E194" s="1067"/>
      <c r="F194" s="106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6"/>
      <c r="B195" s="1067"/>
      <c r="C195" s="1067"/>
      <c r="D195" s="1067"/>
      <c r="E195" s="1067"/>
      <c r="F195" s="106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6"/>
      <c r="B196" s="1067"/>
      <c r="C196" s="1067"/>
      <c r="D196" s="1067"/>
      <c r="E196" s="1067"/>
      <c r="F196" s="106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6"/>
      <c r="B197" s="1067"/>
      <c r="C197" s="1067"/>
      <c r="D197" s="1067"/>
      <c r="E197" s="1067"/>
      <c r="F197" s="106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6"/>
      <c r="B198" s="1067"/>
      <c r="C198" s="1067"/>
      <c r="D198" s="1067"/>
      <c r="E198" s="1067"/>
      <c r="F198" s="106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6"/>
      <c r="B199" s="1067"/>
      <c r="C199" s="1067"/>
      <c r="D199" s="1067"/>
      <c r="E199" s="1067"/>
      <c r="F199" s="106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6"/>
      <c r="B200" s="1067"/>
      <c r="C200" s="1067"/>
      <c r="D200" s="1067"/>
      <c r="E200" s="1067"/>
      <c r="F200" s="106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x14ac:dyDescent="0.15">
      <c r="A201" s="1066"/>
      <c r="B201" s="1067"/>
      <c r="C201" s="1067"/>
      <c r="D201" s="1067"/>
      <c r="E201" s="1067"/>
      <c r="F201" s="1068"/>
      <c r="G201" s="816"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7"/>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66"/>
      <c r="B202" s="1067"/>
      <c r="C202" s="1067"/>
      <c r="D202" s="1067"/>
      <c r="E202" s="1067"/>
      <c r="F202" s="1068"/>
      <c r="G202" s="669"/>
      <c r="H202" s="670"/>
      <c r="I202" s="670"/>
      <c r="J202" s="670"/>
      <c r="K202" s="671"/>
      <c r="L202" s="836"/>
      <c r="M202" s="837"/>
      <c r="N202" s="837"/>
      <c r="O202" s="837"/>
      <c r="P202" s="837"/>
      <c r="Q202" s="837"/>
      <c r="R202" s="837"/>
      <c r="S202" s="837"/>
      <c r="T202" s="837"/>
      <c r="U202" s="837"/>
      <c r="V202" s="837"/>
      <c r="W202" s="837"/>
      <c r="X202" s="838"/>
      <c r="Y202" s="388"/>
      <c r="Z202" s="389"/>
      <c r="AA202" s="389"/>
      <c r="AB202" s="804"/>
      <c r="AC202" s="669"/>
      <c r="AD202" s="670"/>
      <c r="AE202" s="670"/>
      <c r="AF202" s="670"/>
      <c r="AG202" s="671"/>
      <c r="AH202" s="836"/>
      <c r="AI202" s="837"/>
      <c r="AJ202" s="837"/>
      <c r="AK202" s="837"/>
      <c r="AL202" s="837"/>
      <c r="AM202" s="837"/>
      <c r="AN202" s="837"/>
      <c r="AO202" s="837"/>
      <c r="AP202" s="837"/>
      <c r="AQ202" s="837"/>
      <c r="AR202" s="837"/>
      <c r="AS202" s="837"/>
      <c r="AT202" s="838"/>
      <c r="AU202" s="388"/>
      <c r="AV202" s="389"/>
      <c r="AW202" s="389"/>
      <c r="AX202" s="390"/>
    </row>
    <row r="203" spans="1:50" ht="24.75" customHeight="1" x14ac:dyDescent="0.15">
      <c r="A203" s="1066"/>
      <c r="B203" s="1067"/>
      <c r="C203" s="1067"/>
      <c r="D203" s="1067"/>
      <c r="E203" s="1067"/>
      <c r="F203" s="106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6"/>
      <c r="B204" s="1067"/>
      <c r="C204" s="1067"/>
      <c r="D204" s="1067"/>
      <c r="E204" s="1067"/>
      <c r="F204" s="106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6"/>
      <c r="B205" s="1067"/>
      <c r="C205" s="1067"/>
      <c r="D205" s="1067"/>
      <c r="E205" s="1067"/>
      <c r="F205" s="106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6"/>
      <c r="B206" s="1067"/>
      <c r="C206" s="1067"/>
      <c r="D206" s="1067"/>
      <c r="E206" s="1067"/>
      <c r="F206" s="106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6"/>
      <c r="B207" s="1067"/>
      <c r="C207" s="1067"/>
      <c r="D207" s="1067"/>
      <c r="E207" s="1067"/>
      <c r="F207" s="106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6"/>
      <c r="B208" s="1067"/>
      <c r="C208" s="1067"/>
      <c r="D208" s="1067"/>
      <c r="E208" s="1067"/>
      <c r="F208" s="106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6"/>
      <c r="B209" s="1067"/>
      <c r="C209" s="1067"/>
      <c r="D209" s="1067"/>
      <c r="E209" s="1067"/>
      <c r="F209" s="106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6"/>
      <c r="B210" s="1067"/>
      <c r="C210" s="1067"/>
      <c r="D210" s="1067"/>
      <c r="E210" s="1067"/>
      <c r="F210" s="106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6"/>
      <c r="B211" s="1067"/>
      <c r="C211" s="1067"/>
      <c r="D211" s="1067"/>
      <c r="E211" s="1067"/>
      <c r="F211" s="106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x14ac:dyDescent="0.15">
      <c r="A215" s="1066"/>
      <c r="B215" s="1067"/>
      <c r="C215" s="1067"/>
      <c r="D215" s="1067"/>
      <c r="E215" s="1067"/>
      <c r="F215" s="1068"/>
      <c r="G215" s="816"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7"/>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66"/>
      <c r="B216" s="1067"/>
      <c r="C216" s="1067"/>
      <c r="D216" s="1067"/>
      <c r="E216" s="1067"/>
      <c r="F216" s="1068"/>
      <c r="G216" s="669"/>
      <c r="H216" s="670"/>
      <c r="I216" s="670"/>
      <c r="J216" s="670"/>
      <c r="K216" s="671"/>
      <c r="L216" s="836"/>
      <c r="M216" s="837"/>
      <c r="N216" s="837"/>
      <c r="O216" s="837"/>
      <c r="P216" s="837"/>
      <c r="Q216" s="837"/>
      <c r="R216" s="837"/>
      <c r="S216" s="837"/>
      <c r="T216" s="837"/>
      <c r="U216" s="837"/>
      <c r="V216" s="837"/>
      <c r="W216" s="837"/>
      <c r="X216" s="838"/>
      <c r="Y216" s="388"/>
      <c r="Z216" s="389"/>
      <c r="AA216" s="389"/>
      <c r="AB216" s="804"/>
      <c r="AC216" s="669"/>
      <c r="AD216" s="670"/>
      <c r="AE216" s="670"/>
      <c r="AF216" s="670"/>
      <c r="AG216" s="671"/>
      <c r="AH216" s="836"/>
      <c r="AI216" s="837"/>
      <c r="AJ216" s="837"/>
      <c r="AK216" s="837"/>
      <c r="AL216" s="837"/>
      <c r="AM216" s="837"/>
      <c r="AN216" s="837"/>
      <c r="AO216" s="837"/>
      <c r="AP216" s="837"/>
      <c r="AQ216" s="837"/>
      <c r="AR216" s="837"/>
      <c r="AS216" s="837"/>
      <c r="AT216" s="838"/>
      <c r="AU216" s="388"/>
      <c r="AV216" s="389"/>
      <c r="AW216" s="389"/>
      <c r="AX216" s="390"/>
    </row>
    <row r="217" spans="1:50" ht="24.75" customHeight="1" x14ac:dyDescent="0.15">
      <c r="A217" s="1066"/>
      <c r="B217" s="1067"/>
      <c r="C217" s="1067"/>
      <c r="D217" s="1067"/>
      <c r="E217" s="1067"/>
      <c r="F217" s="106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6"/>
      <c r="B218" s="1067"/>
      <c r="C218" s="1067"/>
      <c r="D218" s="1067"/>
      <c r="E218" s="1067"/>
      <c r="F218" s="106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6"/>
      <c r="B219" s="1067"/>
      <c r="C219" s="1067"/>
      <c r="D219" s="1067"/>
      <c r="E219" s="1067"/>
      <c r="F219" s="106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6"/>
      <c r="B220" s="1067"/>
      <c r="C220" s="1067"/>
      <c r="D220" s="1067"/>
      <c r="E220" s="1067"/>
      <c r="F220" s="106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6"/>
      <c r="B221" s="1067"/>
      <c r="C221" s="1067"/>
      <c r="D221" s="1067"/>
      <c r="E221" s="1067"/>
      <c r="F221" s="106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6"/>
      <c r="B222" s="1067"/>
      <c r="C222" s="1067"/>
      <c r="D222" s="1067"/>
      <c r="E222" s="1067"/>
      <c r="F222" s="106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6"/>
      <c r="B223" s="1067"/>
      <c r="C223" s="1067"/>
      <c r="D223" s="1067"/>
      <c r="E223" s="1067"/>
      <c r="F223" s="106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6"/>
      <c r="B224" s="1067"/>
      <c r="C224" s="1067"/>
      <c r="D224" s="1067"/>
      <c r="E224" s="1067"/>
      <c r="F224" s="106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6"/>
      <c r="B225" s="1067"/>
      <c r="C225" s="1067"/>
      <c r="D225" s="1067"/>
      <c r="E225" s="1067"/>
      <c r="F225" s="106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6"/>
      <c r="B226" s="1067"/>
      <c r="C226" s="1067"/>
      <c r="D226" s="1067"/>
      <c r="E226" s="1067"/>
      <c r="F226" s="106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6"/>
      <c r="B227" s="1067"/>
      <c r="C227" s="1067"/>
      <c r="D227" s="1067"/>
      <c r="E227" s="1067"/>
      <c r="F227" s="106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x14ac:dyDescent="0.15">
      <c r="A228" s="1066"/>
      <c r="B228" s="1067"/>
      <c r="C228" s="1067"/>
      <c r="D228" s="1067"/>
      <c r="E228" s="1067"/>
      <c r="F228" s="1068"/>
      <c r="G228" s="816"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7"/>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66"/>
      <c r="B229" s="1067"/>
      <c r="C229" s="1067"/>
      <c r="D229" s="1067"/>
      <c r="E229" s="1067"/>
      <c r="F229" s="1068"/>
      <c r="G229" s="669"/>
      <c r="H229" s="670"/>
      <c r="I229" s="670"/>
      <c r="J229" s="670"/>
      <c r="K229" s="671"/>
      <c r="L229" s="836"/>
      <c r="M229" s="837"/>
      <c r="N229" s="837"/>
      <c r="O229" s="837"/>
      <c r="P229" s="837"/>
      <c r="Q229" s="837"/>
      <c r="R229" s="837"/>
      <c r="S229" s="837"/>
      <c r="T229" s="837"/>
      <c r="U229" s="837"/>
      <c r="V229" s="837"/>
      <c r="W229" s="837"/>
      <c r="X229" s="838"/>
      <c r="Y229" s="388"/>
      <c r="Z229" s="389"/>
      <c r="AA229" s="389"/>
      <c r="AB229" s="804"/>
      <c r="AC229" s="669"/>
      <c r="AD229" s="670"/>
      <c r="AE229" s="670"/>
      <c r="AF229" s="670"/>
      <c r="AG229" s="671"/>
      <c r="AH229" s="836"/>
      <c r="AI229" s="837"/>
      <c r="AJ229" s="837"/>
      <c r="AK229" s="837"/>
      <c r="AL229" s="837"/>
      <c r="AM229" s="837"/>
      <c r="AN229" s="837"/>
      <c r="AO229" s="837"/>
      <c r="AP229" s="837"/>
      <c r="AQ229" s="837"/>
      <c r="AR229" s="837"/>
      <c r="AS229" s="837"/>
      <c r="AT229" s="838"/>
      <c r="AU229" s="388"/>
      <c r="AV229" s="389"/>
      <c r="AW229" s="389"/>
      <c r="AX229" s="390"/>
    </row>
    <row r="230" spans="1:50" ht="24.75" customHeight="1" x14ac:dyDescent="0.15">
      <c r="A230" s="1066"/>
      <c r="B230" s="1067"/>
      <c r="C230" s="1067"/>
      <c r="D230" s="1067"/>
      <c r="E230" s="1067"/>
      <c r="F230" s="106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6"/>
      <c r="B231" s="1067"/>
      <c r="C231" s="1067"/>
      <c r="D231" s="1067"/>
      <c r="E231" s="1067"/>
      <c r="F231" s="106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6"/>
      <c r="B232" s="1067"/>
      <c r="C232" s="1067"/>
      <c r="D232" s="1067"/>
      <c r="E232" s="1067"/>
      <c r="F232" s="106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6"/>
      <c r="B233" s="1067"/>
      <c r="C233" s="1067"/>
      <c r="D233" s="1067"/>
      <c r="E233" s="1067"/>
      <c r="F233" s="106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6"/>
      <c r="B234" s="1067"/>
      <c r="C234" s="1067"/>
      <c r="D234" s="1067"/>
      <c r="E234" s="1067"/>
      <c r="F234" s="106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6"/>
      <c r="B235" s="1067"/>
      <c r="C235" s="1067"/>
      <c r="D235" s="1067"/>
      <c r="E235" s="1067"/>
      <c r="F235" s="106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6"/>
      <c r="B236" s="1067"/>
      <c r="C236" s="1067"/>
      <c r="D236" s="1067"/>
      <c r="E236" s="1067"/>
      <c r="F236" s="106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6"/>
      <c r="B237" s="1067"/>
      <c r="C237" s="1067"/>
      <c r="D237" s="1067"/>
      <c r="E237" s="1067"/>
      <c r="F237" s="106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6"/>
      <c r="B238" s="1067"/>
      <c r="C238" s="1067"/>
      <c r="D238" s="1067"/>
      <c r="E238" s="1067"/>
      <c r="F238" s="106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6"/>
      <c r="B239" s="1067"/>
      <c r="C239" s="1067"/>
      <c r="D239" s="1067"/>
      <c r="E239" s="1067"/>
      <c r="F239" s="106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6"/>
      <c r="B240" s="1067"/>
      <c r="C240" s="1067"/>
      <c r="D240" s="1067"/>
      <c r="E240" s="1067"/>
      <c r="F240" s="106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x14ac:dyDescent="0.15">
      <c r="A241" s="1066"/>
      <c r="B241" s="1067"/>
      <c r="C241" s="1067"/>
      <c r="D241" s="1067"/>
      <c r="E241" s="1067"/>
      <c r="F241" s="1068"/>
      <c r="G241" s="816"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7"/>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66"/>
      <c r="B242" s="1067"/>
      <c r="C242" s="1067"/>
      <c r="D242" s="1067"/>
      <c r="E242" s="1067"/>
      <c r="F242" s="1068"/>
      <c r="G242" s="669"/>
      <c r="H242" s="670"/>
      <c r="I242" s="670"/>
      <c r="J242" s="670"/>
      <c r="K242" s="671"/>
      <c r="L242" s="836"/>
      <c r="M242" s="837"/>
      <c r="N242" s="837"/>
      <c r="O242" s="837"/>
      <c r="P242" s="837"/>
      <c r="Q242" s="837"/>
      <c r="R242" s="837"/>
      <c r="S242" s="837"/>
      <c r="T242" s="837"/>
      <c r="U242" s="837"/>
      <c r="V242" s="837"/>
      <c r="W242" s="837"/>
      <c r="X242" s="838"/>
      <c r="Y242" s="388"/>
      <c r="Z242" s="389"/>
      <c r="AA242" s="389"/>
      <c r="AB242" s="804"/>
      <c r="AC242" s="669"/>
      <c r="AD242" s="670"/>
      <c r="AE242" s="670"/>
      <c r="AF242" s="670"/>
      <c r="AG242" s="671"/>
      <c r="AH242" s="836"/>
      <c r="AI242" s="837"/>
      <c r="AJ242" s="837"/>
      <c r="AK242" s="837"/>
      <c r="AL242" s="837"/>
      <c r="AM242" s="837"/>
      <c r="AN242" s="837"/>
      <c r="AO242" s="837"/>
      <c r="AP242" s="837"/>
      <c r="AQ242" s="837"/>
      <c r="AR242" s="837"/>
      <c r="AS242" s="837"/>
      <c r="AT242" s="838"/>
      <c r="AU242" s="388"/>
      <c r="AV242" s="389"/>
      <c r="AW242" s="389"/>
      <c r="AX242" s="390"/>
    </row>
    <row r="243" spans="1:50" ht="24.75" customHeight="1" x14ac:dyDescent="0.15">
      <c r="A243" s="1066"/>
      <c r="B243" s="1067"/>
      <c r="C243" s="1067"/>
      <c r="D243" s="1067"/>
      <c r="E243" s="1067"/>
      <c r="F243" s="106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6"/>
      <c r="B244" s="1067"/>
      <c r="C244" s="1067"/>
      <c r="D244" s="1067"/>
      <c r="E244" s="1067"/>
      <c r="F244" s="106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6"/>
      <c r="B245" s="1067"/>
      <c r="C245" s="1067"/>
      <c r="D245" s="1067"/>
      <c r="E245" s="1067"/>
      <c r="F245" s="106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6"/>
      <c r="B246" s="1067"/>
      <c r="C246" s="1067"/>
      <c r="D246" s="1067"/>
      <c r="E246" s="1067"/>
      <c r="F246" s="106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6"/>
      <c r="B247" s="1067"/>
      <c r="C247" s="1067"/>
      <c r="D247" s="1067"/>
      <c r="E247" s="1067"/>
      <c r="F247" s="106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6"/>
      <c r="B248" s="1067"/>
      <c r="C248" s="1067"/>
      <c r="D248" s="1067"/>
      <c r="E248" s="1067"/>
      <c r="F248" s="106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6"/>
      <c r="B249" s="1067"/>
      <c r="C249" s="1067"/>
      <c r="D249" s="1067"/>
      <c r="E249" s="1067"/>
      <c r="F249" s="106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6"/>
      <c r="B250" s="1067"/>
      <c r="C250" s="1067"/>
      <c r="D250" s="1067"/>
      <c r="E250" s="1067"/>
      <c r="F250" s="106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6"/>
      <c r="B251" s="1067"/>
      <c r="C251" s="1067"/>
      <c r="D251" s="1067"/>
      <c r="E251" s="1067"/>
      <c r="F251" s="106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6"/>
      <c r="B252" s="1067"/>
      <c r="C252" s="1067"/>
      <c r="D252" s="1067"/>
      <c r="E252" s="1067"/>
      <c r="F252" s="106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6"/>
      <c r="B253" s="1067"/>
      <c r="C253" s="1067"/>
      <c r="D253" s="1067"/>
      <c r="E253" s="1067"/>
      <c r="F253" s="106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x14ac:dyDescent="0.15">
      <c r="A254" s="1066"/>
      <c r="B254" s="1067"/>
      <c r="C254" s="1067"/>
      <c r="D254" s="1067"/>
      <c r="E254" s="1067"/>
      <c r="F254" s="1068"/>
      <c r="G254" s="816"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7"/>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66"/>
      <c r="B255" s="1067"/>
      <c r="C255" s="1067"/>
      <c r="D255" s="1067"/>
      <c r="E255" s="1067"/>
      <c r="F255" s="1068"/>
      <c r="G255" s="669"/>
      <c r="H255" s="670"/>
      <c r="I255" s="670"/>
      <c r="J255" s="670"/>
      <c r="K255" s="671"/>
      <c r="L255" s="836"/>
      <c r="M255" s="837"/>
      <c r="N255" s="837"/>
      <c r="O255" s="837"/>
      <c r="P255" s="837"/>
      <c r="Q255" s="837"/>
      <c r="R255" s="837"/>
      <c r="S255" s="837"/>
      <c r="T255" s="837"/>
      <c r="U255" s="837"/>
      <c r="V255" s="837"/>
      <c r="W255" s="837"/>
      <c r="X255" s="838"/>
      <c r="Y255" s="388"/>
      <c r="Z255" s="389"/>
      <c r="AA255" s="389"/>
      <c r="AB255" s="804"/>
      <c r="AC255" s="669"/>
      <c r="AD255" s="670"/>
      <c r="AE255" s="670"/>
      <c r="AF255" s="670"/>
      <c r="AG255" s="671"/>
      <c r="AH255" s="836"/>
      <c r="AI255" s="837"/>
      <c r="AJ255" s="837"/>
      <c r="AK255" s="837"/>
      <c r="AL255" s="837"/>
      <c r="AM255" s="837"/>
      <c r="AN255" s="837"/>
      <c r="AO255" s="837"/>
      <c r="AP255" s="837"/>
      <c r="AQ255" s="837"/>
      <c r="AR255" s="837"/>
      <c r="AS255" s="837"/>
      <c r="AT255" s="838"/>
      <c r="AU255" s="388"/>
      <c r="AV255" s="389"/>
      <c r="AW255" s="389"/>
      <c r="AX255" s="390"/>
    </row>
    <row r="256" spans="1:50" ht="24.75" customHeight="1" x14ac:dyDescent="0.15">
      <c r="A256" s="1066"/>
      <c r="B256" s="1067"/>
      <c r="C256" s="1067"/>
      <c r="D256" s="1067"/>
      <c r="E256" s="1067"/>
      <c r="F256" s="106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6"/>
      <c r="B257" s="1067"/>
      <c r="C257" s="1067"/>
      <c r="D257" s="1067"/>
      <c r="E257" s="1067"/>
      <c r="F257" s="106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6"/>
      <c r="B258" s="1067"/>
      <c r="C258" s="1067"/>
      <c r="D258" s="1067"/>
      <c r="E258" s="1067"/>
      <c r="F258" s="106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6"/>
      <c r="B259" s="1067"/>
      <c r="C259" s="1067"/>
      <c r="D259" s="1067"/>
      <c r="E259" s="1067"/>
      <c r="F259" s="106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6"/>
      <c r="B260" s="1067"/>
      <c r="C260" s="1067"/>
      <c r="D260" s="1067"/>
      <c r="E260" s="1067"/>
      <c r="F260" s="106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6"/>
      <c r="B261" s="1067"/>
      <c r="C261" s="1067"/>
      <c r="D261" s="1067"/>
      <c r="E261" s="1067"/>
      <c r="F261" s="106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6"/>
      <c r="B262" s="1067"/>
      <c r="C262" s="1067"/>
      <c r="D262" s="1067"/>
      <c r="E262" s="1067"/>
      <c r="F262" s="106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6"/>
      <c r="B263" s="1067"/>
      <c r="C263" s="1067"/>
      <c r="D263" s="1067"/>
      <c r="E263" s="1067"/>
      <c r="F263" s="106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6"/>
      <c r="B264" s="1067"/>
      <c r="C264" s="1067"/>
      <c r="D264" s="1067"/>
      <c r="E264" s="1067"/>
      <c r="F264" s="106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2019-05-13T08:47:21Z</cp:lastPrinted>
  <dcterms:created xsi:type="dcterms:W3CDTF">2012-03-13T00:50:25Z</dcterms:created>
  <dcterms:modified xsi:type="dcterms:W3CDTF">2019-05-14T07:49:09Z</dcterms:modified>
</cp:coreProperties>
</file>