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15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<sst xmlns="http://schemas.openxmlformats.org/spreadsheetml/2006/main" count="3014" uniqueCount="694">
  <si>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</si>
  <si>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</si>
  <si>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</si>
  <si>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</si>
  <si>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</si>
  <si>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</si>
  <si>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</si>
  <si>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</si>
  <si>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</si>
  <si>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</si>
  <si>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</si>
  <si>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</si>
  <si>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</si>
  <si>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</si>
  <si>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</si>
  <si>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</si>
  <si>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</si>
  <si>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</si>
  <si>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</si>
  <si>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</si>
  <si>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</si>
  <si>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</si>
  <si>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</si>
  <si>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</si>
  <si>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</si>
  <si>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</si>
  <si>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</si>
  <si>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</si>
  <si>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</si>
  <si>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</si>
  <si>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</si>
  <si>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</si>
  <si>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</si>
  <si>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</si>
  <si>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</si>
  <si>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</si>
  <si>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</si>
  <si>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</si>
  <si>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</si>
  <si>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</si>
  <si>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</si>
  <si>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</si>
  <si>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</si>
  <si>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</si>
  <si>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</si>
  <si>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</si>
  <si>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</si>
  <si>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</si>
  <si>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</si>
  <si>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</si>
  <si>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</si>
  <si>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</si>
  <si>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</si>
  <si>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</si>
  <si>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</si>
  <si>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</si>
  <si>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</si>
  <si>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</si>
  <si>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</si>
  <si>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</si>
  <si>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</si>
  <si>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</si>
  <si>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</si>
  <si>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</si>
  <si>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</si>
  <si>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</si>
  <si>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</si>
  <si>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</si>
  <si>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</si>
  <si>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</si>
  <si>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</si>
  <si>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</si>
  <si>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</si>
  <si>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</si>
  <si>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</si>
  <si>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</si>
  <si>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</si>
  <si>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</si>
  <si>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</si>
  <si>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</si>
  <si>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</si>
  <si>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</si>
  <si>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</si>
  <si>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</si>
  <si>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</si>
  <si>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</si>
  <si>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</si>
  <si>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</si>
  <si>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</si>
  <si>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</si>
  <si>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</si>
  <si>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</si>
  <si>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</si>
  <si>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</si>
  <si>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</si>
  <si>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</si>
  <si>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</si>
  <si>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</si>
  <si>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</si>
  <si>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</si>
  <si>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</si>
  <si>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</si>
  <si>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</si>
  <si>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</si>
  <si>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</si>
  <si>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</si>
  <si>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</si>
  <si>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</si>
  <si>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</si>
  <si>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</si>
  <si>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</si>
  <si>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</si>
  <si>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</si>
  <si>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</si>
  <si>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</si>
  <si>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</si>
  <si>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</si>
  <si>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</si>
  <si>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</si>
  <si>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</si>
  <si>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</si>
  <si>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</si>
  <si>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</si>
  <si>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</si>
  <si>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</si>
  <si>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</si>
  <si>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</si>
  <si>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</si>
  <si>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</si>
  <si>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</si>
  <si>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</si>
  <si>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</si>
  <si>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</si>
  <si>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</si>
  <si>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</si>
  <si>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</si>
  <si>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</si>
  <si>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</si>
  <si>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</si>
  <si>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</si>
  <si>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</si>
  <si>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</si>
  <si>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</si>
  <si>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</si>
  <si>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</si>
  <si>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</si>
  <si>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</si>
  <si>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</si>
  <si>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</si>
  <si>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</si>
  <si>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</si>
  <si>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</si>
  <si>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</si>
  <si>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</si>
  <si>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</si>
  <si>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</si>
  <si>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</si>
  <si>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</si>
  <si>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</si>
  <si>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</si>
  <si>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</si>
  <si>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</si>
  <si>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</si>
  <si>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</si>
  <si>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</si>
  <si>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</si>
  <si>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</si>
  <si>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</si>
  <si>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</si>
  <si>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</si>
  <si>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</si>
  <si>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</si>
  <si>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</si>
  <si>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</si>
  <si>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</si>
  <si>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</si>
  <si>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</si>
  <si>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</si>
  <si>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</si>
  <si>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</si>
  <si>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</si>
  <si>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</si>
  <si>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</si>
  <si>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</si>
  <si>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</si>
  <si>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</si>
  <si>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</si>
  <si>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</si>
  <si>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</si>
  <si>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</si>
  <si>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</si>
  <si>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</si>
  <si>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</si>
  <si>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</si>
  <si>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</si>
  <si>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</si>
  <si>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</si>
  <si>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</si>
  <si>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</si>
  <si>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</si>
  <si>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</si>
  <si>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</si>
  <si>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</si>
  <si>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</si>
  <si>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</si>
  <si>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</si>
  <si>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</si>
  <si>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</si>
  <si>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</si>
  <si>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</si>
  <si>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</si>
  <si>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</si>
  <si>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</si>
  <si>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</si>
  <si>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</si>
  <si>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</si>
  <si>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</si>
  <si>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</si>
  <si>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</si>
  <si>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</si>
  <si>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</si>
  <si>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</si>
  <si>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</si>
  <si>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</si>
  <si>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</si>
  <si>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</si>
  <si>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</si>
  <si>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</si>
  <si>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</si>
  <si>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</si>
  <si>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</si>
  <si>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</si>
  <si>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</si>
  <si>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</si>
  <si>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</si>
  <si>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</si>
  <si>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</si>
  <si>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</si>
  <si>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</si>
  <si>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</si>
  <si>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</si>
  <si>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</si>
  <si>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</si>
  <si>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</si>
  <si>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</si>
  <si>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</si>
  <si>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</si>
  <si>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</si>
  <si>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</si>
  <si>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</si>
  <si>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</si>
  <si>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</si>
  <si>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</si>
  <si>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</si>
  <si>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</si>
  <si>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</si>
  <si>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</si>
  <si>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</si>
  <si>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</si>
  <si>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</si>
  <si>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</si>
  <si>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</si>
  <si>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</si>
  <si>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</si>
  <si>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</si>
  <si>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</si>
  <si>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</si>
  <si>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</si>
  <si>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</si>
  <si>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</si>
  <si>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</si>
  <si>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</si>
  <si>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</si>
  <si>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</si>
  <si>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</si>
  <si>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</si>
  <si>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</si>
  <si>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</si>
  <si>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</si>
  <si>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</si>
  <si>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</si>
  <si>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</si>
  <si>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</si>
  <si>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</si>
  <si>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</si>
  <si>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</si>
  <si>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</si>
  <si>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</si>
  <si>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</si>
  <si>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</si>
  <si>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</si>
  <si>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</si>
  <si>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</si>
  <si>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</si>
  <si>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</si>
  <si>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</si>
  <si>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</si>
  <si>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</si>
  <si>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</si>
  <si>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</si>
  <si>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</si>
  <si>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</si>
  <si>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</si>
  <si>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</si>
  <si>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</si>
  <si>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</si>
  <si>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</si>
  <si>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</si>
  <si>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</si>
  <si>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</si>
  <si>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</si>
  <si>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</si>
  <si>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</si>
  <si>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</si>
  <si>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</si>
  <si>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</si>
  <si>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</si>
  <si>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</si>
  <si>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</si>
  <si>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</si>
  <si>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</si>
  <si>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</si>
  <si>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</si>
  <si>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</si>
  <si>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</si>
  <si>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</si>
  <si>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</si>
  <si>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</si>
  <si>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</si>
  <si>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</si>
  <si>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</si>
  <si>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</si>
  <si>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</si>
  <si>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</si>
  <si>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</si>
  <si>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</si>
  <si>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</si>
  <si>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</si>
  <si>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</si>
  <si>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</si>
  <si>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</si>
  <si>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</si>
  <si>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</si>
  <si>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</si>
  <si>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</si>
  <si>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</si>
  <si>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</si>
  <si>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</si>
  <si>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</si>
  <si>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</si>
  <si>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</si>
  <si>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</si>
  <si>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</si>
  <si>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</si>
  <si>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</si>
  <si>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</si>
  <si>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</si>
  <si>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</si>
  <si>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</si>
  <si>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</si>
  <si>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</si>
  <si>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</si>
  <si>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</si>
  <si>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</si>
  <si>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</si>
  <si>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</si>
  <si>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</si>
  <si>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</si>
  <si>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</si>
  <si>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</si>
  <si>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</si>
  <si>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</si>
  <si>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</si>
  <si>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</si>
  <si>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</si>
  <si>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</si>
  <si>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</si>
  <si>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</si>
  <si>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</si>
  <si>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</si>
  <si>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</si>
  <si>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</si>
  <si>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</si>
  <si>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</si>
  <si>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</si>
  <si>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</si>
  <si>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</si>
  <si>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</si>
  <si>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</si>
  <si>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</si>
  <si>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</si>
  <si>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</si>
  <si>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</si>
  <si>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</si>
  <si>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</si>
  <si>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</si>
  <si>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</si>
  <si>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</si>
  <si>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</si>
  <si>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</si>
  <si>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</si>
  <si>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</si>
  <si>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</si>
  <si>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</si>
  <si>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</si>
  <si>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</si>
  <si>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</si>
  <si>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</si>
  <si>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</si>
  <si>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</si>
  <si>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</si>
  <si>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</si>
  <si>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</si>
  <si>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</si>
  <si>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</si>
  <si>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</si>
  <si>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</si>
  <si>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</si>
  <si>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</si>
  <si>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</si>
  <si>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</si>
  <si>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</si>
  <si>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</si>
  <si>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</si>
  <si>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</si>
  <si>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</si>
  <si>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</si>
  <si>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</si>
  <si>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</si>
  <si>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</si>
  <si>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</si>
  <si>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</si>
  <si>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</si>
  <si>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</si>
  <si>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</si>
  <si>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</si>
  <si>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</si>
  <si>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</si>
  <si>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</si>
  <si>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</si>
  <si>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</si>
  <si>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</si>
  <si>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</si>
  <si>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</si>
  <si>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</si>
  <si>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</si>
  <si>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</si>
  <si>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</si>
  <si>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</si>
  <si>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</si>
  <si>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</si>
  <si>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</si>
  <si>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</si>
  <si>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</si>
  <si>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</si>
  <si>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</si>
  <si>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</si>
  <si>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</si>
  <si>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</si>
  <si>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</si>
  <si>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</si>
  <si>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</si>
  <si>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</si>
  <si>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</si>
  <si>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</si>
  <si>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</si>
  <si>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</si>
  <si>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</si>
  <si>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</si>
  <si>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</si>
  <si>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</si>
  <si>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</si>
  <si>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</si>
  <si>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</si>
  <si>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</si>
  <si>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</si>
  <si>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</si>
  <si>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</si>
  <si>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</si>
  <si>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</si>
  <si>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</si>
  <si>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</si>
  <si>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</si>
  <si>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</si>
  <si>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</si>
  <si>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</si>
  <si>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</si>
  <si>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</si>
  <si>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</si>
  <si>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</si>
  <si>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</si>
  <si>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</si>
  <si>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</si>
  <si>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</si>
  <si>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</si>
  <si>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</si>
  <si>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</si>
  <si>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</si>
  <si>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</si>
  <si>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</si>
  <si>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</si>
  <si>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</si>
  <si>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</si>
  <si>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</si>
  <si>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</si>
  <si>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</si>
  <si>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</si>
  <si>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</si>
  <si>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</si>
  <si>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</si>
  <si>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</si>
  <si>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</si>
  <si>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</si>
  <si>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</si>
  <si>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</si>
  <si>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</si>
  <si>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</si>
  <si>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</si>
  <si>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</si>
  <si>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</si>
  <si>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</si>
  <si>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</si>
  <si>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</si>
  <si>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</si>
  <si>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</si>
  <si>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</si>
  <si>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</si>
  <si>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</si>
  <si>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</si>
  <si>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</si>
  <si>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</si>
  <si>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</si>
  <si>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</si>
  <si>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</si>
  <si>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</si>
  <si>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</si>
  <si>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</si>
  <si>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</si>
  <si>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</si>
  <si>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</si>
  <si>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</si>
  <si>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</si>
  <si>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</si>
  <si>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</si>
  <si>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</si>
  <si>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</si>
  <si>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</si>
  <si>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</si>
  <si>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</si>
  <si>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</si>
  <si>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</si>
  <si>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</si>
  <si>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</si>
  <si>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</si>
  <si>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</si>
  <si>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</si>
  <si>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</si>
  <si>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</si>
  <si>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</si>
  <si>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</si>
  <si>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</si>
  <si>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</si>
  <si>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</si>
  <si>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</si>
  <si>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</si>
  <si>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</si>
  <si>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</si>
  <si>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</si>
  <si>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</si>
  <si>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健康局</t>
  </si>
  <si>
    <t>総務課指導調査室
加賀山　成久</t>
  </si>
  <si>
    <t>総務課指導調査室</t>
  </si>
  <si>
    <t>-</t>
  </si>
  <si>
    <t>-</t>
    <phoneticPr fontId="5"/>
  </si>
  <si>
    <t>○</t>
  </si>
  <si>
    <t>Ⅰ-5 感染症など健康を脅かす疾病を予防・防止するとともに、感染者等に必要な医療等を確保すること</t>
  </si>
  <si>
    <t>Ⅰ-5-4 原子爆弾被爆者等を援護すること</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</si>
  <si>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</si>
  <si>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</si>
  <si>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</si>
  <si>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</si>
  <si>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</si>
  <si>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</si>
  <si>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</si>
  <si>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</si>
  <si>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</si>
  <si>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</si>
  <si>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</si>
  <si>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</si>
  <si>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</si>
  <si>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</si>
  <si>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</si>
  <si>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</si>
  <si>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</si>
  <si>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</si>
  <si>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</si>
  <si>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</si>
  <si>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</si>
  <si>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</si>
  <si>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X / Y</t>
  </si>
  <si>
    <t>-</t>
    <phoneticPr fontId="5"/>
  </si>
  <si>
    <t>-</t>
    <phoneticPr fontId="5"/>
  </si>
  <si>
    <t>原爆被爆者介護手当等負担金</t>
  </si>
  <si>
    <t>原子爆弾被爆者に対する援護に関する法律
第３１条、第４３条第２項</t>
  </si>
  <si>
    <t>-</t>
    <phoneticPr fontId="5"/>
  </si>
  <si>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</si>
  <si>
    <t>原爆被爆者介護手当等負担金</t>
    <phoneticPr fontId="5"/>
  </si>
  <si>
    <t>介護手当を支給することにより、介護にかかる被爆者の特別の需要を満たし、生活の安定及び福祉の向上を図ることを目標とする。</t>
    <rPh sb="0" eb="2">
      <t>カイゴ</t>
    </rPh>
    <rPh sb="2" eb="4">
      <t>テアテ</t>
    </rPh>
    <rPh sb="5" eb="7">
      <t>シキュウ</t>
    </rPh>
    <rPh sb="15" eb="17">
      <t>カイゴ</t>
    </rPh>
    <rPh sb="21" eb="24">
      <t>ヒバクシャ</t>
    </rPh>
    <rPh sb="25" eb="27">
      <t>トクベツ</t>
    </rPh>
    <rPh sb="28" eb="30">
      <t>ジュヨウ</t>
    </rPh>
    <rPh sb="31" eb="32">
      <t>ミ</t>
    </rPh>
    <rPh sb="35" eb="37">
      <t>セイカツ</t>
    </rPh>
    <rPh sb="38" eb="40">
      <t>アンテイ</t>
    </rPh>
    <rPh sb="40" eb="41">
      <t>オヨ</t>
    </rPh>
    <rPh sb="42" eb="44">
      <t>フクシ</t>
    </rPh>
    <rPh sb="45" eb="47">
      <t>コウジョウ</t>
    </rPh>
    <rPh sb="48" eb="49">
      <t>ハカ</t>
    </rPh>
    <rPh sb="53" eb="55">
      <t>モクヒョウ</t>
    </rPh>
    <phoneticPr fontId="5"/>
  </si>
  <si>
    <t>介護手当の支給件数</t>
    <rPh sb="0" eb="2">
      <t>カイゴ</t>
    </rPh>
    <rPh sb="2" eb="4">
      <t>テアテ</t>
    </rPh>
    <rPh sb="5" eb="7">
      <t>シキュウ</t>
    </rPh>
    <rPh sb="7" eb="9">
      <t>ケンスウ</t>
    </rPh>
    <phoneticPr fontId="5"/>
  </si>
  <si>
    <t>件</t>
    <rPh sb="0" eb="1">
      <t>ケン</t>
    </rPh>
    <phoneticPr fontId="5"/>
  </si>
  <si>
    <t>指導調査室調べ</t>
    <rPh sb="0" eb="2">
      <t>シドウ</t>
    </rPh>
    <rPh sb="2" eb="5">
      <t>チョウサシツ</t>
    </rPh>
    <rPh sb="5" eb="6">
      <t>シラ</t>
    </rPh>
    <phoneticPr fontId="5"/>
  </si>
  <si>
    <t>-</t>
    <phoneticPr fontId="5"/>
  </si>
  <si>
    <t>1,032/32,759</t>
  </si>
  <si>
    <t>円</t>
    <rPh sb="0" eb="1">
      <t>エン</t>
    </rPh>
    <phoneticPr fontId="5"/>
  </si>
  <si>
    <t>原子爆弾被爆者に対する援護に関する法律第３１条に規定する介護手当について、同法第４３条第２項の規定に基づき都道府県、広島市及び長崎市が行う同手当及び同手当の支給事業に要する経費の一部を負担することにより、被爆者の福祉の向上を図る。</t>
  </si>
  <si>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</si>
  <si>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</si>
  <si>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被爆者に対する援助・助成を適正に行っており、妥当である。</t>
    <phoneticPr fontId="5"/>
  </si>
  <si>
    <t>-</t>
    <phoneticPr fontId="5"/>
  </si>
  <si>
    <t>-</t>
    <phoneticPr fontId="5"/>
  </si>
  <si>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</si>
  <si>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</si>
  <si>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集計中</t>
    <rPh sb="0" eb="3">
      <t>シュウケイチュウ</t>
    </rPh>
    <phoneticPr fontId="5"/>
  </si>
  <si>
    <t>原爆被爆者医療費</t>
    <phoneticPr fontId="5"/>
  </si>
  <si>
    <t>原爆被爆者健康診断費交付金</t>
    <phoneticPr fontId="5"/>
  </si>
  <si>
    <t>高齢化による被爆者数の減を考慮し、引き続き、適正な予算の確保に努める。</t>
    <rPh sb="0" eb="2">
      <t>コウレイ</t>
    </rPh>
    <rPh sb="2" eb="3">
      <t>カ</t>
    </rPh>
    <rPh sb="6" eb="9">
      <t>ヒバクシャ</t>
    </rPh>
    <rPh sb="9" eb="10">
      <t>スウ</t>
    </rPh>
    <rPh sb="11" eb="12">
      <t>ゲン</t>
    </rPh>
    <rPh sb="13" eb="15">
      <t>コウリョ</t>
    </rPh>
    <rPh sb="17" eb="18">
      <t>ヒ</t>
    </rPh>
    <rPh sb="19" eb="20">
      <t>ツヅ</t>
    </rPh>
    <phoneticPr fontId="5"/>
  </si>
  <si>
    <t>185</t>
    <phoneticPr fontId="5"/>
  </si>
  <si>
    <t>161</t>
    <phoneticPr fontId="5"/>
  </si>
  <si>
    <t>133</t>
    <phoneticPr fontId="5"/>
  </si>
  <si>
    <t>158</t>
    <phoneticPr fontId="5"/>
  </si>
  <si>
    <t>170</t>
    <phoneticPr fontId="5"/>
  </si>
  <si>
    <t>179</t>
    <phoneticPr fontId="5"/>
  </si>
  <si>
    <t>179</t>
    <phoneticPr fontId="5"/>
  </si>
  <si>
    <t>広島市</t>
    <rPh sb="0" eb="3">
      <t>ヒロシマシ</t>
    </rPh>
    <phoneticPr fontId="5"/>
  </si>
  <si>
    <t>介護手当の申請に関する審査及び支給事務</t>
    <phoneticPr fontId="5"/>
  </si>
  <si>
    <t>補助金等交付</t>
    <phoneticPr fontId="5"/>
  </si>
  <si>
    <t>-</t>
    <phoneticPr fontId="5"/>
  </si>
  <si>
    <t>-</t>
    <phoneticPr fontId="5"/>
  </si>
  <si>
    <t>－</t>
    <phoneticPr fontId="5"/>
  </si>
  <si>
    <t>長崎市</t>
    <rPh sb="0" eb="3">
      <t>ナガサキシ</t>
    </rPh>
    <phoneticPr fontId="5"/>
  </si>
  <si>
    <t>介護手当の申請に関する審査及び支給事務</t>
    <phoneticPr fontId="5"/>
  </si>
  <si>
    <t>補助金等交付</t>
    <phoneticPr fontId="5"/>
  </si>
  <si>
    <t>東京都</t>
    <rPh sb="0" eb="3">
      <t>トウキョウト</t>
    </rPh>
    <phoneticPr fontId="5"/>
  </si>
  <si>
    <t>介護手当の申請に関する審査及び支給事務</t>
    <phoneticPr fontId="5"/>
  </si>
  <si>
    <t>補助金等交付</t>
    <phoneticPr fontId="5"/>
  </si>
  <si>
    <t>－</t>
    <phoneticPr fontId="5"/>
  </si>
  <si>
    <t>介護手当の申請に関する審査及び支給事務</t>
    <phoneticPr fontId="5"/>
  </si>
  <si>
    <t>補助金等交付</t>
    <phoneticPr fontId="5"/>
  </si>
  <si>
    <t>－</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</si>
  <si>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</si>
  <si>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</si>
  <si>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</si>
  <si>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</si>
  <si>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</si>
  <si>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</si>
  <si>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介護手当の申請に関する審査及び支給事務</t>
    <phoneticPr fontId="5"/>
  </si>
  <si>
    <t>補助金等交付</t>
    <phoneticPr fontId="5"/>
  </si>
  <si>
    <t>-</t>
    <phoneticPr fontId="5"/>
  </si>
  <si>
    <t>－</t>
    <phoneticPr fontId="5"/>
  </si>
  <si>
    <t>手当</t>
    <rPh sb="0" eb="2">
      <t>テアテ</t>
    </rPh>
    <phoneticPr fontId="5"/>
  </si>
  <si>
    <t>事務費</t>
    <rPh sb="0" eb="3">
      <t>ジムヒ</t>
    </rPh>
    <phoneticPr fontId="5"/>
  </si>
  <si>
    <t>介護手当支給費</t>
    <rPh sb="0" eb="2">
      <t>カイゴ</t>
    </rPh>
    <rPh sb="2" eb="4">
      <t>テアテ</t>
    </rPh>
    <rPh sb="4" eb="6">
      <t>シキュウ</t>
    </rPh>
    <rPh sb="6" eb="7">
      <t>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</si>
  <si>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</si>
  <si>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</si>
  <si>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</si>
  <si>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</si>
  <si>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</si>
  <si>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</si>
  <si>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</si>
  <si>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</si>
  <si>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</si>
  <si>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</si>
  <si>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</si>
  <si>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介護手当の受給</t>
    <rPh sb="0" eb="2">
      <t>カイゴ</t>
    </rPh>
    <rPh sb="2" eb="4">
      <t>テアテ</t>
    </rPh>
    <rPh sb="5" eb="7">
      <t>ジュキュウ</t>
    </rPh>
    <phoneticPr fontId="5"/>
  </si>
  <si>
    <t>長崎県</t>
    <rPh sb="0" eb="3">
      <t>ナガサキケン</t>
    </rPh>
    <phoneticPr fontId="5"/>
  </si>
  <si>
    <t>広島県</t>
    <rPh sb="0" eb="3">
      <t>ヒロシマケン</t>
    </rPh>
    <phoneticPr fontId="5"/>
  </si>
  <si>
    <t>徳島県</t>
    <rPh sb="0" eb="3">
      <t>トクシマケン</t>
    </rPh>
    <phoneticPr fontId="5"/>
  </si>
  <si>
    <t>神奈川県</t>
    <rPh sb="0" eb="4">
      <t>カナガワケン</t>
    </rPh>
    <phoneticPr fontId="5"/>
  </si>
  <si>
    <t>大阪府</t>
    <rPh sb="0" eb="3">
      <t>オオサカフ</t>
    </rPh>
    <phoneticPr fontId="5"/>
  </si>
  <si>
    <t>山口県</t>
    <rPh sb="0" eb="2">
      <t>ヤマグチ</t>
    </rPh>
    <rPh sb="2" eb="3">
      <t>ケン</t>
    </rPh>
    <phoneticPr fontId="5"/>
  </si>
  <si>
    <t>兵庫県</t>
    <rPh sb="0" eb="3">
      <t>ヒョウゴケン</t>
    </rPh>
    <phoneticPr fontId="5"/>
  </si>
  <si>
    <t>原爆被爆者介護手当等負担金
負担先　：　都道府県、広島市、長崎市
対象者　：　原爆被爆者であって、精神上又は身体上の障害により介護を要する状態にあり、かつ、介護を受けている方
手当額　：　介護手当　重度　105,460円以内／月額、中度　70,300円以内／月額、　　家族介護手当　22,190円／月額
負担率　：　８／１０、１／２</t>
    <phoneticPr fontId="5"/>
  </si>
  <si>
    <t>A.広島市</t>
    <rPh sb="2" eb="5">
      <t>ヒロシマシ</t>
    </rPh>
    <phoneticPr fontId="5"/>
  </si>
  <si>
    <t>B.個人Ａ</t>
    <rPh sb="2" eb="4">
      <t>コジン</t>
    </rPh>
    <phoneticPr fontId="5"/>
  </si>
  <si>
    <t>手当</t>
    <rPh sb="0" eb="2">
      <t>テアテ</t>
    </rPh>
    <phoneticPr fontId="5"/>
  </si>
  <si>
    <t>介護手当受給</t>
    <rPh sb="0" eb="2">
      <t>カイゴ</t>
    </rPh>
    <rPh sb="2" eb="4">
      <t>テアテ</t>
    </rPh>
    <rPh sb="4" eb="6">
      <t>ジュキュウ</t>
    </rPh>
    <phoneticPr fontId="5"/>
  </si>
  <si>
    <t>被爆者援護法第43条第2項の規定に基づく負担等を行っており妥当である。</t>
    <phoneticPr fontId="5"/>
  </si>
  <si>
    <t>被爆者援護法第43条第2項の規定に基づく負担等を行うものであり、国が実施すべき事業である。</t>
    <rPh sb="0" eb="3">
      <t>ヒバクシャ</t>
    </rPh>
    <rPh sb="3" eb="6">
      <t>エンゴホウ</t>
    </rPh>
    <rPh sb="6" eb="7">
      <t>ダイ</t>
    </rPh>
    <rPh sb="9" eb="10">
      <t>ジョウ</t>
    </rPh>
    <rPh sb="10" eb="11">
      <t>ダイ</t>
    </rPh>
    <rPh sb="12" eb="13">
      <t>コウ</t>
    </rPh>
    <rPh sb="14" eb="16">
      <t>キテイ</t>
    </rPh>
    <rPh sb="17" eb="18">
      <t>モト</t>
    </rPh>
    <rPh sb="20" eb="22">
      <t>フタン</t>
    </rPh>
    <rPh sb="22" eb="23">
      <t>トウ</t>
    </rPh>
    <rPh sb="24" eb="25">
      <t>オコナ</t>
    </rPh>
    <rPh sb="32" eb="33">
      <t>クニ</t>
    </rPh>
    <rPh sb="34" eb="36">
      <t>ジッシ</t>
    </rPh>
    <rPh sb="39" eb="41">
      <t>ジギョウ</t>
    </rPh>
    <phoneticPr fontId="5"/>
  </si>
  <si>
    <t>1,202/35,332</t>
    <phoneticPr fontId="5"/>
  </si>
  <si>
    <t>原爆被爆者医療費は原子爆弾被爆者に対する援護に関する法律第10条、17条、18条に基づき負傷又は疾病に対し医療費を支給するものであり、原爆被爆者健康診断費交付金は、同法第7条に基づき、被爆者に対し健康診断を実施するものであることから、適切な役割分担を行っている。</t>
    <rPh sb="0" eb="2">
      <t>ゲンバク</t>
    </rPh>
    <rPh sb="2" eb="5">
      <t>ヒバクシャ</t>
    </rPh>
    <rPh sb="5" eb="8">
      <t>イリョウヒ</t>
    </rPh>
    <rPh sb="44" eb="46">
      <t>フショウ</t>
    </rPh>
    <rPh sb="46" eb="47">
      <t>マタ</t>
    </rPh>
    <rPh sb="48" eb="50">
      <t>シッペイ</t>
    </rPh>
    <rPh sb="51" eb="52">
      <t>タイ</t>
    </rPh>
    <rPh sb="53" eb="56">
      <t>イリョウヒ</t>
    </rPh>
    <phoneticPr fontId="5"/>
  </si>
  <si>
    <t>単位当たりコスト ＝ Ｘ ／ Ｙ
Ｘ：「執行額（万円）」 
Ｙ：「支給件数（件）」　　</t>
    <rPh sb="34" eb="36">
      <t>シキュウ</t>
    </rPh>
    <rPh sb="36" eb="38">
      <t>ケンスウ</t>
    </rPh>
    <rPh sb="39" eb="40">
      <t>ケン</t>
    </rPh>
    <phoneticPr fontId="7"/>
  </si>
  <si>
    <t>948/29,440</t>
    <phoneticPr fontId="5"/>
  </si>
  <si>
    <t>182</t>
    <phoneticPr fontId="5"/>
  </si>
  <si>
    <t>平成30年度については、高齢化による被爆者数の減少に伴い、当初見込んでいた介護手当等の申請件数に至らなかったため、前年度と比較して予算の執行額は低い水準であった。手当の支給件数は集計中であるが、今後も原爆被爆者の健康の保持及び増進を図るために必要な経費であると考える。</t>
    <rPh sb="0" eb="2">
      <t>ヘイセイ</t>
    </rPh>
    <rPh sb="4" eb="6">
      <t>ネンド</t>
    </rPh>
    <rPh sb="12" eb="15">
      <t>コウレイカ</t>
    </rPh>
    <rPh sb="18" eb="21">
      <t>ヒバクシャ</t>
    </rPh>
    <rPh sb="21" eb="22">
      <t>スウ</t>
    </rPh>
    <rPh sb="23" eb="25">
      <t>ゲンショウ</t>
    </rPh>
    <rPh sb="26" eb="27">
      <t>トモナ</t>
    </rPh>
    <rPh sb="29" eb="31">
      <t>トウショ</t>
    </rPh>
    <rPh sb="31" eb="33">
      <t>ミコ</t>
    </rPh>
    <rPh sb="37" eb="39">
      <t>カイゴ</t>
    </rPh>
    <rPh sb="39" eb="41">
      <t>テアテ</t>
    </rPh>
    <rPh sb="41" eb="42">
      <t>トウ</t>
    </rPh>
    <rPh sb="43" eb="45">
      <t>シンセイ</t>
    </rPh>
    <rPh sb="45" eb="47">
      <t>ケンスウ</t>
    </rPh>
    <rPh sb="48" eb="49">
      <t>イタ</t>
    </rPh>
    <rPh sb="57" eb="60">
      <t>ゼンネンド</t>
    </rPh>
    <rPh sb="61" eb="63">
      <t>ヒカク</t>
    </rPh>
    <rPh sb="65" eb="67">
      <t>ヨサン</t>
    </rPh>
    <rPh sb="68" eb="70">
      <t>シッコウ</t>
    </rPh>
    <rPh sb="70" eb="71">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</si>
</sst>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142875</xdr:colOff>
      <xdr:row>31</xdr:row>
      <xdr:rowOff>47624</xdr:rowOff>
    </xdr:from>
    <xdr:to>
      <xdr:col>42</xdr:col>
      <xdr:colOff>38100</xdr:colOff>
      <xdr:row>32</xdr:row>
      <xdr:rowOff>123824</xdr:rowOff>
    </xdr:to>
    <xdr:sp macro="" textlink="">
      <xdr:nvSpPr>
        <xdr:cNvPr id="17" name="テキスト ボックス 16"/>
        <xdr:cNvSpPr txBox="1"/>
      </xdr:nvSpPr>
      <xdr:spPr>
        <a:xfrm>
          <a:off x="7743825" y="11572874"/>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142875</xdr:colOff>
      <xdr:row>33</xdr:row>
      <xdr:rowOff>38100</xdr:rowOff>
    </xdr:from>
    <xdr:to>
      <xdr:col>42</xdr:col>
      <xdr:colOff>38100</xdr:colOff>
      <xdr:row>34</xdr:row>
      <xdr:rowOff>114300</xdr:rowOff>
    </xdr:to>
    <xdr:sp macro="" textlink="">
      <xdr:nvSpPr>
        <xdr:cNvPr id="18" name="テキスト ボックス 17"/>
        <xdr:cNvSpPr txBox="1"/>
      </xdr:nvSpPr>
      <xdr:spPr>
        <a:xfrm>
          <a:off x="7743825" y="12153900"/>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133350</xdr:colOff>
      <xdr:row>100</xdr:row>
      <xdr:rowOff>38100</xdr:rowOff>
    </xdr:from>
    <xdr:to>
      <xdr:col>42</xdr:col>
      <xdr:colOff>28575</xdr:colOff>
      <xdr:row>101</xdr:row>
      <xdr:rowOff>114300</xdr:rowOff>
    </xdr:to>
    <xdr:sp macro="" textlink="">
      <xdr:nvSpPr>
        <xdr:cNvPr id="19" name="テキスト ボックス 18"/>
        <xdr:cNvSpPr txBox="1"/>
      </xdr:nvSpPr>
      <xdr:spPr>
        <a:xfrm>
          <a:off x="7734300" y="13439775"/>
          <a:ext cx="6953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19</xdr:col>
      <xdr:colOff>71437</xdr:colOff>
      <xdr:row>740</xdr:row>
      <xdr:rowOff>357187</xdr:rowOff>
    </xdr:from>
    <xdr:to>
      <xdr:col>37</xdr:col>
      <xdr:colOff>0</xdr:colOff>
      <xdr:row>742</xdr:row>
      <xdr:rowOff>351866</xdr:rowOff>
    </xdr:to>
    <xdr:sp macro="" textlink="">
      <xdr:nvSpPr>
        <xdr:cNvPr id="20" name="正方形/長方形 19"/>
        <xdr:cNvSpPr/>
      </xdr:nvSpPr>
      <xdr:spPr>
        <a:xfrm>
          <a:off x="3917156" y="42517218"/>
          <a:ext cx="3571875" cy="709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861</a:t>
          </a:r>
          <a:r>
            <a:rPr kumimoji="1" lang="ja-JP" altLang="en-US" sz="1100">
              <a:solidFill>
                <a:schemeClr val="tx1"/>
              </a:solidFill>
            </a:rPr>
            <a:t>百万円</a:t>
          </a:r>
        </a:p>
      </xdr:txBody>
    </xdr:sp>
    <xdr:clientData/>
  </xdr:twoCellAnchor>
  <xdr:twoCellAnchor>
    <xdr:from>
      <xdr:col>22</xdr:col>
      <xdr:colOff>142874</xdr:colOff>
      <xdr:row>743</xdr:row>
      <xdr:rowOff>80962</xdr:rowOff>
    </xdr:from>
    <xdr:to>
      <xdr:col>33</xdr:col>
      <xdr:colOff>178577</xdr:colOff>
      <xdr:row>744</xdr:row>
      <xdr:rowOff>166869</xdr:rowOff>
    </xdr:to>
    <xdr:sp macro="" textlink="">
      <xdr:nvSpPr>
        <xdr:cNvPr id="23" name="テキスト ボックス 22"/>
        <xdr:cNvSpPr txBox="1"/>
      </xdr:nvSpPr>
      <xdr:spPr>
        <a:xfrm>
          <a:off x="4595812" y="43634025"/>
          <a:ext cx="2262171" cy="443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22</xdr:col>
      <xdr:colOff>59531</xdr:colOff>
      <xdr:row>743</xdr:row>
      <xdr:rowOff>11906</xdr:rowOff>
    </xdr:from>
    <xdr:to>
      <xdr:col>34</xdr:col>
      <xdr:colOff>43656</xdr:colOff>
      <xdr:row>744</xdr:row>
      <xdr:rowOff>120385</xdr:rowOff>
    </xdr:to>
    <xdr:grpSp>
      <xdr:nvGrpSpPr>
        <xdr:cNvPr id="24" name="グループ化 23"/>
        <xdr:cNvGrpSpPr>
          <a:grpSpLocks/>
        </xdr:cNvGrpSpPr>
      </xdr:nvGrpSpPr>
      <xdr:grpSpPr bwMode="auto">
        <a:xfrm>
          <a:off x="4512469" y="41386125"/>
          <a:ext cx="2413000" cy="465666"/>
          <a:chOff x="3747227" y="14850918"/>
          <a:chExt cx="2111951" cy="955912"/>
        </a:xfrm>
      </xdr:grpSpPr>
      <xdr:sp macro="" textlink="">
        <xdr:nvSpPr>
          <xdr:cNvPr id="25" name="右大かっこ 24"/>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35719</xdr:colOff>
      <xdr:row>744</xdr:row>
      <xdr:rowOff>273844</xdr:rowOff>
    </xdr:from>
    <xdr:to>
      <xdr:col>28</xdr:col>
      <xdr:colOff>35719</xdr:colOff>
      <xdr:row>746</xdr:row>
      <xdr:rowOff>49726</xdr:rowOff>
    </xdr:to>
    <xdr:cxnSp macro="">
      <xdr:nvCxnSpPr>
        <xdr:cNvPr id="27" name="直線矢印コネクタ 26"/>
        <xdr:cNvCxnSpPr/>
      </xdr:nvCxnSpPr>
      <xdr:spPr bwMode="auto">
        <a:xfrm>
          <a:off x="5703094" y="44184094"/>
          <a:ext cx="0" cy="490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746</xdr:row>
      <xdr:rowOff>47625</xdr:rowOff>
    </xdr:from>
    <xdr:to>
      <xdr:col>31</xdr:col>
      <xdr:colOff>196211</xdr:colOff>
      <xdr:row>746</xdr:row>
      <xdr:rowOff>349066</xdr:rowOff>
    </xdr:to>
    <xdr:sp macro="" textlink="">
      <xdr:nvSpPr>
        <xdr:cNvPr id="28" name="テキスト ボックス 27"/>
        <xdr:cNvSpPr txBox="1"/>
      </xdr:nvSpPr>
      <xdr:spPr>
        <a:xfrm>
          <a:off x="5107781" y="44672250"/>
          <a:ext cx="1363024"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746</xdr:row>
      <xdr:rowOff>321469</xdr:rowOff>
    </xdr:from>
    <xdr:to>
      <xdr:col>37</xdr:col>
      <xdr:colOff>1</xdr:colOff>
      <xdr:row>749</xdr:row>
      <xdr:rowOff>20282</xdr:rowOff>
    </xdr:to>
    <xdr:sp macro="" textlink="">
      <xdr:nvSpPr>
        <xdr:cNvPr id="29" name="正方形/長方形 28"/>
        <xdr:cNvSpPr/>
      </xdr:nvSpPr>
      <xdr:spPr>
        <a:xfrm>
          <a:off x="3929063" y="44624625"/>
          <a:ext cx="3559969" cy="770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都道府県市）</a:t>
          </a:r>
          <a:endParaRPr kumimoji="1" lang="en-US" altLang="ja-JP" sz="1100">
            <a:solidFill>
              <a:schemeClr val="tx1"/>
            </a:solidFill>
          </a:endParaRPr>
        </a:p>
        <a:p>
          <a:pPr algn="ctr"/>
          <a:r>
            <a:rPr kumimoji="1" lang="en-US" altLang="ja-JP" sz="1100">
              <a:solidFill>
                <a:schemeClr val="tx1"/>
              </a:solidFill>
            </a:rPr>
            <a:t>861</a:t>
          </a:r>
          <a:r>
            <a:rPr kumimoji="1" lang="ja-JP" altLang="en-US" sz="1100">
              <a:solidFill>
                <a:schemeClr val="tx1"/>
              </a:solidFill>
            </a:rPr>
            <a:t>百万円</a:t>
          </a:r>
        </a:p>
      </xdr:txBody>
    </xdr:sp>
    <xdr:clientData/>
  </xdr:twoCellAnchor>
  <xdr:twoCellAnchor>
    <xdr:from>
      <xdr:col>23</xdr:col>
      <xdr:colOff>35719</xdr:colOff>
      <xdr:row>749</xdr:row>
      <xdr:rowOff>130969</xdr:rowOff>
    </xdr:from>
    <xdr:to>
      <xdr:col>33</xdr:col>
      <xdr:colOff>118363</xdr:colOff>
      <xdr:row>750</xdr:row>
      <xdr:rowOff>289249</xdr:rowOff>
    </xdr:to>
    <xdr:sp macro="" textlink="">
      <xdr:nvSpPr>
        <xdr:cNvPr id="30" name="テキスト ボックス 29"/>
        <xdr:cNvSpPr txBox="1"/>
      </xdr:nvSpPr>
      <xdr:spPr>
        <a:xfrm>
          <a:off x="4691063" y="45827157"/>
          <a:ext cx="2106706" cy="51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83343</xdr:colOff>
      <xdr:row>749</xdr:row>
      <xdr:rowOff>83344</xdr:rowOff>
    </xdr:from>
    <xdr:to>
      <xdr:col>34</xdr:col>
      <xdr:colOff>91178</xdr:colOff>
      <xdr:row>751</xdr:row>
      <xdr:rowOff>25636</xdr:rowOff>
    </xdr:to>
    <xdr:grpSp>
      <xdr:nvGrpSpPr>
        <xdr:cNvPr id="31" name="グループ化 30"/>
        <xdr:cNvGrpSpPr>
          <a:grpSpLocks/>
        </xdr:cNvGrpSpPr>
      </xdr:nvGrpSpPr>
      <xdr:grpSpPr bwMode="auto">
        <a:xfrm>
          <a:off x="4536281" y="43600688"/>
          <a:ext cx="2436710" cy="656667"/>
          <a:chOff x="3747227" y="14850918"/>
          <a:chExt cx="2111951" cy="955912"/>
        </a:xfrm>
      </xdr:grpSpPr>
      <xdr:sp macro="" textlink="">
        <xdr:nvSpPr>
          <xdr:cNvPr id="32" name="右大かっこ 31"/>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71437</xdr:colOff>
      <xdr:row>750</xdr:row>
      <xdr:rowOff>345281</xdr:rowOff>
    </xdr:from>
    <xdr:to>
      <xdr:col>28</xdr:col>
      <xdr:colOff>71437</xdr:colOff>
      <xdr:row>752</xdr:row>
      <xdr:rowOff>121163</xdr:rowOff>
    </xdr:to>
    <xdr:cxnSp macro="">
      <xdr:nvCxnSpPr>
        <xdr:cNvPr id="34" name="直線矢印コネクタ 33"/>
        <xdr:cNvCxnSpPr/>
      </xdr:nvCxnSpPr>
      <xdr:spPr bwMode="auto">
        <a:xfrm>
          <a:off x="5738812" y="46398656"/>
          <a:ext cx="0" cy="490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752</xdr:row>
      <xdr:rowOff>47625</xdr:rowOff>
    </xdr:from>
    <xdr:to>
      <xdr:col>33</xdr:col>
      <xdr:colOff>136680</xdr:colOff>
      <xdr:row>752</xdr:row>
      <xdr:rowOff>349066</xdr:rowOff>
    </xdr:to>
    <xdr:sp macro="" textlink="">
      <xdr:nvSpPr>
        <xdr:cNvPr id="37" name="テキスト ボックス 36"/>
        <xdr:cNvSpPr txBox="1"/>
      </xdr:nvSpPr>
      <xdr:spPr>
        <a:xfrm>
          <a:off x="5453062" y="46815375"/>
          <a:ext cx="1363024"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19</xdr:col>
      <xdr:colOff>83344</xdr:colOff>
      <xdr:row>752</xdr:row>
      <xdr:rowOff>297656</xdr:rowOff>
    </xdr:from>
    <xdr:to>
      <xdr:col>37</xdr:col>
      <xdr:colOff>11906</xdr:colOff>
      <xdr:row>754</xdr:row>
      <xdr:rowOff>353657</xdr:rowOff>
    </xdr:to>
    <xdr:sp macro="" textlink="">
      <xdr:nvSpPr>
        <xdr:cNvPr id="38" name="正方形/長方形 37"/>
        <xdr:cNvSpPr/>
      </xdr:nvSpPr>
      <xdr:spPr>
        <a:xfrm>
          <a:off x="3929063" y="46743937"/>
          <a:ext cx="3571874" cy="770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Ｂ．個人Ａ等（集計中）</a:t>
          </a:r>
          <a:endParaRPr kumimoji="1" lang="en-US" altLang="ja-JP" sz="1100">
            <a:solidFill>
              <a:schemeClr val="tx1"/>
            </a:solidFill>
          </a:endParaRPr>
        </a:p>
        <a:p>
          <a:pPr algn="ctr"/>
          <a:r>
            <a:rPr kumimoji="1" lang="en-US" altLang="ja-JP" sz="1100">
              <a:solidFill>
                <a:schemeClr val="tx1"/>
              </a:solidFill>
            </a:rPr>
            <a:t>861</a:t>
          </a:r>
          <a:r>
            <a:rPr kumimoji="1" lang="ja-JP" altLang="en-US" sz="1100">
              <a:solidFill>
                <a:schemeClr val="tx1"/>
              </a:solidFill>
            </a:rPr>
            <a:t>万円</a:t>
          </a:r>
        </a:p>
      </xdr:txBody>
    </xdr:sp>
    <xdr:clientData/>
  </xdr:twoCellAnchor>
  <xdr:twoCellAnchor>
    <xdr:from>
      <xdr:col>22</xdr:col>
      <xdr:colOff>142875</xdr:colOff>
      <xdr:row>755</xdr:row>
      <xdr:rowOff>95250</xdr:rowOff>
    </xdr:from>
    <xdr:to>
      <xdr:col>34</xdr:col>
      <xdr:colOff>150710</xdr:colOff>
      <xdr:row>756</xdr:row>
      <xdr:rowOff>394730</xdr:rowOff>
    </xdr:to>
    <xdr:grpSp>
      <xdr:nvGrpSpPr>
        <xdr:cNvPr id="39" name="グループ化 38"/>
        <xdr:cNvGrpSpPr>
          <a:grpSpLocks/>
        </xdr:cNvGrpSpPr>
      </xdr:nvGrpSpPr>
      <xdr:grpSpPr bwMode="auto">
        <a:xfrm>
          <a:off x="4595813" y="45755719"/>
          <a:ext cx="2436710" cy="656667"/>
          <a:chOff x="3747227" y="14850918"/>
          <a:chExt cx="2111951" cy="955912"/>
        </a:xfrm>
      </xdr:grpSpPr>
      <xdr:sp macro="" textlink="">
        <xdr:nvSpPr>
          <xdr:cNvPr id="40" name="右大かっこ 39"/>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178594</xdr:colOff>
      <xdr:row>755</xdr:row>
      <xdr:rowOff>273844</xdr:rowOff>
    </xdr:from>
    <xdr:to>
      <xdr:col>31</xdr:col>
      <xdr:colOff>149489</xdr:colOff>
      <xdr:row>756</xdr:row>
      <xdr:rowOff>432124</xdr:rowOff>
    </xdr:to>
    <xdr:sp macro="" textlink="">
      <xdr:nvSpPr>
        <xdr:cNvPr id="42" name="テキスト ボックス 41"/>
        <xdr:cNvSpPr txBox="1"/>
      </xdr:nvSpPr>
      <xdr:spPr>
        <a:xfrm>
          <a:off x="5238750" y="48113157"/>
          <a:ext cx="1185333" cy="51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twoCellAnchor>
    <xdr:from>
      <xdr:col>38</xdr:col>
      <xdr:colOff>166687</xdr:colOff>
      <xdr:row>115</xdr:row>
      <xdr:rowOff>35719</xdr:rowOff>
    </xdr:from>
    <xdr:to>
      <xdr:col>42</xdr:col>
      <xdr:colOff>61912</xdr:colOff>
      <xdr:row>116</xdr:row>
      <xdr:rowOff>111918</xdr:rowOff>
    </xdr:to>
    <xdr:sp macro="" textlink="">
      <xdr:nvSpPr>
        <xdr:cNvPr id="44" name="テキスト ボックス 43"/>
        <xdr:cNvSpPr txBox="1"/>
      </xdr:nvSpPr>
      <xdr:spPr>
        <a:xfrm>
          <a:off x="7858125" y="14287500"/>
          <a:ext cx="704850"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130968</xdr:colOff>
      <xdr:row>116</xdr:row>
      <xdr:rowOff>214313</xdr:rowOff>
    </xdr:from>
    <xdr:to>
      <xdr:col>42</xdr:col>
      <xdr:colOff>26193</xdr:colOff>
      <xdr:row>116</xdr:row>
      <xdr:rowOff>588169</xdr:rowOff>
    </xdr:to>
    <xdr:sp macro="" textlink="">
      <xdr:nvSpPr>
        <xdr:cNvPr id="45" name="テキスト ボックス 44"/>
        <xdr:cNvSpPr txBox="1"/>
      </xdr:nvSpPr>
      <xdr:spPr>
        <a:xfrm>
          <a:off x="7822406" y="14763751"/>
          <a:ext cx="704850"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202</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603</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604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69" t="s">
        <v>681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5"/>
      <c r="H12" s="676"/>
      <c r="I12" s="676"/>
      <c r="J12" s="676"/>
      <c r="K12" s="676"/>
      <c r="L12" s="676"/>
      <c r="M12" s="676"/>
      <c r="N12" s="676"/>
      <c r="O12" s="67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1100</v>
      </c>
      <c r="Q13" s="109"/>
      <c r="R13" s="109"/>
      <c r="S13" s="109"/>
      <c r="T13" s="109"/>
      <c r="U13" s="109"/>
      <c r="V13" s="110"/>
      <c r="W13" s="108">
        <v>1080</v>
      </c>
      <c r="X13" s="109"/>
      <c r="Y13" s="109"/>
      <c r="Z13" s="109"/>
      <c r="AA13" s="109"/>
      <c r="AB13" s="109"/>
      <c r="AC13" s="110"/>
      <c r="AD13" s="108">
        <v>1069</v>
      </c>
      <c r="AE13" s="109"/>
      <c r="AF13" s="109"/>
      <c r="AG13" s="109"/>
      <c r="AH13" s="109"/>
      <c r="AI13" s="109"/>
      <c r="AJ13" s="110"/>
      <c r="AK13" s="108">
        <v>1202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573</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580</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582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1100</v>
      </c>
      <c r="Q18" s="115"/>
      <c r="R18" s="115"/>
      <c r="S18" s="115"/>
      <c r="T18" s="115"/>
      <c r="U18" s="115"/>
      <c r="V18" s="116"/>
      <c r="W18" s="114">
        <f>SUM(W13:AC17)</f>
        <v>1080</v>
      </c>
      <c r="X18" s="115"/>
      <c r="Y18" s="115"/>
      <c r="Z18" s="115"/>
      <c r="AA18" s="115"/>
      <c r="AB18" s="115"/>
      <c r="AC18" s="116"/>
      <c r="AD18" s="114">
        <f>SUM(AD13:AJ17)</f>
        <v>1069</v>
      </c>
      <c r="AE18" s="115"/>
      <c r="AF18" s="115"/>
      <c r="AG18" s="115"/>
      <c r="AH18" s="115"/>
      <c r="AI18" s="115"/>
      <c r="AJ18" s="116"/>
      <c r="AK18" s="114">
        <f>SUM(AK13:AQ17)</f>
        <v>1202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1032</v>
      </c>
      <c r="Q19" s="109"/>
      <c r="R19" s="109"/>
      <c r="S19" s="109"/>
      <c r="T19" s="109"/>
      <c r="U19" s="109"/>
      <c r="V19" s="110"/>
      <c r="W19" s="108">
        <v>948</v>
      </c>
      <c r="X19" s="109"/>
      <c r="Y19" s="109"/>
      <c r="Z19" s="109"/>
      <c r="AA19" s="109"/>
      <c r="AB19" s="109"/>
      <c r="AC19" s="110"/>
      <c r="AD19" s="108">
        <v>861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0.93818181818181823</v>
      </c>
      <c r="Q20" s="539"/>
      <c r="R20" s="539"/>
      <c r="S20" s="539"/>
      <c r="T20" s="539"/>
      <c r="U20" s="539"/>
      <c r="V20" s="539"/>
      <c r="W20" s="539">
        <f t="shared" ref="W20" si="0">IF(W18=0, "-", SUM(W19)/W18)</f>
        <v>0.87777777777777777</v>
      </c>
      <c r="X20" s="539"/>
      <c r="Y20" s="539"/>
      <c r="Z20" s="539"/>
      <c r="AA20" s="539"/>
      <c r="AB20" s="539"/>
      <c r="AC20" s="539"/>
      <c r="AD20" s="539">
        <f t="shared" ref="AD20" si="1">IF(AD18=0, "-", SUM(AD19)/AD18)</f>
        <v>0.80542563143124413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0.93818181818181823</v>
      </c>
      <c r="Q21" s="539"/>
      <c r="R21" s="539"/>
      <c r="S21" s="539"/>
      <c r="T21" s="539"/>
      <c r="U21" s="539"/>
      <c r="V21" s="539"/>
      <c r="W21" s="539">
        <f t="shared" ref="W21" si="2">IF(W19=0, "-", SUM(W19)/SUM(W13,W14))</f>
        <v>0.87777777777777777</v>
      </c>
      <c r="X21" s="539"/>
      <c r="Y21" s="539"/>
      <c r="Z21" s="539"/>
      <c r="AA21" s="539"/>
      <c r="AB21" s="539"/>
      <c r="AC21" s="539"/>
      <c r="AD21" s="539">
        <f t="shared" ref="AD21" si="3">IF(AD19=0, "-", SUM(AD19)/SUM(AD13,AD14))</f>
        <v>0.80542563143124413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606</v>
      </c>
      <c r="H23" s="187"/>
      <c r="I23" s="187"/>
      <c r="J23" s="187"/>
      <c r="K23" s="187"/>
      <c r="L23" s="187"/>
      <c r="M23" s="187"/>
      <c r="N23" s="187"/>
      <c r="O23" s="188"/>
      <c r="P23" s="105">
        <v>1202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581</v>
      </c>
      <c r="AR31" s="136"/>
      <c r="AS31" s="137" t="s">
        <v>355</v>
      </c>
      <c r="AT31" s="172"/>
      <c r="AU31" s="271">
        <v>31</v>
      </c>
      <c r="AV31" s="271"/>
      <c r="AW31" s="380" t="s">
        <v>300</v>
      </c>
      <c r="AX31" s="381"/>
    </row>
    <row r="32" spans="1:50" ht="33" customHeight="1" x14ac:dyDescent="0.15">
      <c r="A32" s="515"/>
      <c r="B32" s="513"/>
      <c r="C32" s="513"/>
      <c r="D32" s="513"/>
      <c r="E32" s="513"/>
      <c r="F32" s="514"/>
      <c r="G32" s="540" t="s">
        <v>607</v>
      </c>
      <c r="H32" s="541"/>
      <c r="I32" s="541"/>
      <c r="J32" s="541"/>
      <c r="K32" s="541"/>
      <c r="L32" s="541"/>
      <c r="M32" s="541"/>
      <c r="N32" s="541"/>
      <c r="O32" s="542"/>
      <c r="P32" s="161" t="s">
        <v>608</v>
      </c>
      <c r="Q32" s="161"/>
      <c r="R32" s="161"/>
      <c r="S32" s="161"/>
      <c r="T32" s="161"/>
      <c r="U32" s="161"/>
      <c r="V32" s="161"/>
      <c r="W32" s="161"/>
      <c r="X32" s="231"/>
      <c r="Y32" s="339" t="s">
        <v>12</v>
      </c>
      <c r="Z32" s="549"/>
      <c r="AA32" s="550"/>
      <c r="AB32" s="551" t="s">
        <v>609</v>
      </c>
      <c r="AC32" s="551"/>
      <c r="AD32" s="551"/>
      <c r="AE32" s="365">
        <v>32759</v>
      </c>
      <c r="AF32" s="366"/>
      <c r="AG32" s="366"/>
      <c r="AH32" s="366"/>
      <c r="AI32" s="365">
        <v>29440</v>
      </c>
      <c r="AJ32" s="366"/>
      <c r="AK32" s="366"/>
      <c r="AL32" s="366"/>
      <c r="AM32" s="365"/>
      <c r="AN32" s="366"/>
      <c r="AO32" s="366"/>
      <c r="AP32" s="366"/>
      <c r="AQ32" s="111" t="s">
        <v>580</v>
      </c>
      <c r="AR32" s="112"/>
      <c r="AS32" s="112"/>
      <c r="AT32" s="113"/>
      <c r="AU32" s="366" t="s">
        <v>600</v>
      </c>
      <c r="AV32" s="366"/>
      <c r="AW32" s="366"/>
      <c r="AX32" s="368"/>
    </row>
    <row r="33" spans="1:50" ht="3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609</v>
      </c>
      <c r="AC33" s="522"/>
      <c r="AD33" s="522"/>
      <c r="AE33" s="359">
        <v>34011</v>
      </c>
      <c r="AF33" s="359"/>
      <c r="AG33" s="359"/>
      <c r="AH33" s="359"/>
      <c r="AI33" s="359">
        <v>33324</v>
      </c>
      <c r="AJ33" s="359"/>
      <c r="AK33" s="359"/>
      <c r="AL33" s="359"/>
      <c r="AM33" s="365">
        <v>33203</v>
      </c>
      <c r="AN33" s="366"/>
      <c r="AO33" s="366"/>
      <c r="AP33" s="366"/>
      <c r="AQ33" s="111" t="s">
        <v>598</v>
      </c>
      <c r="AR33" s="112"/>
      <c r="AS33" s="112"/>
      <c r="AT33" s="113"/>
      <c r="AU33" s="366">
        <v>35332</v>
      </c>
      <c r="AV33" s="366"/>
      <c r="AW33" s="366"/>
      <c r="AX33" s="368"/>
    </row>
    <row r="34" spans="1:50" ht="3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96</v>
      </c>
      <c r="AF34" s="366"/>
      <c r="AG34" s="366"/>
      <c r="AH34" s="366"/>
      <c r="AI34" s="365">
        <v>88</v>
      </c>
      <c r="AJ34" s="366"/>
      <c r="AK34" s="366"/>
      <c r="AL34" s="366"/>
      <c r="AM34" s="365"/>
      <c r="AN34" s="366"/>
      <c r="AO34" s="366"/>
      <c r="AP34" s="366"/>
      <c r="AQ34" s="111" t="s">
        <v>598</v>
      </c>
      <c r="AR34" s="112"/>
      <c r="AS34" s="112"/>
      <c r="AT34" s="113"/>
      <c r="AU34" s="366" t="s">
        <v>601</v>
      </c>
      <c r="AV34" s="366"/>
      <c r="AW34" s="366"/>
      <c r="AX34" s="368"/>
    </row>
    <row r="35" spans="1:50" ht="23.25" customHeight="1" x14ac:dyDescent="0.15">
      <c r="A35" s="900" t="s">
        <v>505</v>
      </c>
      <c r="B35" s="901"/>
      <c r="C35" s="901"/>
      <c r="D35" s="901"/>
      <c r="E35" s="901"/>
      <c r="F35" s="902"/>
      <c r="G35" s="906" t="s">
        <v>610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508</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608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609</v>
      </c>
      <c r="AC101" s="551"/>
      <c r="AD101" s="551"/>
      <c r="AE101" s="365">
        <v>32759</v>
      </c>
      <c r="AF101" s="366"/>
      <c r="AG101" s="366"/>
      <c r="AH101" s="367"/>
      <c r="AI101" s="365">
        <v>29440</v>
      </c>
      <c r="AJ101" s="366"/>
      <c r="AK101" s="366"/>
      <c r="AL101" s="367"/>
      <c r="AM101" s="365"/>
      <c r="AN101" s="366"/>
      <c r="AO101" s="366"/>
      <c r="AP101" s="367"/>
      <c r="AQ101" s="365" t="s">
        <v>611</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609</v>
      </c>
      <c r="AC102" s="551"/>
      <c r="AD102" s="551"/>
      <c r="AE102" s="359">
        <v>34011</v>
      </c>
      <c r="AF102" s="359"/>
      <c r="AG102" s="359"/>
      <c r="AH102" s="359"/>
      <c r="AI102" s="359">
        <v>33324</v>
      </c>
      <c r="AJ102" s="359"/>
      <c r="AK102" s="359"/>
      <c r="AL102" s="359"/>
      <c r="AM102" s="359">
        <v>33203</v>
      </c>
      <c r="AN102" s="359"/>
      <c r="AO102" s="359"/>
      <c r="AP102" s="359"/>
      <c r="AQ102" s="814">
        <v>35332</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690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613</v>
      </c>
      <c r="AC116" s="301"/>
      <c r="AD116" s="302"/>
      <c r="AE116" s="359">
        <v>31503</v>
      </c>
      <c r="AF116" s="359"/>
      <c r="AG116" s="359"/>
      <c r="AH116" s="359"/>
      <c r="AI116" s="359">
        <v>32201</v>
      </c>
      <c r="AJ116" s="359"/>
      <c r="AK116" s="359"/>
      <c r="AL116" s="359"/>
      <c r="AM116" s="359"/>
      <c r="AN116" s="359"/>
      <c r="AO116" s="359"/>
      <c r="AP116" s="359"/>
      <c r="AQ116" s="365">
        <v>34020</v>
      </c>
      <c r="AR116" s="366"/>
      <c r="AS116" s="366"/>
      <c r="AT116" s="366"/>
      <c r="AU116" s="366"/>
      <c r="AV116" s="366"/>
      <c r="AW116" s="366"/>
      <c r="AX116" s="368"/>
    </row>
    <row r="117" spans="1:50" ht="47.2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599</v>
      </c>
      <c r="AC117" s="343"/>
      <c r="AD117" s="344"/>
      <c r="AE117" s="306" t="s">
        <v>612</v>
      </c>
      <c r="AF117" s="306"/>
      <c r="AG117" s="306"/>
      <c r="AH117" s="306"/>
      <c r="AI117" s="306" t="s">
        <v>691</v>
      </c>
      <c r="AJ117" s="306"/>
      <c r="AK117" s="306"/>
      <c r="AL117" s="306"/>
      <c r="AM117" s="306"/>
      <c r="AN117" s="306"/>
      <c r="AO117" s="306"/>
      <c r="AP117" s="306"/>
      <c r="AQ117" s="306" t="s">
        <v>688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581</v>
      </c>
      <c r="AV133" s="136"/>
      <c r="AW133" s="137" t="s">
        <v>300</v>
      </c>
      <c r="AX133" s="138"/>
    </row>
    <row r="134" spans="1:50" ht="39.75" customHeight="1" x14ac:dyDescent="0.15">
      <c r="A134" s="997"/>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572</v>
      </c>
      <c r="AF134" s="112"/>
      <c r="AG134" s="112"/>
      <c r="AH134" s="112"/>
      <c r="AI134" s="266" t="s">
        <v>572</v>
      </c>
      <c r="AJ134" s="112"/>
      <c r="AK134" s="112"/>
      <c r="AL134" s="112"/>
      <c r="AM134" s="266" t="s">
        <v>572</v>
      </c>
      <c r="AN134" s="112"/>
      <c r="AO134" s="112"/>
      <c r="AP134" s="112"/>
      <c r="AQ134" s="266" t="s">
        <v>572</v>
      </c>
      <c r="AR134" s="112"/>
      <c r="AS134" s="112"/>
      <c r="AT134" s="112"/>
      <c r="AU134" s="266" t="s">
        <v>572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t="s">
        <v>572</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585</v>
      </c>
      <c r="H154" s="161"/>
      <c r="I154" s="161"/>
      <c r="J154" s="161"/>
      <c r="K154" s="161"/>
      <c r="L154" s="161"/>
      <c r="M154" s="161"/>
      <c r="N154" s="161"/>
      <c r="O154" s="161"/>
      <c r="P154" s="231"/>
      <c r="Q154" s="160" t="s">
        <v>584</v>
      </c>
      <c r="R154" s="161"/>
      <c r="S154" s="161"/>
      <c r="T154" s="161"/>
      <c r="U154" s="161"/>
      <c r="V154" s="161"/>
      <c r="W154" s="161"/>
      <c r="X154" s="161"/>
      <c r="Y154" s="161"/>
      <c r="Z154" s="161"/>
      <c r="AA154" s="926"/>
      <c r="AB154" s="255" t="s">
        <v>586</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572</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591</v>
      </c>
      <c r="AR432" s="136"/>
      <c r="AS432" s="137" t="s">
        <v>355</v>
      </c>
      <c r="AT432" s="172"/>
      <c r="AU432" s="136" t="s">
        <v>581</v>
      </c>
      <c r="AV432" s="136"/>
      <c r="AW432" s="137" t="s">
        <v>300</v>
      </c>
      <c r="AX432" s="138"/>
    </row>
    <row r="433" spans="1:50" ht="23.25" customHeight="1" x14ac:dyDescent="0.15">
      <c r="A433" s="997"/>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572</v>
      </c>
      <c r="AF433" s="112"/>
      <c r="AG433" s="112"/>
      <c r="AH433" s="112"/>
      <c r="AI433" s="111" t="s">
        <v>572</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584</v>
      </c>
      <c r="AC434" s="221"/>
      <c r="AD434" s="221"/>
      <c r="AE434" s="111" t="s">
        <v>572</v>
      </c>
      <c r="AF434" s="112"/>
      <c r="AG434" s="112"/>
      <c r="AH434" s="113"/>
      <c r="AI434" s="111" t="s">
        <v>572</v>
      </c>
      <c r="AJ434" s="112"/>
      <c r="AK434" s="112"/>
      <c r="AL434" s="112"/>
      <c r="AM434" s="111" t="s">
        <v>572</v>
      </c>
      <c r="AN434" s="112"/>
      <c r="AO434" s="112"/>
      <c r="AP434" s="113"/>
      <c r="AQ434" s="111" t="s">
        <v>572</v>
      </c>
      <c r="AR434" s="112"/>
      <c r="AS434" s="112"/>
      <c r="AT434" s="113"/>
      <c r="AU434" s="112" t="s">
        <v>572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580</v>
      </c>
      <c r="AR457" s="136"/>
      <c r="AS457" s="137" t="s">
        <v>355</v>
      </c>
      <c r="AT457" s="172"/>
      <c r="AU457" s="136" t="s">
        <v>592</v>
      </c>
      <c r="AV457" s="136"/>
      <c r="AW457" s="137" t="s">
        <v>300</v>
      </c>
      <c r="AX457" s="138"/>
    </row>
    <row r="458" spans="1:50" ht="23.25" customHeight="1" x14ac:dyDescent="0.15">
      <c r="A458" s="997"/>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572</v>
      </c>
      <c r="AF458" s="112"/>
      <c r="AG458" s="112"/>
      <c r="AH458" s="112"/>
      <c r="AI458" s="111" t="s">
        <v>572</v>
      </c>
      <c r="AJ458" s="112"/>
      <c r="AK458" s="112"/>
      <c r="AL458" s="112"/>
      <c r="AM458" s="111" t="s">
        <v>572</v>
      </c>
      <c r="AN458" s="112"/>
      <c r="AO458" s="112"/>
      <c r="AP458" s="113"/>
      <c r="AQ458" s="111" t="s">
        <v>572</v>
      </c>
      <c r="AR458" s="112"/>
      <c r="AS458" s="112"/>
      <c r="AT458" s="113"/>
      <c r="AU458" s="112" t="s">
        <v>572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572</v>
      </c>
      <c r="AF459" s="112"/>
      <c r="AG459" s="112"/>
      <c r="AH459" s="113"/>
      <c r="AI459" s="111" t="s">
        <v>572</v>
      </c>
      <c r="AJ459" s="112"/>
      <c r="AK459" s="112"/>
      <c r="AL459" s="112"/>
      <c r="AM459" s="111" t="s">
        <v>572</v>
      </c>
      <c r="AN459" s="112"/>
      <c r="AO459" s="112"/>
      <c r="AP459" s="113"/>
      <c r="AQ459" s="111" t="s">
        <v>572</v>
      </c>
      <c r="AR459" s="112"/>
      <c r="AS459" s="112"/>
      <c r="AT459" s="113"/>
      <c r="AU459" s="112" t="s">
        <v>572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572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5" t="s">
        <v>615</v>
      </c>
      <c r="AH702" s="886"/>
      <c r="AI702" s="886"/>
      <c r="AJ702" s="886"/>
      <c r="AK702" s="886"/>
      <c r="AL702" s="886"/>
      <c r="AM702" s="886"/>
      <c r="AN702" s="886"/>
      <c r="AO702" s="886"/>
      <c r="AP702" s="886"/>
      <c r="AQ702" s="886"/>
      <c r="AR702" s="886"/>
      <c r="AS702" s="886"/>
      <c r="AT702" s="886"/>
      <c r="AU702" s="886"/>
      <c r="AV702" s="886"/>
      <c r="AW702" s="886"/>
      <c r="AX702" s="887"/>
    </row>
    <row r="703" spans="1:50" ht="4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89" t="s">
        <v>687</v>
      </c>
      <c r="AH703" s="690"/>
      <c r="AI703" s="690"/>
      <c r="AJ703" s="690"/>
      <c r="AK703" s="690"/>
      <c r="AL703" s="690"/>
      <c r="AM703" s="690"/>
      <c r="AN703" s="690"/>
      <c r="AO703" s="690"/>
      <c r="AP703" s="690"/>
      <c r="AQ703" s="690"/>
      <c r="AR703" s="690"/>
      <c r="AS703" s="690"/>
      <c r="AT703" s="690"/>
      <c r="AU703" s="690"/>
      <c r="AV703" s="690"/>
      <c r="AW703" s="690"/>
      <c r="AX703" s="691"/>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577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577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574</v>
      </c>
      <c r="AE708" s="665"/>
      <c r="AF708" s="665"/>
      <c r="AG708" s="526" t="s">
        <v>686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89" t="s">
        <v>617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578</v>
      </c>
      <c r="AE710" s="155"/>
      <c r="AF710" s="155"/>
      <c r="AG710" s="689" t="s">
        <v>619</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89" t="s">
        <v>620</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621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578</v>
      </c>
      <c r="AE713" s="155"/>
      <c r="AF713" s="156"/>
      <c r="AG713" s="689" t="s">
        <v>619</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6" t="s">
        <v>619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578</v>
      </c>
      <c r="AE715" s="665"/>
      <c r="AF715" s="777"/>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89" t="s">
        <v>572</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578</v>
      </c>
      <c r="AE717" s="155"/>
      <c r="AF717" s="155"/>
      <c r="AG717" s="526" t="s">
        <v>622</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578</v>
      </c>
      <c r="AE718" s="155"/>
      <c r="AF718" s="155"/>
      <c r="AG718" s="163" t="s">
        <v>593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4" t="s">
        <v>574</v>
      </c>
      <c r="AE719" s="665"/>
      <c r="AF719" s="665"/>
      <c r="AG719" s="160" t="s">
        <v>689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594</v>
      </c>
      <c r="D721" s="921"/>
      <c r="E721" s="921"/>
      <c r="F721" s="922"/>
      <c r="G721" s="940"/>
      <c r="H721" s="941"/>
      <c r="I721" s="83" t="str">
        <f>IF(OR(G721="　", G721=""), "", "-")</f>
        <v/>
      </c>
      <c r="J721" s="919">
        <v>194</v>
      </c>
      <c r="K721" s="919"/>
      <c r="L721" s="83" t="str">
        <f>IF(M721="","","-")</f>
        <v/>
      </c>
      <c r="M721" s="84"/>
      <c r="N721" s="916" t="s">
        <v>623</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t="s">
        <v>594</v>
      </c>
      <c r="D722" s="921"/>
      <c r="E722" s="921"/>
      <c r="F722" s="922"/>
      <c r="G722" s="940"/>
      <c r="H722" s="941"/>
      <c r="I722" s="83" t="str">
        <f t="shared" ref="I722:I725" si="4">IF(OR(G722="　", G722=""), "", "-")</f>
        <v/>
      </c>
      <c r="J722" s="919">
        <v>203</v>
      </c>
      <c r="K722" s="919"/>
      <c r="L722" s="83" t="str">
        <f t="shared" ref="L722:L725" si="5">IF(M722="","","-")</f>
        <v/>
      </c>
      <c r="M722" s="84"/>
      <c r="N722" s="916" t="s">
        <v>624</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626</v>
      </c>
      <c r="F737" s="122"/>
      <c r="G737" s="122"/>
      <c r="H737" s="122"/>
      <c r="I737" s="122"/>
      <c r="J737" s="122"/>
      <c r="K737" s="122"/>
      <c r="L737" s="122"/>
      <c r="M737" s="122"/>
      <c r="N737" s="101" t="s">
        <v>542</v>
      </c>
      <c r="O737" s="101"/>
      <c r="P737" s="101"/>
      <c r="Q737" s="101"/>
      <c r="R737" s="122" t="s">
        <v>627</v>
      </c>
      <c r="S737" s="122"/>
      <c r="T737" s="122"/>
      <c r="U737" s="122"/>
      <c r="V737" s="122"/>
      <c r="W737" s="122"/>
      <c r="X737" s="122"/>
      <c r="Y737" s="122"/>
      <c r="Z737" s="122"/>
      <c r="AA737" s="101" t="s">
        <v>541</v>
      </c>
      <c r="AB737" s="101"/>
      <c r="AC737" s="101"/>
      <c r="AD737" s="101"/>
      <c r="AE737" s="122" t="s">
        <v>628</v>
      </c>
      <c r="AF737" s="122"/>
      <c r="AG737" s="122"/>
      <c r="AH737" s="122"/>
      <c r="AI737" s="122"/>
      <c r="AJ737" s="122"/>
      <c r="AK737" s="122"/>
      <c r="AL737" s="122"/>
      <c r="AM737" s="122"/>
      <c r="AN737" s="101" t="s">
        <v>540</v>
      </c>
      <c r="AO737" s="101"/>
      <c r="AP737" s="101"/>
      <c r="AQ737" s="101"/>
      <c r="AR737" s="102" t="s">
        <v>629</v>
      </c>
      <c r="AS737" s="103"/>
      <c r="AT737" s="103"/>
      <c r="AU737" s="103"/>
      <c r="AV737" s="103"/>
      <c r="AW737" s="103"/>
      <c r="AX737" s="104"/>
      <c r="AY737" s="89"/>
      <c r="AZ737" s="89"/>
    </row>
    <row r="738" spans="1:52" ht="24.75" customHeight="1" x14ac:dyDescent="0.15">
      <c r="A738" s="123" t="s">
        <v>539</v>
      </c>
      <c r="B738" s="124"/>
      <c r="C738" s="124"/>
      <c r="D738" s="125"/>
      <c r="E738" s="122" t="s">
        <v>630</v>
      </c>
      <c r="F738" s="122"/>
      <c r="G738" s="122"/>
      <c r="H738" s="122"/>
      <c r="I738" s="122"/>
      <c r="J738" s="122"/>
      <c r="K738" s="122"/>
      <c r="L738" s="122"/>
      <c r="M738" s="122"/>
      <c r="N738" s="101" t="s">
        <v>538</v>
      </c>
      <c r="O738" s="101"/>
      <c r="P738" s="101"/>
      <c r="Q738" s="101"/>
      <c r="R738" s="122" t="s">
        <v>631</v>
      </c>
      <c r="S738" s="122"/>
      <c r="T738" s="122"/>
      <c r="U738" s="122"/>
      <c r="V738" s="122"/>
      <c r="W738" s="122"/>
      <c r="X738" s="122"/>
      <c r="Y738" s="122"/>
      <c r="Z738" s="122"/>
      <c r="AA738" s="101" t="s">
        <v>537</v>
      </c>
      <c r="AB738" s="101"/>
      <c r="AC738" s="101"/>
      <c r="AD738" s="101"/>
      <c r="AE738" s="122" t="s">
        <v>632</v>
      </c>
      <c r="AF738" s="122"/>
      <c r="AG738" s="122"/>
      <c r="AH738" s="122"/>
      <c r="AI738" s="122"/>
      <c r="AJ738" s="122"/>
      <c r="AK738" s="122"/>
      <c r="AL738" s="122"/>
      <c r="AM738" s="122"/>
      <c r="AN738" s="101" t="s">
        <v>533</v>
      </c>
      <c r="AO738" s="101"/>
      <c r="AP738" s="101"/>
      <c r="AQ738" s="101"/>
      <c r="AR738" s="102" t="s">
        <v>692</v>
      </c>
      <c r="AS738" s="103"/>
      <c r="AT738" s="103"/>
      <c r="AU738" s="103"/>
      <c r="AV738" s="103"/>
      <c r="AW738" s="103"/>
      <c r="AX738" s="104"/>
    </row>
    <row r="739" spans="1:52" ht="24.75" customHeight="1" thickBot="1" x14ac:dyDescent="0.2">
      <c r="A739" s="126" t="s">
        <v>529</v>
      </c>
      <c r="B739" s="127"/>
      <c r="C739" s="127"/>
      <c r="D739" s="128"/>
      <c r="E739" s="129" t="s">
        <v>594</v>
      </c>
      <c r="F739" s="117"/>
      <c r="G739" s="117"/>
      <c r="H739" s="93" t="str">
        <f>IF(E739="", "", "(")</f>
        <v>(</v>
      </c>
      <c r="I739" s="117" t="s">
        <v>466</v>
      </c>
      <c r="J739" s="117"/>
      <c r="K739" s="93" t="str">
        <f>IF(OR(I739="　", I739=""), "", "-")</f>
        <v/>
      </c>
      <c r="L739" s="118">
        <v>193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 customHeight="1" x14ac:dyDescent="0.15">
      <c r="A781" s="556"/>
      <c r="B781" s="763"/>
      <c r="C781" s="763"/>
      <c r="D781" s="763"/>
      <c r="E781" s="763"/>
      <c r="F781" s="764"/>
      <c r="G781" s="449" t="s">
        <v>659</v>
      </c>
      <c r="H781" s="450"/>
      <c r="I781" s="450"/>
      <c r="J781" s="450"/>
      <c r="K781" s="451"/>
      <c r="L781" s="452" t="s">
        <v>661</v>
      </c>
      <c r="M781" s="453"/>
      <c r="N781" s="453"/>
      <c r="O781" s="453"/>
      <c r="P781" s="453"/>
      <c r="Q781" s="453"/>
      <c r="R781" s="453"/>
      <c r="S781" s="453"/>
      <c r="T781" s="453"/>
      <c r="U781" s="453"/>
      <c r="V781" s="453"/>
      <c r="W781" s="453"/>
      <c r="X781" s="454"/>
      <c r="Y781" s="455">
        <v>365</v>
      </c>
      <c r="Z781" s="456"/>
      <c r="AA781" s="456"/>
      <c r="AB781" s="557"/>
      <c r="AC781" s="449" t="s">
        <v>684</v>
      </c>
      <c r="AD781" s="450"/>
      <c r="AE781" s="450"/>
      <c r="AF781" s="450"/>
      <c r="AG781" s="451"/>
      <c r="AH781" s="452" t="s">
        <v>685</v>
      </c>
      <c r="AI781" s="453"/>
      <c r="AJ781" s="453"/>
      <c r="AK781" s="453"/>
      <c r="AL781" s="453"/>
      <c r="AM781" s="453"/>
      <c r="AN781" s="453"/>
      <c r="AO781" s="453"/>
      <c r="AP781" s="453"/>
      <c r="AQ781" s="453"/>
      <c r="AR781" s="453"/>
      <c r="AS781" s="453"/>
      <c r="AT781" s="454"/>
      <c r="AU781" s="455">
        <v>1</v>
      </c>
      <c r="AV781" s="456"/>
      <c r="AW781" s="456"/>
      <c r="AX781" s="457"/>
    </row>
    <row r="782" spans="1:50" ht="42" customHeight="1" x14ac:dyDescent="0.15">
      <c r="A782" s="556"/>
      <c r="B782" s="763"/>
      <c r="C782" s="763"/>
      <c r="D782" s="763"/>
      <c r="E782" s="763"/>
      <c r="F782" s="764"/>
      <c r="G782" s="349" t="s">
        <v>660</v>
      </c>
      <c r="H782" s="350"/>
      <c r="I782" s="350"/>
      <c r="J782" s="350"/>
      <c r="K782" s="351"/>
      <c r="L782" s="402" t="s">
        <v>660</v>
      </c>
      <c r="M782" s="403"/>
      <c r="N782" s="403"/>
      <c r="O782" s="403"/>
      <c r="P782" s="403"/>
      <c r="Q782" s="403"/>
      <c r="R782" s="403"/>
      <c r="S782" s="403"/>
      <c r="T782" s="403"/>
      <c r="U782" s="403"/>
      <c r="V782" s="403"/>
      <c r="W782" s="403"/>
      <c r="X782" s="404"/>
      <c r="Y782" s="399">
        <v>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366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895" t="s">
        <v>633</v>
      </c>
      <c r="D837" s="896"/>
      <c r="E837" s="896"/>
      <c r="F837" s="896"/>
      <c r="G837" s="896"/>
      <c r="H837" s="896"/>
      <c r="I837" s="897"/>
      <c r="J837" s="420">
        <v>9000020341002</v>
      </c>
      <c r="K837" s="421"/>
      <c r="L837" s="421"/>
      <c r="M837" s="421"/>
      <c r="N837" s="421"/>
      <c r="O837" s="421"/>
      <c r="P837" s="317" t="s">
        <v>634</v>
      </c>
      <c r="Q837" s="318"/>
      <c r="R837" s="318"/>
      <c r="S837" s="318"/>
      <c r="T837" s="318"/>
      <c r="U837" s="318"/>
      <c r="V837" s="318"/>
      <c r="W837" s="318"/>
      <c r="X837" s="318"/>
      <c r="Y837" s="319">
        <v>366</v>
      </c>
      <c r="Z837" s="320"/>
      <c r="AA837" s="320"/>
      <c r="AB837" s="321"/>
      <c r="AC837" s="329" t="s">
        <v>635</v>
      </c>
      <c r="AD837" s="424"/>
      <c r="AE837" s="424"/>
      <c r="AF837" s="424"/>
      <c r="AG837" s="424"/>
      <c r="AH837" s="422" t="s">
        <v>636</v>
      </c>
      <c r="AI837" s="423"/>
      <c r="AJ837" s="423"/>
      <c r="AK837" s="423"/>
      <c r="AL837" s="326" t="s">
        <v>637</v>
      </c>
      <c r="AM837" s="327"/>
      <c r="AN837" s="327"/>
      <c r="AO837" s="328"/>
      <c r="AP837" s="322" t="s">
        <v>638</v>
      </c>
      <c r="AQ837" s="322"/>
      <c r="AR837" s="322"/>
      <c r="AS837" s="322"/>
      <c r="AT837" s="322"/>
      <c r="AU837" s="322"/>
      <c r="AV837" s="322"/>
      <c r="AW837" s="322"/>
      <c r="AX837" s="322"/>
    </row>
    <row r="838" spans="1:50" ht="30" customHeight="1" x14ac:dyDescent="0.15">
      <c r="A838" s="405">
        <v>2</v>
      </c>
      <c r="B838" s="405">
        <v>1</v>
      </c>
      <c r="C838" s="895" t="s">
        <v>639</v>
      </c>
      <c r="D838" s="896"/>
      <c r="E838" s="896"/>
      <c r="F838" s="896"/>
      <c r="G838" s="896"/>
      <c r="H838" s="896"/>
      <c r="I838" s="897"/>
      <c r="J838" s="420">
        <v>6000020422011</v>
      </c>
      <c r="K838" s="421"/>
      <c r="L838" s="421"/>
      <c r="M838" s="421"/>
      <c r="N838" s="421"/>
      <c r="O838" s="421"/>
      <c r="P838" s="317" t="s">
        <v>640</v>
      </c>
      <c r="Q838" s="318"/>
      <c r="R838" s="318"/>
      <c r="S838" s="318"/>
      <c r="T838" s="318"/>
      <c r="U838" s="318"/>
      <c r="V838" s="318"/>
      <c r="W838" s="318"/>
      <c r="X838" s="318"/>
      <c r="Y838" s="319">
        <v>218</v>
      </c>
      <c r="Z838" s="320"/>
      <c r="AA838" s="320"/>
      <c r="AB838" s="321"/>
      <c r="AC838" s="329" t="s">
        <v>641</v>
      </c>
      <c r="AD838" s="329"/>
      <c r="AE838" s="329"/>
      <c r="AF838" s="329"/>
      <c r="AG838" s="329"/>
      <c r="AH838" s="422" t="s">
        <v>636</v>
      </c>
      <c r="AI838" s="423"/>
      <c r="AJ838" s="423"/>
      <c r="AK838" s="423"/>
      <c r="AL838" s="326" t="s">
        <v>636</v>
      </c>
      <c r="AM838" s="327"/>
      <c r="AN838" s="327"/>
      <c r="AO838" s="328"/>
      <c r="AP838" s="322" t="s">
        <v>638</v>
      </c>
      <c r="AQ838" s="322"/>
      <c r="AR838" s="322"/>
      <c r="AS838" s="322"/>
      <c r="AT838" s="322"/>
      <c r="AU838" s="322"/>
      <c r="AV838" s="322"/>
      <c r="AW838" s="322"/>
      <c r="AX838" s="322"/>
    </row>
    <row r="839" spans="1:50" ht="30" customHeight="1" x14ac:dyDescent="0.15">
      <c r="A839" s="405">
        <v>3</v>
      </c>
      <c r="B839" s="405">
        <v>1</v>
      </c>
      <c r="C839" s="895" t="s">
        <v>642</v>
      </c>
      <c r="D839" s="896"/>
      <c r="E839" s="896"/>
      <c r="F839" s="896"/>
      <c r="G839" s="896"/>
      <c r="H839" s="896"/>
      <c r="I839" s="897"/>
      <c r="J839" s="420">
        <v>8000020130001</v>
      </c>
      <c r="K839" s="421"/>
      <c r="L839" s="421"/>
      <c r="M839" s="421"/>
      <c r="N839" s="421"/>
      <c r="O839" s="421"/>
      <c r="P839" s="317" t="s">
        <v>643</v>
      </c>
      <c r="Q839" s="318"/>
      <c r="R839" s="318"/>
      <c r="S839" s="318"/>
      <c r="T839" s="318"/>
      <c r="U839" s="318"/>
      <c r="V839" s="318"/>
      <c r="W839" s="318"/>
      <c r="X839" s="318"/>
      <c r="Y839" s="319">
        <v>94</v>
      </c>
      <c r="Z839" s="320"/>
      <c r="AA839" s="320"/>
      <c r="AB839" s="321"/>
      <c r="AC839" s="329" t="s">
        <v>644</v>
      </c>
      <c r="AD839" s="329"/>
      <c r="AE839" s="329"/>
      <c r="AF839" s="329"/>
      <c r="AG839" s="329"/>
      <c r="AH839" s="324" t="s">
        <v>636</v>
      </c>
      <c r="AI839" s="325"/>
      <c r="AJ839" s="325"/>
      <c r="AK839" s="325"/>
      <c r="AL839" s="326" t="s">
        <v>636</v>
      </c>
      <c r="AM839" s="327"/>
      <c r="AN839" s="327"/>
      <c r="AO839" s="328"/>
      <c r="AP839" s="322" t="s">
        <v>645</v>
      </c>
      <c r="AQ839" s="322"/>
      <c r="AR839" s="322"/>
      <c r="AS839" s="322"/>
      <c r="AT839" s="322"/>
      <c r="AU839" s="322"/>
      <c r="AV839" s="322"/>
      <c r="AW839" s="322"/>
      <c r="AX839" s="322"/>
    </row>
    <row r="840" spans="1:50" ht="30" customHeight="1" x14ac:dyDescent="0.15">
      <c r="A840" s="405">
        <v>4</v>
      </c>
      <c r="B840" s="405">
        <v>1</v>
      </c>
      <c r="C840" s="895" t="s">
        <v>674</v>
      </c>
      <c r="D840" s="896"/>
      <c r="E840" s="896"/>
      <c r="F840" s="896"/>
      <c r="G840" s="896"/>
      <c r="H840" s="896"/>
      <c r="I840" s="897"/>
      <c r="J840" s="420">
        <v>4000020420000</v>
      </c>
      <c r="K840" s="421"/>
      <c r="L840" s="421"/>
      <c r="M840" s="421"/>
      <c r="N840" s="421"/>
      <c r="O840" s="421"/>
      <c r="P840" s="317" t="s">
        <v>646</v>
      </c>
      <c r="Q840" s="318"/>
      <c r="R840" s="318"/>
      <c r="S840" s="318"/>
      <c r="T840" s="318"/>
      <c r="U840" s="318"/>
      <c r="V840" s="318"/>
      <c r="W840" s="318"/>
      <c r="X840" s="318"/>
      <c r="Y840" s="319">
        <v>29</v>
      </c>
      <c r="Z840" s="320"/>
      <c r="AA840" s="320"/>
      <c r="AB840" s="321"/>
      <c r="AC840" s="329" t="s">
        <v>647</v>
      </c>
      <c r="AD840" s="329"/>
      <c r="AE840" s="329"/>
      <c r="AF840" s="329"/>
      <c r="AG840" s="329"/>
      <c r="AH840" s="324" t="s">
        <v>637</v>
      </c>
      <c r="AI840" s="325"/>
      <c r="AJ840" s="325"/>
      <c r="AK840" s="325"/>
      <c r="AL840" s="326" t="s">
        <v>637</v>
      </c>
      <c r="AM840" s="327"/>
      <c r="AN840" s="327"/>
      <c r="AO840" s="328"/>
      <c r="AP840" s="322" t="s">
        <v>648</v>
      </c>
      <c r="AQ840" s="322"/>
      <c r="AR840" s="322"/>
      <c r="AS840" s="322"/>
      <c r="AT840" s="322"/>
      <c r="AU840" s="322"/>
      <c r="AV840" s="322"/>
      <c r="AW840" s="322"/>
      <c r="AX840" s="322"/>
    </row>
    <row r="841" spans="1:50" ht="30" customHeight="1" x14ac:dyDescent="0.15">
      <c r="A841" s="405">
        <v>5</v>
      </c>
      <c r="B841" s="405">
        <v>1</v>
      </c>
      <c r="C841" s="895" t="s">
        <v>675</v>
      </c>
      <c r="D841" s="896"/>
      <c r="E841" s="896"/>
      <c r="F841" s="896"/>
      <c r="G841" s="896"/>
      <c r="H841" s="896"/>
      <c r="I841" s="897"/>
      <c r="J841" s="420">
        <v>7000020340006</v>
      </c>
      <c r="K841" s="421"/>
      <c r="L841" s="421"/>
      <c r="M841" s="421"/>
      <c r="N841" s="421"/>
      <c r="O841" s="421"/>
      <c r="P841" s="317" t="s">
        <v>640</v>
      </c>
      <c r="Q841" s="318"/>
      <c r="R841" s="318"/>
      <c r="S841" s="318"/>
      <c r="T841" s="318"/>
      <c r="U841" s="318"/>
      <c r="V841" s="318"/>
      <c r="W841" s="318"/>
      <c r="X841" s="318"/>
      <c r="Y841" s="319">
        <v>22</v>
      </c>
      <c r="Z841" s="320"/>
      <c r="AA841" s="320"/>
      <c r="AB841" s="321"/>
      <c r="AC841" s="323" t="s">
        <v>641</v>
      </c>
      <c r="AD841" s="323"/>
      <c r="AE841" s="323"/>
      <c r="AF841" s="323"/>
      <c r="AG841" s="323"/>
      <c r="AH841" s="324" t="s">
        <v>637</v>
      </c>
      <c r="AI841" s="325"/>
      <c r="AJ841" s="325"/>
      <c r="AK841" s="325"/>
      <c r="AL841" s="326" t="s">
        <v>637</v>
      </c>
      <c r="AM841" s="327"/>
      <c r="AN841" s="327"/>
      <c r="AO841" s="328"/>
      <c r="AP841" s="322" t="s">
        <v>648</v>
      </c>
      <c r="AQ841" s="322"/>
      <c r="AR841" s="322"/>
      <c r="AS841" s="322"/>
      <c r="AT841" s="322"/>
      <c r="AU841" s="322"/>
      <c r="AV841" s="322"/>
      <c r="AW841" s="322"/>
      <c r="AX841" s="322"/>
    </row>
    <row r="842" spans="1:50" ht="30" customHeight="1" x14ac:dyDescent="0.15">
      <c r="A842" s="405">
        <v>6</v>
      </c>
      <c r="B842" s="405">
        <v>1</v>
      </c>
      <c r="C842" s="895" t="s">
        <v>676</v>
      </c>
      <c r="D842" s="896"/>
      <c r="E842" s="896"/>
      <c r="F842" s="896"/>
      <c r="G842" s="896"/>
      <c r="H842" s="896"/>
      <c r="I842" s="897"/>
      <c r="J842" s="420">
        <v>4000020360007</v>
      </c>
      <c r="K842" s="421"/>
      <c r="L842" s="421"/>
      <c r="M842" s="421"/>
      <c r="N842" s="421"/>
      <c r="O842" s="421"/>
      <c r="P842" s="317" t="s">
        <v>643</v>
      </c>
      <c r="Q842" s="318"/>
      <c r="R842" s="318"/>
      <c r="S842" s="318"/>
      <c r="T842" s="318"/>
      <c r="U842" s="318"/>
      <c r="V842" s="318"/>
      <c r="W842" s="318"/>
      <c r="X842" s="318"/>
      <c r="Y842" s="319">
        <v>18</v>
      </c>
      <c r="Z842" s="320"/>
      <c r="AA842" s="320"/>
      <c r="AB842" s="321"/>
      <c r="AC842" s="323" t="s">
        <v>644</v>
      </c>
      <c r="AD842" s="323"/>
      <c r="AE842" s="323"/>
      <c r="AF842" s="323"/>
      <c r="AG842" s="323"/>
      <c r="AH842" s="324" t="s">
        <v>637</v>
      </c>
      <c r="AI842" s="325"/>
      <c r="AJ842" s="325"/>
      <c r="AK842" s="325"/>
      <c r="AL842" s="326" t="s">
        <v>637</v>
      </c>
      <c r="AM842" s="327"/>
      <c r="AN842" s="327"/>
      <c r="AO842" s="328"/>
      <c r="AP842" s="322" t="s">
        <v>648</v>
      </c>
      <c r="AQ842" s="322"/>
      <c r="AR842" s="322"/>
      <c r="AS842" s="322"/>
      <c r="AT842" s="322"/>
      <c r="AU842" s="322"/>
      <c r="AV842" s="322"/>
      <c r="AW842" s="322"/>
      <c r="AX842" s="322"/>
    </row>
    <row r="843" spans="1:50" ht="30" customHeight="1" x14ac:dyDescent="0.15">
      <c r="A843" s="405">
        <v>7</v>
      </c>
      <c r="B843" s="405">
        <v>1</v>
      </c>
      <c r="C843" s="895" t="s">
        <v>677</v>
      </c>
      <c r="D843" s="896"/>
      <c r="E843" s="896"/>
      <c r="F843" s="896"/>
      <c r="G843" s="896"/>
      <c r="H843" s="896"/>
      <c r="I843" s="897"/>
      <c r="J843" s="420">
        <v>1000020140007</v>
      </c>
      <c r="K843" s="421"/>
      <c r="L843" s="421"/>
      <c r="M843" s="421"/>
      <c r="N843" s="421"/>
      <c r="O843" s="421"/>
      <c r="P843" s="317" t="s">
        <v>649</v>
      </c>
      <c r="Q843" s="318"/>
      <c r="R843" s="318"/>
      <c r="S843" s="318"/>
      <c r="T843" s="318"/>
      <c r="U843" s="318"/>
      <c r="V843" s="318"/>
      <c r="W843" s="318"/>
      <c r="X843" s="318"/>
      <c r="Y843" s="319">
        <v>13</v>
      </c>
      <c r="Z843" s="320"/>
      <c r="AA843" s="320"/>
      <c r="AB843" s="321"/>
      <c r="AC843" s="323" t="s">
        <v>650</v>
      </c>
      <c r="AD843" s="323"/>
      <c r="AE843" s="323"/>
      <c r="AF843" s="323"/>
      <c r="AG843" s="323"/>
      <c r="AH843" s="324" t="s">
        <v>637</v>
      </c>
      <c r="AI843" s="325"/>
      <c r="AJ843" s="325"/>
      <c r="AK843" s="325"/>
      <c r="AL843" s="326" t="s">
        <v>637</v>
      </c>
      <c r="AM843" s="327"/>
      <c r="AN843" s="327"/>
      <c r="AO843" s="328"/>
      <c r="AP843" s="322" t="s">
        <v>648</v>
      </c>
      <c r="AQ843" s="322"/>
      <c r="AR843" s="322"/>
      <c r="AS843" s="322"/>
      <c r="AT843" s="322"/>
      <c r="AU843" s="322"/>
      <c r="AV843" s="322"/>
      <c r="AW843" s="322"/>
      <c r="AX843" s="322"/>
    </row>
    <row r="844" spans="1:50" ht="30" customHeight="1" x14ac:dyDescent="0.15">
      <c r="A844" s="405">
        <v>8</v>
      </c>
      <c r="B844" s="405">
        <v>1</v>
      </c>
      <c r="C844" s="895" t="s">
        <v>678</v>
      </c>
      <c r="D844" s="896"/>
      <c r="E844" s="896"/>
      <c r="F844" s="896"/>
      <c r="G844" s="896"/>
      <c r="H844" s="896"/>
      <c r="I844" s="897"/>
      <c r="J844" s="420">
        <v>4000020270008</v>
      </c>
      <c r="K844" s="421"/>
      <c r="L844" s="421"/>
      <c r="M844" s="421"/>
      <c r="N844" s="421"/>
      <c r="O844" s="421"/>
      <c r="P844" s="317" t="s">
        <v>651</v>
      </c>
      <c r="Q844" s="318"/>
      <c r="R844" s="318"/>
      <c r="S844" s="318"/>
      <c r="T844" s="318"/>
      <c r="U844" s="318"/>
      <c r="V844" s="318"/>
      <c r="W844" s="318"/>
      <c r="X844" s="318"/>
      <c r="Y844" s="319">
        <v>11</v>
      </c>
      <c r="Z844" s="320"/>
      <c r="AA844" s="320"/>
      <c r="AB844" s="321"/>
      <c r="AC844" s="323" t="s">
        <v>652</v>
      </c>
      <c r="AD844" s="323"/>
      <c r="AE844" s="323"/>
      <c r="AF844" s="323"/>
      <c r="AG844" s="323"/>
      <c r="AH844" s="324" t="s">
        <v>637</v>
      </c>
      <c r="AI844" s="325"/>
      <c r="AJ844" s="325"/>
      <c r="AK844" s="325"/>
      <c r="AL844" s="326" t="s">
        <v>637</v>
      </c>
      <c r="AM844" s="327"/>
      <c r="AN844" s="327"/>
      <c r="AO844" s="328"/>
      <c r="AP844" s="322" t="s">
        <v>648</v>
      </c>
      <c r="AQ844" s="322"/>
      <c r="AR844" s="322"/>
      <c r="AS844" s="322"/>
      <c r="AT844" s="322"/>
      <c r="AU844" s="322"/>
      <c r="AV844" s="322"/>
      <c r="AW844" s="322"/>
      <c r="AX844" s="322"/>
    </row>
    <row r="845" spans="1:50" ht="30" customHeight="1" x14ac:dyDescent="0.15">
      <c r="A845" s="405">
        <v>9</v>
      </c>
      <c r="B845" s="405">
        <v>1</v>
      </c>
      <c r="C845" s="895" t="s">
        <v>679</v>
      </c>
      <c r="D845" s="896"/>
      <c r="E845" s="896"/>
      <c r="F845" s="896"/>
      <c r="G845" s="896"/>
      <c r="H845" s="896"/>
      <c r="I845" s="897"/>
      <c r="J845" s="420">
        <v>2000020350001</v>
      </c>
      <c r="K845" s="421"/>
      <c r="L845" s="421"/>
      <c r="M845" s="421"/>
      <c r="N845" s="421"/>
      <c r="O845" s="421"/>
      <c r="P845" s="317" t="s">
        <v>653</v>
      </c>
      <c r="Q845" s="318"/>
      <c r="R845" s="318"/>
      <c r="S845" s="318"/>
      <c r="T845" s="318"/>
      <c r="U845" s="318"/>
      <c r="V845" s="318"/>
      <c r="W845" s="318"/>
      <c r="X845" s="318"/>
      <c r="Y845" s="319">
        <v>9</v>
      </c>
      <c r="Z845" s="320"/>
      <c r="AA845" s="320"/>
      <c r="AB845" s="321"/>
      <c r="AC845" s="323" t="s">
        <v>654</v>
      </c>
      <c r="AD845" s="323"/>
      <c r="AE845" s="323"/>
      <c r="AF845" s="323"/>
      <c r="AG845" s="323"/>
      <c r="AH845" s="324" t="s">
        <v>637</v>
      </c>
      <c r="AI845" s="325"/>
      <c r="AJ845" s="325"/>
      <c r="AK845" s="325"/>
      <c r="AL845" s="326" t="s">
        <v>637</v>
      </c>
      <c r="AM845" s="327"/>
      <c r="AN845" s="327"/>
      <c r="AO845" s="328"/>
      <c r="AP845" s="322" t="s">
        <v>648</v>
      </c>
      <c r="AQ845" s="322"/>
      <c r="AR845" s="322"/>
      <c r="AS845" s="322"/>
      <c r="AT845" s="322"/>
      <c r="AU845" s="322"/>
      <c r="AV845" s="322"/>
      <c r="AW845" s="322"/>
      <c r="AX845" s="322"/>
    </row>
    <row r="846" spans="1:50" ht="30" customHeight="1" x14ac:dyDescent="0.15">
      <c r="A846" s="405">
        <v>10</v>
      </c>
      <c r="B846" s="405">
        <v>1</v>
      </c>
      <c r="C846" s="895" t="s">
        <v>680</v>
      </c>
      <c r="D846" s="896"/>
      <c r="E846" s="896"/>
      <c r="F846" s="896"/>
      <c r="G846" s="896"/>
      <c r="H846" s="896"/>
      <c r="I846" s="897"/>
      <c r="J846" s="420">
        <v>8000020280003</v>
      </c>
      <c r="K846" s="421"/>
      <c r="L846" s="421"/>
      <c r="M846" s="421"/>
      <c r="N846" s="421"/>
      <c r="O846" s="421"/>
      <c r="P846" s="317" t="s">
        <v>655</v>
      </c>
      <c r="Q846" s="318"/>
      <c r="R846" s="318"/>
      <c r="S846" s="318"/>
      <c r="T846" s="318"/>
      <c r="U846" s="318"/>
      <c r="V846" s="318"/>
      <c r="W846" s="318"/>
      <c r="X846" s="318"/>
      <c r="Y846" s="319">
        <v>9</v>
      </c>
      <c r="Z846" s="320"/>
      <c r="AA846" s="320"/>
      <c r="AB846" s="321"/>
      <c r="AC846" s="323" t="s">
        <v>656</v>
      </c>
      <c r="AD846" s="323"/>
      <c r="AE846" s="323"/>
      <c r="AF846" s="323"/>
      <c r="AG846" s="323"/>
      <c r="AH846" s="324" t="s">
        <v>657</v>
      </c>
      <c r="AI846" s="325"/>
      <c r="AJ846" s="325"/>
      <c r="AK846" s="325"/>
      <c r="AL846" s="326" t="s">
        <v>657</v>
      </c>
      <c r="AM846" s="327"/>
      <c r="AN846" s="327"/>
      <c r="AO846" s="328"/>
      <c r="AP846" s="322" t="s">
        <v>658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19" t="s">
        <v>662</v>
      </c>
      <c r="D870" s="419"/>
      <c r="E870" s="419"/>
      <c r="F870" s="419"/>
      <c r="G870" s="419"/>
      <c r="H870" s="419"/>
      <c r="I870" s="419"/>
      <c r="J870" s="420" t="s">
        <v>672</v>
      </c>
      <c r="K870" s="421"/>
      <c r="L870" s="421"/>
      <c r="M870" s="421"/>
      <c r="N870" s="421"/>
      <c r="O870" s="421"/>
      <c r="P870" s="317" t="s">
        <v>673</v>
      </c>
      <c r="Q870" s="318"/>
      <c r="R870" s="318"/>
      <c r="S870" s="318"/>
      <c r="T870" s="318"/>
      <c r="U870" s="318"/>
      <c r="V870" s="318"/>
      <c r="W870" s="318"/>
      <c r="X870" s="318"/>
      <c r="Y870" s="319">
        <v>1</v>
      </c>
      <c r="Z870" s="320"/>
      <c r="AA870" s="320"/>
      <c r="AB870" s="321"/>
      <c r="AC870" s="329" t="s">
        <v>196</v>
      </c>
      <c r="AD870" s="424"/>
      <c r="AE870" s="424"/>
      <c r="AF870" s="424"/>
      <c r="AG870" s="424"/>
      <c r="AH870" s="422" t="s">
        <v>618</v>
      </c>
      <c r="AI870" s="423"/>
      <c r="AJ870" s="423"/>
      <c r="AK870" s="423"/>
      <c r="AL870" s="326" t="s">
        <v>618</v>
      </c>
      <c r="AM870" s="327"/>
      <c r="AN870" s="327"/>
      <c r="AO870" s="328"/>
      <c r="AP870" s="322" t="s">
        <v>618</v>
      </c>
      <c r="AQ870" s="322"/>
      <c r="AR870" s="322"/>
      <c r="AS870" s="322"/>
      <c r="AT870" s="322"/>
      <c r="AU870" s="322"/>
      <c r="AV870" s="322"/>
      <c r="AW870" s="322"/>
      <c r="AX870" s="322"/>
    </row>
    <row r="871" spans="1:50" ht="30" customHeight="1" x14ac:dyDescent="0.15">
      <c r="A871" s="405">
        <v>2</v>
      </c>
      <c r="B871" s="405">
        <v>1</v>
      </c>
      <c r="C871" s="419" t="s">
        <v>663</v>
      </c>
      <c r="D871" s="419"/>
      <c r="E871" s="419"/>
      <c r="F871" s="419"/>
      <c r="G871" s="419"/>
      <c r="H871" s="419"/>
      <c r="I871" s="419"/>
      <c r="J871" s="420" t="s">
        <v>672</v>
      </c>
      <c r="K871" s="421"/>
      <c r="L871" s="421"/>
      <c r="M871" s="421"/>
      <c r="N871" s="421"/>
      <c r="O871" s="421"/>
      <c r="P871" s="317" t="s">
        <v>673</v>
      </c>
      <c r="Q871" s="318"/>
      <c r="R871" s="318"/>
      <c r="S871" s="318"/>
      <c r="T871" s="318"/>
      <c r="U871" s="318"/>
      <c r="V871" s="318"/>
      <c r="W871" s="318"/>
      <c r="X871" s="318"/>
      <c r="Y871" s="319">
        <v>1</v>
      </c>
      <c r="Z871" s="320"/>
      <c r="AA871" s="320"/>
      <c r="AB871" s="321"/>
      <c r="AC871" s="329" t="s">
        <v>196</v>
      </c>
      <c r="AD871" s="424"/>
      <c r="AE871" s="424"/>
      <c r="AF871" s="424"/>
      <c r="AG871" s="424"/>
      <c r="AH871" s="422" t="s">
        <v>618</v>
      </c>
      <c r="AI871" s="423"/>
      <c r="AJ871" s="423"/>
      <c r="AK871" s="423"/>
      <c r="AL871" s="326" t="s">
        <v>618</v>
      </c>
      <c r="AM871" s="327"/>
      <c r="AN871" s="327"/>
      <c r="AO871" s="328"/>
      <c r="AP871" s="322" t="s">
        <v>618</v>
      </c>
      <c r="AQ871" s="322"/>
      <c r="AR871" s="322"/>
      <c r="AS871" s="322"/>
      <c r="AT871" s="322"/>
      <c r="AU871" s="322"/>
      <c r="AV871" s="322"/>
      <c r="AW871" s="322"/>
      <c r="AX871" s="322"/>
    </row>
    <row r="872" spans="1:50" ht="30" customHeight="1" x14ac:dyDescent="0.15">
      <c r="A872" s="405">
        <v>3</v>
      </c>
      <c r="B872" s="405">
        <v>1</v>
      </c>
      <c r="C872" s="425" t="s">
        <v>664</v>
      </c>
      <c r="D872" s="419"/>
      <c r="E872" s="419"/>
      <c r="F872" s="419"/>
      <c r="G872" s="419"/>
      <c r="H872" s="419"/>
      <c r="I872" s="419"/>
      <c r="J872" s="420" t="s">
        <v>672</v>
      </c>
      <c r="K872" s="421"/>
      <c r="L872" s="421"/>
      <c r="M872" s="421"/>
      <c r="N872" s="421"/>
      <c r="O872" s="421"/>
      <c r="P872" s="317" t="s">
        <v>673</v>
      </c>
      <c r="Q872" s="318"/>
      <c r="R872" s="318"/>
      <c r="S872" s="318"/>
      <c r="T872" s="318"/>
      <c r="U872" s="318"/>
      <c r="V872" s="318"/>
      <c r="W872" s="318"/>
      <c r="X872" s="318"/>
      <c r="Y872" s="319">
        <v>1</v>
      </c>
      <c r="Z872" s="320"/>
      <c r="AA872" s="320"/>
      <c r="AB872" s="321"/>
      <c r="AC872" s="329" t="s">
        <v>196</v>
      </c>
      <c r="AD872" s="424"/>
      <c r="AE872" s="424"/>
      <c r="AF872" s="424"/>
      <c r="AG872" s="424"/>
      <c r="AH872" s="422" t="s">
        <v>618</v>
      </c>
      <c r="AI872" s="423"/>
      <c r="AJ872" s="423"/>
      <c r="AK872" s="423"/>
      <c r="AL872" s="326" t="s">
        <v>618</v>
      </c>
      <c r="AM872" s="327"/>
      <c r="AN872" s="327"/>
      <c r="AO872" s="328"/>
      <c r="AP872" s="322" t="s">
        <v>618</v>
      </c>
      <c r="AQ872" s="322"/>
      <c r="AR872" s="322"/>
      <c r="AS872" s="322"/>
      <c r="AT872" s="322"/>
      <c r="AU872" s="322"/>
      <c r="AV872" s="322"/>
      <c r="AW872" s="322"/>
      <c r="AX872" s="322"/>
    </row>
    <row r="873" spans="1:50" ht="30" customHeight="1" x14ac:dyDescent="0.15">
      <c r="A873" s="405">
        <v>4</v>
      </c>
      <c r="B873" s="405">
        <v>1</v>
      </c>
      <c r="C873" s="425" t="s">
        <v>665</v>
      </c>
      <c r="D873" s="419"/>
      <c r="E873" s="419"/>
      <c r="F873" s="419"/>
      <c r="G873" s="419"/>
      <c r="H873" s="419"/>
      <c r="I873" s="419"/>
      <c r="J873" s="420" t="s">
        <v>672</v>
      </c>
      <c r="K873" s="421"/>
      <c r="L873" s="421"/>
      <c r="M873" s="421"/>
      <c r="N873" s="421"/>
      <c r="O873" s="421"/>
      <c r="P873" s="317" t="s">
        <v>673</v>
      </c>
      <c r="Q873" s="318"/>
      <c r="R873" s="318"/>
      <c r="S873" s="318"/>
      <c r="T873" s="318"/>
      <c r="U873" s="318"/>
      <c r="V873" s="318"/>
      <c r="W873" s="318"/>
      <c r="X873" s="318"/>
      <c r="Y873" s="319">
        <v>1</v>
      </c>
      <c r="Z873" s="320"/>
      <c r="AA873" s="320"/>
      <c r="AB873" s="321"/>
      <c r="AC873" s="329" t="s">
        <v>196</v>
      </c>
      <c r="AD873" s="424"/>
      <c r="AE873" s="424"/>
      <c r="AF873" s="424"/>
      <c r="AG873" s="424"/>
      <c r="AH873" s="422" t="s">
        <v>618</v>
      </c>
      <c r="AI873" s="423"/>
      <c r="AJ873" s="423"/>
      <c r="AK873" s="423"/>
      <c r="AL873" s="326" t="s">
        <v>618</v>
      </c>
      <c r="AM873" s="327"/>
      <c r="AN873" s="327"/>
      <c r="AO873" s="328"/>
      <c r="AP873" s="322" t="s">
        <v>618</v>
      </c>
      <c r="AQ873" s="322"/>
      <c r="AR873" s="322"/>
      <c r="AS873" s="322"/>
      <c r="AT873" s="322"/>
      <c r="AU873" s="322"/>
      <c r="AV873" s="322"/>
      <c r="AW873" s="322"/>
      <c r="AX873" s="322"/>
    </row>
    <row r="874" spans="1:50" ht="30" customHeight="1" x14ac:dyDescent="0.15">
      <c r="A874" s="405">
        <v>5</v>
      </c>
      <c r="B874" s="405">
        <v>1</v>
      </c>
      <c r="C874" s="419" t="s">
        <v>666</v>
      </c>
      <c r="D874" s="419"/>
      <c r="E874" s="419"/>
      <c r="F874" s="419"/>
      <c r="G874" s="419"/>
      <c r="H874" s="419"/>
      <c r="I874" s="419"/>
      <c r="J874" s="420" t="s">
        <v>672</v>
      </c>
      <c r="K874" s="421"/>
      <c r="L874" s="421"/>
      <c r="M874" s="421"/>
      <c r="N874" s="421"/>
      <c r="O874" s="421"/>
      <c r="P874" s="317" t="s">
        <v>673</v>
      </c>
      <c r="Q874" s="318"/>
      <c r="R874" s="318"/>
      <c r="S874" s="318"/>
      <c r="T874" s="318"/>
      <c r="U874" s="318"/>
      <c r="V874" s="318"/>
      <c r="W874" s="318"/>
      <c r="X874" s="318"/>
      <c r="Y874" s="319">
        <v>1</v>
      </c>
      <c r="Z874" s="320"/>
      <c r="AA874" s="320"/>
      <c r="AB874" s="321"/>
      <c r="AC874" s="329" t="s">
        <v>196</v>
      </c>
      <c r="AD874" s="424"/>
      <c r="AE874" s="424"/>
      <c r="AF874" s="424"/>
      <c r="AG874" s="424"/>
      <c r="AH874" s="422" t="s">
        <v>618</v>
      </c>
      <c r="AI874" s="423"/>
      <c r="AJ874" s="423"/>
      <c r="AK874" s="423"/>
      <c r="AL874" s="326" t="s">
        <v>618</v>
      </c>
      <c r="AM874" s="327"/>
      <c r="AN874" s="327"/>
      <c r="AO874" s="328"/>
      <c r="AP874" s="322" t="s">
        <v>618</v>
      </c>
      <c r="AQ874" s="322"/>
      <c r="AR874" s="322"/>
      <c r="AS874" s="322"/>
      <c r="AT874" s="322"/>
      <c r="AU874" s="322"/>
      <c r="AV874" s="322"/>
      <c r="AW874" s="322"/>
      <c r="AX874" s="322"/>
    </row>
    <row r="875" spans="1:50" ht="30" customHeight="1" x14ac:dyDescent="0.15">
      <c r="A875" s="405">
        <v>6</v>
      </c>
      <c r="B875" s="405">
        <v>1</v>
      </c>
      <c r="C875" s="419" t="s">
        <v>667</v>
      </c>
      <c r="D875" s="419"/>
      <c r="E875" s="419"/>
      <c r="F875" s="419"/>
      <c r="G875" s="419"/>
      <c r="H875" s="419"/>
      <c r="I875" s="419"/>
      <c r="J875" s="420" t="s">
        <v>672</v>
      </c>
      <c r="K875" s="421"/>
      <c r="L875" s="421"/>
      <c r="M875" s="421"/>
      <c r="N875" s="421"/>
      <c r="O875" s="421"/>
      <c r="P875" s="317" t="s">
        <v>673</v>
      </c>
      <c r="Q875" s="318"/>
      <c r="R875" s="318"/>
      <c r="S875" s="318"/>
      <c r="T875" s="318"/>
      <c r="U875" s="318"/>
      <c r="V875" s="318"/>
      <c r="W875" s="318"/>
      <c r="X875" s="318"/>
      <c r="Y875" s="319">
        <v>1</v>
      </c>
      <c r="Z875" s="320"/>
      <c r="AA875" s="320"/>
      <c r="AB875" s="321"/>
      <c r="AC875" s="329" t="s">
        <v>196</v>
      </c>
      <c r="AD875" s="424"/>
      <c r="AE875" s="424"/>
      <c r="AF875" s="424"/>
      <c r="AG875" s="424"/>
      <c r="AH875" s="422" t="s">
        <v>618</v>
      </c>
      <c r="AI875" s="423"/>
      <c r="AJ875" s="423"/>
      <c r="AK875" s="423"/>
      <c r="AL875" s="326" t="s">
        <v>618</v>
      </c>
      <c r="AM875" s="327"/>
      <c r="AN875" s="327"/>
      <c r="AO875" s="328"/>
      <c r="AP875" s="322" t="s">
        <v>618</v>
      </c>
      <c r="AQ875" s="322"/>
      <c r="AR875" s="322"/>
      <c r="AS875" s="322"/>
      <c r="AT875" s="322"/>
      <c r="AU875" s="322"/>
      <c r="AV875" s="322"/>
      <c r="AW875" s="322"/>
      <c r="AX875" s="322"/>
    </row>
    <row r="876" spans="1:50" ht="30" customHeight="1" x14ac:dyDescent="0.15">
      <c r="A876" s="405">
        <v>7</v>
      </c>
      <c r="B876" s="405">
        <v>1</v>
      </c>
      <c r="C876" s="419" t="s">
        <v>668</v>
      </c>
      <c r="D876" s="419"/>
      <c r="E876" s="419"/>
      <c r="F876" s="419"/>
      <c r="G876" s="419"/>
      <c r="H876" s="419"/>
      <c r="I876" s="419"/>
      <c r="J876" s="420" t="s">
        <v>672</v>
      </c>
      <c r="K876" s="421"/>
      <c r="L876" s="421"/>
      <c r="M876" s="421"/>
      <c r="N876" s="421"/>
      <c r="O876" s="421"/>
      <c r="P876" s="317" t="s">
        <v>673</v>
      </c>
      <c r="Q876" s="318"/>
      <c r="R876" s="318"/>
      <c r="S876" s="318"/>
      <c r="T876" s="318"/>
      <c r="U876" s="318"/>
      <c r="V876" s="318"/>
      <c r="W876" s="318"/>
      <c r="X876" s="318"/>
      <c r="Y876" s="319">
        <v>1</v>
      </c>
      <c r="Z876" s="320"/>
      <c r="AA876" s="320"/>
      <c r="AB876" s="321"/>
      <c r="AC876" s="329" t="s">
        <v>196</v>
      </c>
      <c r="AD876" s="424"/>
      <c r="AE876" s="424"/>
      <c r="AF876" s="424"/>
      <c r="AG876" s="424"/>
      <c r="AH876" s="422" t="s">
        <v>618</v>
      </c>
      <c r="AI876" s="423"/>
      <c r="AJ876" s="423"/>
      <c r="AK876" s="423"/>
      <c r="AL876" s="326" t="s">
        <v>618</v>
      </c>
      <c r="AM876" s="327"/>
      <c r="AN876" s="327"/>
      <c r="AO876" s="328"/>
      <c r="AP876" s="322" t="s">
        <v>618</v>
      </c>
      <c r="AQ876" s="322"/>
      <c r="AR876" s="322"/>
      <c r="AS876" s="322"/>
      <c r="AT876" s="322"/>
      <c r="AU876" s="322"/>
      <c r="AV876" s="322"/>
      <c r="AW876" s="322"/>
      <c r="AX876" s="322"/>
    </row>
    <row r="877" spans="1:50" ht="30" customHeight="1" x14ac:dyDescent="0.15">
      <c r="A877" s="405">
        <v>8</v>
      </c>
      <c r="B877" s="405">
        <v>1</v>
      </c>
      <c r="C877" s="419" t="s">
        <v>669</v>
      </c>
      <c r="D877" s="419"/>
      <c r="E877" s="419"/>
      <c r="F877" s="419"/>
      <c r="G877" s="419"/>
      <c r="H877" s="419"/>
      <c r="I877" s="419"/>
      <c r="J877" s="420" t="s">
        <v>672</v>
      </c>
      <c r="K877" s="421"/>
      <c r="L877" s="421"/>
      <c r="M877" s="421"/>
      <c r="N877" s="421"/>
      <c r="O877" s="421"/>
      <c r="P877" s="317" t="s">
        <v>673</v>
      </c>
      <c r="Q877" s="318"/>
      <c r="R877" s="318"/>
      <c r="S877" s="318"/>
      <c r="T877" s="318"/>
      <c r="U877" s="318"/>
      <c r="V877" s="318"/>
      <c r="W877" s="318"/>
      <c r="X877" s="318"/>
      <c r="Y877" s="319">
        <v>1</v>
      </c>
      <c r="Z877" s="320"/>
      <c r="AA877" s="320"/>
      <c r="AB877" s="321"/>
      <c r="AC877" s="329" t="s">
        <v>196</v>
      </c>
      <c r="AD877" s="424"/>
      <c r="AE877" s="424"/>
      <c r="AF877" s="424"/>
      <c r="AG877" s="424"/>
      <c r="AH877" s="422" t="s">
        <v>618</v>
      </c>
      <c r="AI877" s="423"/>
      <c r="AJ877" s="423"/>
      <c r="AK877" s="423"/>
      <c r="AL877" s="326" t="s">
        <v>618</v>
      </c>
      <c r="AM877" s="327"/>
      <c r="AN877" s="327"/>
      <c r="AO877" s="328"/>
      <c r="AP877" s="322" t="s">
        <v>618</v>
      </c>
      <c r="AQ877" s="322"/>
      <c r="AR877" s="322"/>
      <c r="AS877" s="322"/>
      <c r="AT877" s="322"/>
      <c r="AU877" s="322"/>
      <c r="AV877" s="322"/>
      <c r="AW877" s="322"/>
      <c r="AX877" s="322"/>
    </row>
    <row r="878" spans="1:50" ht="30" customHeight="1" x14ac:dyDescent="0.15">
      <c r="A878" s="405">
        <v>9</v>
      </c>
      <c r="B878" s="405">
        <v>1</v>
      </c>
      <c r="C878" s="419" t="s">
        <v>670</v>
      </c>
      <c r="D878" s="419"/>
      <c r="E878" s="419"/>
      <c r="F878" s="419"/>
      <c r="G878" s="419"/>
      <c r="H878" s="419"/>
      <c r="I878" s="419"/>
      <c r="J878" s="420" t="s">
        <v>672</v>
      </c>
      <c r="K878" s="421"/>
      <c r="L878" s="421"/>
      <c r="M878" s="421"/>
      <c r="N878" s="421"/>
      <c r="O878" s="421"/>
      <c r="P878" s="317" t="s">
        <v>673</v>
      </c>
      <c r="Q878" s="318"/>
      <c r="R878" s="318"/>
      <c r="S878" s="318"/>
      <c r="T878" s="318"/>
      <c r="U878" s="318"/>
      <c r="V878" s="318"/>
      <c r="W878" s="318"/>
      <c r="X878" s="318"/>
      <c r="Y878" s="319">
        <v>1</v>
      </c>
      <c r="Z878" s="320"/>
      <c r="AA878" s="320"/>
      <c r="AB878" s="321"/>
      <c r="AC878" s="329" t="s">
        <v>196</v>
      </c>
      <c r="AD878" s="424"/>
      <c r="AE878" s="424"/>
      <c r="AF878" s="424"/>
      <c r="AG878" s="424"/>
      <c r="AH878" s="422" t="s">
        <v>618</v>
      </c>
      <c r="AI878" s="423"/>
      <c r="AJ878" s="423"/>
      <c r="AK878" s="423"/>
      <c r="AL878" s="326" t="s">
        <v>618</v>
      </c>
      <c r="AM878" s="327"/>
      <c r="AN878" s="327"/>
      <c r="AO878" s="328"/>
      <c r="AP878" s="322" t="s">
        <v>618</v>
      </c>
      <c r="AQ878" s="322"/>
      <c r="AR878" s="322"/>
      <c r="AS878" s="322"/>
      <c r="AT878" s="322"/>
      <c r="AU878" s="322"/>
      <c r="AV878" s="322"/>
      <c r="AW878" s="322"/>
      <c r="AX878" s="322"/>
    </row>
    <row r="879" spans="1:50" ht="30" customHeight="1" x14ac:dyDescent="0.15">
      <c r="A879" s="405">
        <v>10</v>
      </c>
      <c r="B879" s="405">
        <v>1</v>
      </c>
      <c r="C879" s="419" t="s">
        <v>671</v>
      </c>
      <c r="D879" s="419"/>
      <c r="E879" s="419"/>
      <c r="F879" s="419"/>
      <c r="G879" s="419"/>
      <c r="H879" s="419"/>
      <c r="I879" s="419"/>
      <c r="J879" s="420" t="s">
        <v>672</v>
      </c>
      <c r="K879" s="421"/>
      <c r="L879" s="421"/>
      <c r="M879" s="421"/>
      <c r="N879" s="421"/>
      <c r="O879" s="421"/>
      <c r="P879" s="317" t="s">
        <v>673</v>
      </c>
      <c r="Q879" s="318"/>
      <c r="R879" s="318"/>
      <c r="S879" s="318"/>
      <c r="T879" s="318"/>
      <c r="U879" s="318"/>
      <c r="V879" s="318"/>
      <c r="W879" s="318"/>
      <c r="X879" s="318"/>
      <c r="Y879" s="319">
        <v>1</v>
      </c>
      <c r="Z879" s="320"/>
      <c r="AA879" s="320"/>
      <c r="AB879" s="321"/>
      <c r="AC879" s="329" t="s">
        <v>196</v>
      </c>
      <c r="AD879" s="424"/>
      <c r="AE879" s="424"/>
      <c r="AF879" s="424"/>
      <c r="AG879" s="424"/>
      <c r="AH879" s="422" t="s">
        <v>618</v>
      </c>
      <c r="AI879" s="423"/>
      <c r="AJ879" s="423"/>
      <c r="AK879" s="423"/>
      <c r="AL879" s="326" t="s">
        <v>618</v>
      </c>
      <c r="AM879" s="327"/>
      <c r="AN879" s="327"/>
      <c r="AO879" s="328"/>
      <c r="AP879" s="322" t="s">
        <v>618</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580</v>
      </c>
      <c r="F1102" s="892"/>
      <c r="G1102" s="892"/>
      <c r="H1102" s="892"/>
      <c r="I1102" s="892"/>
      <c r="J1102" s="420" t="s">
        <v>595</v>
      </c>
      <c r="K1102" s="421"/>
      <c r="L1102" s="421"/>
      <c r="M1102" s="421"/>
      <c r="N1102" s="421"/>
      <c r="O1102" s="421"/>
      <c r="P1102" s="317" t="s">
        <v>581</v>
      </c>
      <c r="Q1102" s="318"/>
      <c r="R1102" s="318"/>
      <c r="S1102" s="318"/>
      <c r="T1102" s="318"/>
      <c r="U1102" s="318"/>
      <c r="V1102" s="318"/>
      <c r="W1102" s="318"/>
      <c r="X1102" s="318"/>
      <c r="Y1102" s="319" t="s">
        <v>596</v>
      </c>
      <c r="Z1102" s="320"/>
      <c r="AA1102" s="320"/>
      <c r="AB1102" s="321"/>
      <c r="AC1102" s="323"/>
      <c r="AD1102" s="323"/>
      <c r="AE1102" s="323"/>
      <c r="AF1102" s="323"/>
      <c r="AG1102" s="323"/>
      <c r="AH1102" s="324" t="s">
        <v>597</v>
      </c>
      <c r="AI1102" s="325"/>
      <c r="AJ1102" s="325"/>
      <c r="AK1102" s="325"/>
      <c r="AL1102" s="326" t="s">
        <v>581</v>
      </c>
      <c r="AM1102" s="327"/>
      <c r="AN1102" s="327"/>
      <c r="AO1102" s="328"/>
      <c r="AP1102" s="322" t="s">
        <v>590</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9">
      <formula>IF(RIGHT(TEXT(P14,"0.#"),1)=".",FALSE,TRUE)</formula>
    </cfRule>
    <cfRule type="expression" dxfId="2804" priority="14030">
      <formula>IF(RIGHT(TEXT(P14,"0.#"),1)=".",TRUE,FALSE)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66">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66">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2:AO1131">
    <cfRule type="expression" dxfId="2409" priority="2885">
      <formula>IF(AND(AL1102&gt;=0, RIGHT(TEXT(AL1102,"0.#"),1)&lt;&gt;"."),TRUE,FALSE)</formula>
    </cfRule>
    <cfRule type="expression" dxfId="2408" priority="2886">
      <formula>IF(AND(AL1102&gt;=0, RIGHT(TEXT(AL1102,"0.#"),1)="."),TRUE,FALSE)</formula>
    </cfRule>
    <cfRule type="expression" dxfId="2407" priority="2887">
      <formula>IF(AND(AL1102&lt;0, RIGHT(TEXT(AL1102,"0.#"),1)&lt;&gt;"."),TRUE,FALSE)</formula>
    </cfRule>
    <cfRule type="expression" dxfId="2406" priority="2888">
      <formula>IF(AND(AL1102&lt;0, RIGHT(TEXT(AL1102,"0.#"),1)="."),TRUE,FALSE)</formula>
    </cfRule>
  </conditionalFormatting>
  <conditionalFormatting sqref="Y1102:Y1131">
    <cfRule type="expression" dxfId="2405" priority="2883">
      <formula>IF(RIGHT(TEXT(Y1102,"0.#"),1)=".",FALSE,TRUE)</formula>
    </cfRule>
    <cfRule type="expression" dxfId="2404" priority="2884">
      <formula>IF(RIGHT(TEXT(Y1102,"0.#"),1)=".",TRUE,FALSE)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1">
    <cfRule type="expression" dxfId="2077" priority="2089">
      <formula>IF(RIGHT(TEXT(Y871,"0.#"),1)=".",FALSE,TRUE)</formula>
    </cfRule>
    <cfRule type="expression" dxfId="2076" priority="2090">
      <formula>IF(RIGHT(TEXT(Y871,"0.#"),1)=".",TRUE,FALSE)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899">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L839:AO846">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6">
    <cfRule type="expression" dxfId="713" priority="13">
      <formula>IF(RIGHT(TEXT(Y839,"0.#"),1)=".",FALSE,TRUE)</formula>
    </cfRule>
    <cfRule type="expression" dxfId="712" priority="14">
      <formula>IF(RIGHT(TEXT(Y839,"0.#"),1)=".",TRUE,FALSE)</formula>
    </cfRule>
  </conditionalFormatting>
  <conditionalFormatting sqref="AL837:AO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2019-06-06T02:25:50Z</dcterms:modified>
</cp:coreProperties>
</file>