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<sst xmlns="http://schemas.openxmlformats.org/spreadsheetml/2006/main" count="2972" uniqueCount="696">
  <si>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</si>
  <si>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</si>
  <si>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</si>
  <si>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</si>
  <si>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</si>
  <si>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</si>
  <si>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</si>
  <si>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</si>
  <si>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</si>
  <si>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</si>
  <si>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</si>
  <si>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</si>
  <si>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</si>
  <si>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</si>
  <si>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</si>
  <si>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</si>
  <si>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</si>
  <si>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</si>
  <si>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</si>
  <si>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</si>
  <si>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</si>
  <si>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</si>
  <si>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</si>
  <si>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</si>
  <si>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</si>
  <si>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</si>
  <si>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</si>
  <si>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</si>
  <si>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</si>
  <si>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</si>
  <si>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</si>
  <si>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</si>
  <si>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</si>
  <si>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</si>
  <si>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</si>
  <si>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</si>
  <si>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</si>
  <si>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</si>
  <si>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</si>
  <si>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</si>
  <si>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</si>
  <si>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</si>
  <si>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</si>
  <si>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</si>
  <si>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</si>
  <si>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</si>
  <si>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</si>
  <si>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</si>
  <si>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</si>
  <si>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</si>
  <si>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</si>
  <si>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</si>
  <si>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</si>
  <si>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</si>
  <si>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</si>
  <si>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</si>
  <si>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</si>
  <si>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</si>
  <si>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</si>
  <si>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</si>
  <si>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</si>
  <si>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</si>
  <si>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</si>
  <si>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</si>
  <si>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</si>
  <si>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</si>
  <si>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</si>
  <si>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</si>
  <si>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</si>
  <si>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</si>
  <si>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</si>
  <si>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</si>
  <si>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</si>
  <si>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</si>
  <si>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</si>
  <si>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</si>
  <si>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</si>
  <si>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</si>
  <si>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</si>
  <si>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</si>
  <si>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</si>
  <si>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</si>
  <si>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</si>
  <si>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</si>
  <si>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</si>
  <si>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</si>
  <si>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</si>
  <si>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</si>
  <si>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</si>
  <si>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</si>
  <si>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</si>
  <si>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</si>
  <si>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</si>
  <si>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</si>
  <si>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</si>
  <si>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</si>
  <si>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</si>
  <si>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</si>
  <si>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</si>
  <si>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</si>
  <si>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</si>
  <si>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</si>
  <si>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</si>
  <si>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</si>
  <si>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</si>
  <si>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</si>
  <si>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</si>
  <si>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</si>
  <si>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</si>
  <si>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</si>
  <si>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</si>
  <si>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</si>
  <si>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</si>
  <si>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</si>
  <si>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</si>
  <si>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</si>
  <si>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</si>
  <si>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</si>
  <si>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</si>
  <si>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</si>
  <si>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</si>
  <si>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</si>
  <si>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</si>
  <si>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</si>
  <si>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</si>
  <si>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</si>
  <si>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</si>
  <si>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</si>
  <si>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</si>
  <si>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</si>
  <si>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</si>
  <si>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</si>
  <si>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</si>
  <si>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</si>
  <si>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</si>
  <si>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</si>
  <si>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</si>
  <si>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</si>
  <si>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</si>
  <si>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</si>
  <si>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</si>
  <si>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</si>
  <si>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</si>
  <si>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</si>
  <si>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</si>
  <si>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</si>
  <si>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</si>
  <si>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</si>
  <si>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</si>
  <si>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</si>
  <si>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</si>
  <si>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</si>
  <si>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</si>
  <si>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</si>
  <si>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</si>
  <si>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</si>
  <si>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</si>
  <si>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</si>
  <si>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</si>
  <si>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</si>
  <si>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</si>
  <si>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</si>
  <si>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</si>
  <si>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</si>
  <si>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</si>
  <si>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</si>
  <si>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</si>
  <si>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</si>
  <si>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</si>
  <si>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</si>
  <si>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</si>
  <si>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</si>
  <si>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</si>
  <si>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</si>
  <si>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</si>
  <si>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</si>
  <si>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</si>
  <si>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</si>
  <si>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</si>
  <si>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</si>
  <si>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</si>
  <si>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</si>
  <si>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</si>
  <si>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</si>
  <si>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</si>
  <si>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</si>
  <si>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</si>
  <si>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</si>
  <si>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</si>
  <si>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</si>
  <si>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</si>
  <si>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</si>
  <si>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</si>
  <si>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</si>
  <si>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</si>
  <si>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</si>
  <si>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</si>
  <si>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</si>
  <si>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</si>
  <si>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</si>
  <si>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</si>
  <si>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</si>
  <si>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</si>
  <si>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</si>
  <si>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</si>
  <si>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</si>
  <si>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</si>
  <si>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</si>
  <si>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</si>
  <si>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</si>
  <si>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</si>
  <si>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</si>
  <si>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</si>
  <si>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</si>
  <si>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</si>
  <si>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</si>
  <si>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</si>
  <si>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</si>
  <si>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</si>
  <si>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</si>
  <si>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</si>
  <si>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</si>
  <si>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</si>
  <si>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</si>
  <si>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</si>
  <si>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</si>
  <si>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</si>
  <si>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</si>
  <si>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</si>
  <si>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</si>
  <si>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</si>
  <si>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</si>
  <si>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</si>
  <si>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</si>
  <si>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</si>
  <si>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</si>
  <si>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</si>
  <si>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</si>
  <si>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</si>
  <si>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</si>
  <si>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</si>
  <si>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</si>
  <si>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</si>
  <si>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</si>
  <si>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</si>
  <si>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</si>
  <si>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</si>
  <si>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</si>
  <si>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</si>
  <si>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</si>
  <si>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</si>
  <si>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</si>
  <si>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</si>
  <si>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</si>
  <si>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</si>
  <si>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</si>
  <si>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</si>
  <si>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</si>
  <si>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</si>
  <si>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</si>
  <si>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</si>
  <si>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</si>
  <si>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</si>
  <si>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</si>
  <si>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</si>
  <si>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</si>
  <si>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</si>
  <si>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</si>
  <si>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</si>
  <si>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</si>
  <si>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</si>
  <si>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</si>
  <si>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</si>
  <si>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</si>
  <si>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</si>
  <si>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</si>
  <si>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</si>
  <si>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</si>
  <si>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</si>
  <si>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</si>
  <si>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</si>
  <si>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</si>
  <si>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</si>
  <si>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</si>
  <si>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</si>
  <si>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</si>
  <si>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</si>
  <si>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</si>
  <si>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</si>
  <si>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</si>
  <si>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</si>
  <si>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</si>
  <si>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</si>
  <si>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</si>
  <si>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</si>
  <si>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</si>
  <si>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</si>
  <si>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</si>
  <si>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</si>
  <si>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</si>
  <si>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</si>
  <si>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</si>
  <si>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</si>
  <si>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</si>
  <si>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</si>
  <si>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</si>
  <si>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</si>
  <si>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</si>
  <si>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</si>
  <si>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</si>
  <si>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</si>
  <si>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</si>
  <si>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</si>
  <si>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</si>
  <si>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</si>
  <si>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</si>
  <si>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</si>
  <si>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</si>
  <si>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</si>
  <si>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</si>
  <si>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</si>
  <si>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</si>
  <si>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</si>
  <si>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</si>
  <si>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</si>
  <si>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</si>
  <si>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</si>
  <si>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</si>
  <si>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</si>
  <si>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</si>
  <si>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</si>
  <si>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</si>
  <si>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</si>
  <si>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</si>
  <si>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</si>
  <si>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</si>
  <si>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</si>
  <si>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</si>
  <si>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</si>
  <si>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</si>
  <si>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</si>
  <si>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</si>
  <si>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</si>
  <si>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</si>
  <si>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</si>
  <si>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</si>
  <si>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</si>
  <si>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</si>
  <si>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</si>
  <si>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</si>
  <si>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</si>
  <si>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</si>
  <si>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</si>
  <si>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</si>
  <si>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</si>
  <si>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</si>
  <si>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</si>
  <si>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</si>
  <si>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</si>
  <si>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</si>
  <si>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</si>
  <si>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</si>
  <si>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</si>
  <si>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</si>
  <si>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</si>
  <si>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</si>
  <si>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</si>
  <si>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</si>
  <si>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</si>
  <si>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</si>
  <si>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</si>
  <si>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</si>
  <si>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</si>
  <si>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</si>
  <si>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</si>
  <si>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</si>
  <si>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</si>
  <si>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</si>
  <si>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</si>
  <si>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</si>
  <si>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</si>
  <si>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</si>
  <si>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</si>
  <si>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</si>
  <si>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</si>
  <si>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</si>
  <si>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</si>
  <si>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</si>
  <si>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</si>
  <si>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</si>
  <si>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</si>
  <si>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</si>
  <si>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</si>
  <si>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</si>
  <si>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</si>
  <si>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</si>
  <si>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</si>
  <si>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</si>
  <si>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</si>
  <si>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</si>
  <si>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</si>
  <si>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</si>
  <si>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</si>
  <si>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</si>
  <si>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</si>
  <si>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</si>
  <si>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</si>
  <si>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</si>
  <si>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</si>
  <si>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</si>
  <si>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</si>
  <si>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</si>
  <si>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</si>
  <si>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</si>
  <si>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</si>
  <si>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</si>
  <si>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</si>
  <si>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</si>
  <si>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</si>
  <si>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</si>
  <si>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</si>
  <si>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</si>
  <si>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</si>
  <si>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</si>
  <si>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</si>
  <si>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</si>
  <si>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</si>
  <si>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</si>
  <si>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</si>
  <si>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</si>
  <si>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</si>
  <si>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</si>
  <si>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</si>
  <si>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</si>
  <si>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</si>
  <si>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</si>
  <si>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</si>
  <si>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</si>
  <si>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</si>
  <si>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</si>
  <si>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</si>
  <si>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</si>
  <si>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</si>
  <si>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</si>
  <si>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</si>
  <si>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</si>
  <si>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</si>
  <si>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</si>
  <si>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</si>
  <si>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</si>
  <si>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</si>
  <si>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</si>
  <si>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</si>
  <si>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</si>
  <si>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</si>
  <si>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</si>
  <si>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</si>
  <si>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</si>
  <si>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</si>
  <si>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</si>
  <si>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</si>
  <si>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</si>
  <si>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</si>
  <si>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</si>
  <si>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</si>
  <si>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</si>
  <si>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</si>
  <si>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</si>
  <si>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</si>
  <si>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</si>
  <si>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</si>
  <si>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</si>
  <si>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</si>
  <si>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</si>
  <si>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</si>
  <si>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</si>
  <si>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</si>
  <si>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</si>
  <si>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</si>
  <si>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</si>
  <si>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</si>
  <si>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</si>
  <si>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</si>
  <si>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</si>
  <si>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</si>
  <si>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</si>
  <si>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</si>
  <si>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</si>
  <si>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</si>
  <si>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</si>
  <si>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</si>
  <si>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</si>
  <si>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</si>
  <si>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</si>
  <si>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</si>
  <si>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</si>
  <si>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</si>
  <si>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</si>
  <si>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</si>
  <si>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</si>
  <si>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</si>
  <si>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</si>
  <si>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</si>
  <si>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</si>
  <si>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</si>
  <si>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</si>
  <si>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</si>
  <si>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</si>
  <si>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</si>
  <si>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</si>
  <si>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</si>
  <si>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</si>
  <si>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</si>
  <si>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</si>
  <si>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</si>
  <si>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</si>
  <si>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</si>
  <si>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</si>
  <si>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</si>
  <si>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</si>
  <si>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</si>
  <si>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</si>
  <si>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</si>
  <si>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</si>
  <si>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</si>
  <si>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</si>
  <si>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</si>
  <si>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</si>
  <si>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</si>
  <si>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</si>
  <si>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</si>
  <si>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</si>
  <si>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</si>
  <si>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</si>
  <si>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</si>
  <si>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</si>
  <si>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</si>
  <si>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</si>
  <si>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</si>
  <si>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</si>
  <si>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</si>
  <si>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</si>
  <si>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</si>
  <si>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</si>
  <si>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</si>
  <si>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</si>
  <si>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</si>
  <si>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</si>
  <si>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</si>
  <si>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</si>
  <si>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</si>
  <si>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</si>
  <si>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</si>
  <si>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</si>
  <si>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</si>
  <si>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</si>
  <si>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</si>
  <si>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</si>
  <si>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</si>
  <si>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</si>
  <si>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</si>
  <si>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</si>
  <si>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</si>
  <si>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</si>
  <si>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</si>
  <si>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</si>
  <si>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</si>
  <si>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</si>
  <si>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予防接種後副反応報告制度事業費
（旧予防接種後副反応・健康状況調査事業費）</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</si>
  <si>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</si>
  <si>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</si>
  <si>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</si>
  <si>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</si>
  <si>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phoneticPr fontId="5"/>
  </si>
  <si>
    <t>・「定期の予防接種の実施について」
・「定期のインフルエンザ予防接種の実施について」
・「予防接種後健康状況調査の実施について」</t>
    <phoneticPr fontId="5"/>
  </si>
  <si>
    <t>予防接種後の副反応報告が平成25年4月に法定化され、薬事法上の副作用等報告と一元的に取扱うための新たな副反応報告制度を構築されたところであり、この制度により、安全性・有効性の高い予防接種体制の確立を図るととともに、予防接種後の副反応に関する情報を収集・分析し、その結果を広く公表することにより予防接種に対する国民の理解を促すことを目的とする。</t>
    <phoneticPr fontId="5"/>
  </si>
  <si>
    <t>-</t>
  </si>
  <si>
    <t>-</t>
    <phoneticPr fontId="5"/>
  </si>
  <si>
    <t>-</t>
    <phoneticPr fontId="5"/>
  </si>
  <si>
    <t>　予防接種後副反応報告書、予防接種後健康状況調査集計報告書の作成数</t>
  </si>
  <si>
    <t>件</t>
    <rPh sb="0" eb="1">
      <t>ケン</t>
    </rPh>
    <phoneticPr fontId="5"/>
  </si>
  <si>
    <t>-</t>
    <phoneticPr fontId="5"/>
  </si>
  <si>
    <t>-</t>
    <phoneticPr fontId="5"/>
  </si>
  <si>
    <t>-</t>
    <phoneticPr fontId="5"/>
  </si>
  <si>
    <t>予防接種室調べ</t>
    <phoneticPr fontId="5"/>
  </si>
  <si>
    <t>予防接種後副反応報告、予防接種後健康状況調査実施数</t>
    <phoneticPr fontId="5"/>
  </si>
  <si>
    <t>-</t>
    <phoneticPr fontId="5"/>
  </si>
  <si>
    <t>単位当たりコスト ＝ Ｘ ／ Ｙ
 Ｘ：「予防接種後副反応報告制度事業に要した経費」 
 Ｙ：「報告書数」　　　</t>
    <phoneticPr fontId="5"/>
  </si>
  <si>
    <t>百万円</t>
    <rPh sb="0" eb="2">
      <t>ヒャクマン</t>
    </rPh>
    <rPh sb="2" eb="3">
      <t>エン</t>
    </rPh>
    <phoneticPr fontId="5"/>
  </si>
  <si>
    <t>　　百万円/報告書</t>
    <rPh sb="2" eb="4">
      <t>ヒャクマン</t>
    </rPh>
    <rPh sb="4" eb="5">
      <t>エン</t>
    </rPh>
    <rPh sb="6" eb="9">
      <t>ホウコクショ</t>
    </rPh>
    <phoneticPr fontId="5"/>
  </si>
  <si>
    <t>96/2</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</si>
  <si>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</si>
  <si>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</si>
  <si>
    <t>予防接種の接種率（麻しん）（健康課調べ）</t>
    <rPh sb="0" eb="1">
      <t>ヨボウ</t>
    </rPh>
    <rPh sb="1" eb="3">
      <t>セッシュ</t>
    </rPh>
    <rPh sb="5" eb="7">
      <t>セッシュ</t>
    </rPh>
    <rPh sb="7" eb="8">
      <t>リツ</t>
    </rPh>
    <rPh sb="9" eb="10">
      <t>マ</t>
    </rPh>
    <rPh sb="14" eb="17">
      <t>ケンコウカ</t>
    </rPh>
    <rPh sb="17" eb="18">
      <t>シラ</t>
    </rPh>
    <phoneticPr fontId="5"/>
  </si>
  <si>
    <t>予防接種の接種率（風しん）（健康課調べ）</t>
    <phoneticPr fontId="5"/>
  </si>
  <si>
    <t>％</t>
    <phoneticPr fontId="5"/>
  </si>
  <si>
    <t>％</t>
    <phoneticPr fontId="5"/>
  </si>
  <si>
    <t>％</t>
    <phoneticPr fontId="5"/>
  </si>
  <si>
    <t>％</t>
    <phoneticPr fontId="5"/>
  </si>
  <si>
    <t>-</t>
    <phoneticPr fontId="5"/>
  </si>
  <si>
    <t>-</t>
    <phoneticPr fontId="5"/>
  </si>
  <si>
    <t>①予防接種副反応報告整理・調査事業費（平成２５年度からの事業）　　　
予防接種後の副反応報告を法定化し、薬事制度上の副反応等報告と一元的に取扱うともに、個々の副反応の評価を実施することとしており、独立行政法人医薬品医療機器総合機構で副反応情報の整理・調査を実施する。
②予防接種副反応報告システム導入・運用経費（平成２５年度からの事業）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る健康状況調査を実施し、その集計結果を市町村及び医療機関等に提供することにより、より安全な予防接種の実施を図り、予防接種率の向上につながるものである。
④予防接種副反応分析事業
予防接種後の重篤な事例や異常な副反応をリアルタイムに解析し、集積したデータから異常な副反応などを速やかに検出できる体制を整備することで、信頼度の高いワクチン接種の推進を目的とする。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</si>
  <si>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</si>
  <si>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</si>
  <si>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</si>
  <si>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</si>
  <si>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</si>
  <si>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</si>
  <si>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</si>
  <si>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</si>
  <si>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</si>
  <si>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</si>
  <si>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</si>
  <si>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</si>
  <si>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</si>
  <si>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</si>
  <si>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t>
  </si>
  <si>
    <t>感染症の発生・まん延を防止するため、予防接種法による予防接種後の副反応・健康状況調査を把握する事業であり、国民のニーズ、優先度ともに高く国費を投入しなければ事業目的を達成できない。</t>
    <phoneticPr fontId="5"/>
  </si>
  <si>
    <t>感染症の発生・まん延を防止するため、予防接種法による予防接種後の副反応・健康状況調査を把握する事業であり、国の関与のもと、適確に実施すべき事業である。</t>
    <phoneticPr fontId="5"/>
  </si>
  <si>
    <t>感染症の発生・まん延を防止するという政策目的のための達成手段として行われる事業であり、優先度の高い事業である。</t>
    <phoneticPr fontId="5"/>
  </si>
  <si>
    <t>-</t>
    <phoneticPr fontId="5"/>
  </si>
  <si>
    <t>データは集積されているものの当該データの評価に時間を要してしまい、報告書の作成に至らなかった。</t>
    <phoneticPr fontId="5"/>
  </si>
  <si>
    <t>感染症の発生・まん延を防止するため、予防接種法による予防接種後の副反応・健康状況把握のため、年間約８万人を対象に調査を行っており、他の手段に比べて実効性の高い手段となっている。</t>
    <phoneticPr fontId="5"/>
  </si>
  <si>
    <t>報告書は予防接種後の副反応のデータを把握するために活用されている。</t>
    <phoneticPr fontId="5"/>
  </si>
  <si>
    <t>-</t>
    <phoneticPr fontId="5"/>
  </si>
  <si>
    <t>142</t>
    <phoneticPr fontId="5"/>
  </si>
  <si>
    <t>121</t>
    <phoneticPr fontId="5"/>
  </si>
  <si>
    <t>96</t>
    <phoneticPr fontId="5"/>
  </si>
  <si>
    <t>107</t>
    <phoneticPr fontId="5"/>
  </si>
  <si>
    <t>117</t>
    <phoneticPr fontId="5"/>
  </si>
  <si>
    <t>125</t>
    <phoneticPr fontId="5"/>
  </si>
  <si>
    <t>122</t>
    <phoneticPr fontId="5"/>
  </si>
  <si>
    <t>126</t>
    <phoneticPr fontId="5"/>
  </si>
  <si>
    <t>　予防接種後副反応報告書、予防接種後健康状況調査集計報告書の作成数を毎年度、２件以上
※29,30年度は作成できなかったため、31年度に29,30年度の2件を合わせた6件を目標としている。</t>
    <rPh sb="49" eb="51">
      <t>ネンド</t>
    </rPh>
    <rPh sb="52" eb="54">
      <t>サクセイ</t>
    </rPh>
    <rPh sb="65" eb="67">
      <t>ネンド</t>
    </rPh>
    <rPh sb="73" eb="75">
      <t>ネンド</t>
    </rPh>
    <rPh sb="77" eb="78">
      <t>ケン</t>
    </rPh>
    <rPh sb="79" eb="80">
      <t>ア</t>
    </rPh>
    <rPh sb="84" eb="85">
      <t>ケン</t>
    </rPh>
    <rPh sb="86" eb="88">
      <t>モクヒョウ</t>
    </rPh>
    <phoneticPr fontId="5"/>
  </si>
  <si>
    <t>平成２５年度に導入した予防接種副反応報告システムを含め必要最低限の経費のみ計上しているが、平成29.30年度は、データは集積されているものの当該データの評価に時間を要してしまい、報告書の作成に至らなかった。</t>
    <phoneticPr fontId="5"/>
  </si>
  <si>
    <t>103/6</t>
    <phoneticPr fontId="5"/>
  </si>
  <si>
    <t>A.神奈川県</t>
    <rPh sb="2" eb="6">
      <t>カナガワケン</t>
    </rPh>
    <phoneticPr fontId="5"/>
  </si>
  <si>
    <t>役務</t>
    <rPh sb="0" eb="2">
      <t>エキム</t>
    </rPh>
    <phoneticPr fontId="5"/>
  </si>
  <si>
    <t>予防接種後健康状況調査の実施</t>
    <rPh sb="0" eb="2">
      <t>ヨボウ</t>
    </rPh>
    <rPh sb="2" eb="4">
      <t>セッシュ</t>
    </rPh>
    <rPh sb="4" eb="5">
      <t>ゴ</t>
    </rPh>
    <rPh sb="5" eb="7">
      <t>ケンコウ</t>
    </rPh>
    <rPh sb="7" eb="9">
      <t>ジョウキョウ</t>
    </rPh>
    <rPh sb="9" eb="11">
      <t>チョウサ</t>
    </rPh>
    <rPh sb="12" eb="14">
      <t>ジッシ</t>
    </rPh>
    <phoneticPr fontId="5"/>
  </si>
  <si>
    <t>B.（独）医薬品医療機器総合機構</t>
    <rPh sb="3" eb="4">
      <t>ドク</t>
    </rPh>
    <rPh sb="5" eb="8">
      <t>イヤクヒン</t>
    </rPh>
    <rPh sb="8" eb="10">
      <t>イリョウ</t>
    </rPh>
    <rPh sb="10" eb="12">
      <t>キキ</t>
    </rPh>
    <rPh sb="12" eb="14">
      <t>ソウゴウ</t>
    </rPh>
    <rPh sb="14" eb="16">
      <t>キコウ</t>
    </rPh>
    <phoneticPr fontId="5"/>
  </si>
  <si>
    <t>人件費</t>
    <phoneticPr fontId="5"/>
  </si>
  <si>
    <t>常勤職員の人件費</t>
    <phoneticPr fontId="5"/>
  </si>
  <si>
    <t>事務庁費</t>
    <phoneticPr fontId="5"/>
  </si>
  <si>
    <t>賃金</t>
    <phoneticPr fontId="5"/>
  </si>
  <si>
    <t>非常勤職員経費等</t>
    <phoneticPr fontId="5"/>
  </si>
  <si>
    <t>C.富士テレコム株式会社</t>
    <rPh sb="2" eb="4">
      <t>フジ</t>
    </rPh>
    <rPh sb="8" eb="10">
      <t>カブシキ</t>
    </rPh>
    <rPh sb="10" eb="12">
      <t>カイシャ</t>
    </rPh>
    <phoneticPr fontId="5"/>
  </si>
  <si>
    <t>D.国立感染症研究所</t>
    <rPh sb="2" eb="4">
      <t>コクリツ</t>
    </rPh>
    <rPh sb="4" eb="7">
      <t>カンセンショウ</t>
    </rPh>
    <rPh sb="7" eb="10">
      <t>ケンキュウジョ</t>
    </rPh>
    <phoneticPr fontId="5"/>
  </si>
  <si>
    <t>（独）医薬品医療機器総合機構</t>
    <phoneticPr fontId="5"/>
  </si>
  <si>
    <t>予防接種後副反応報告の情報整理・調査を実施</t>
    <phoneticPr fontId="5"/>
  </si>
  <si>
    <t>運営費交付金交付</t>
  </si>
  <si>
    <t>-</t>
    <phoneticPr fontId="5"/>
  </si>
  <si>
    <t>-</t>
    <phoneticPr fontId="5"/>
  </si>
  <si>
    <t>-</t>
    <phoneticPr fontId="5"/>
  </si>
  <si>
    <t>富士テレコム株式会社</t>
    <phoneticPr fontId="5"/>
  </si>
  <si>
    <t>予防接種副反応報告システム機器導入と運用</t>
    <phoneticPr fontId="5"/>
  </si>
  <si>
    <t>-</t>
    <phoneticPr fontId="5"/>
  </si>
  <si>
    <t>国立感染症研究所</t>
    <phoneticPr fontId="5"/>
  </si>
  <si>
    <t>予防接種後副反応分析事業（賃金職員手当）</t>
    <phoneticPr fontId="5"/>
  </si>
  <si>
    <t>-</t>
    <phoneticPr fontId="5"/>
  </si>
  <si>
    <t>-</t>
    <phoneticPr fontId="5"/>
  </si>
  <si>
    <t>-</t>
    <phoneticPr fontId="5"/>
  </si>
  <si>
    <t>-</t>
    <phoneticPr fontId="5"/>
  </si>
  <si>
    <t>-</t>
    <phoneticPr fontId="5"/>
  </si>
  <si>
    <t>神奈川県</t>
    <phoneticPr fontId="5"/>
  </si>
  <si>
    <t>予防接種後健康状況調査
（印刷製本費、通信運搬費、調査手数料）</t>
    <phoneticPr fontId="5"/>
  </si>
  <si>
    <t>福岡県</t>
    <phoneticPr fontId="5"/>
  </si>
  <si>
    <t>予防接種後健康状況調査
（印刷製本費、通信運搬費、調査手数料）</t>
    <phoneticPr fontId="5"/>
  </si>
  <si>
    <t>大阪府</t>
    <phoneticPr fontId="5"/>
  </si>
  <si>
    <t>北海道</t>
    <phoneticPr fontId="5"/>
  </si>
  <si>
    <t>宮城県</t>
    <phoneticPr fontId="5"/>
  </si>
  <si>
    <t>埼玉県</t>
    <phoneticPr fontId="5"/>
  </si>
  <si>
    <t>兵庫県</t>
    <phoneticPr fontId="5"/>
  </si>
  <si>
    <t>新潟県</t>
    <phoneticPr fontId="5"/>
  </si>
  <si>
    <t>愛知県</t>
    <phoneticPr fontId="5"/>
  </si>
  <si>
    <t>熊本県</t>
    <phoneticPr fontId="5"/>
  </si>
  <si>
    <t>-</t>
    <phoneticPr fontId="5"/>
  </si>
  <si>
    <t>-</t>
    <phoneticPr fontId="5"/>
  </si>
  <si>
    <t>-</t>
    <phoneticPr fontId="5"/>
  </si>
  <si>
    <t>-</t>
    <phoneticPr fontId="5"/>
  </si>
  <si>
    <t>事務所借料</t>
    <rPh sb="3" eb="5">
      <t>シャクリョウ</t>
    </rPh>
    <phoneticPr fontId="5"/>
  </si>
  <si>
    <t>97/0</t>
    <phoneticPr fontId="5"/>
  </si>
  <si>
    <t>98/0</t>
    <phoneticPr fontId="5"/>
  </si>
  <si>
    <t>副反応疑い報告制度に係るシステム機器の運用経費</t>
    <rPh sb="0" eb="3">
      <t>フクハンノウ</t>
    </rPh>
    <rPh sb="3" eb="4">
      <t>ウタガ</t>
    </rPh>
    <rPh sb="5" eb="7">
      <t>ホウコク</t>
    </rPh>
    <rPh sb="7" eb="9">
      <t>セイド</t>
    </rPh>
    <rPh sb="10" eb="11">
      <t>カカ</t>
    </rPh>
    <rPh sb="16" eb="18">
      <t>キキ</t>
    </rPh>
    <rPh sb="19" eb="21">
      <t>ウンヨウ</t>
    </rPh>
    <rPh sb="21" eb="23">
      <t>ケイヒ</t>
    </rPh>
    <phoneticPr fontId="5"/>
  </si>
  <si>
    <t>副反応疑い報告の集計・分析</t>
    <rPh sb="0" eb="3">
      <t>フクハンノウ</t>
    </rPh>
    <rPh sb="3" eb="4">
      <t>ウタガ</t>
    </rPh>
    <rPh sb="5" eb="7">
      <t>ホウコク</t>
    </rPh>
    <rPh sb="8" eb="10">
      <t>シュウケイ</t>
    </rPh>
    <rPh sb="11" eb="13">
      <t>ブンセキ</t>
    </rPh>
    <phoneticPr fontId="5"/>
  </si>
  <si>
    <t>独立行政法人医薬品医療機器総合機構審査等勘定運営費交付金</t>
    <phoneticPr fontId="5"/>
  </si>
  <si>
    <t>健康対策関係業務庁費</t>
    <phoneticPr fontId="5"/>
  </si>
  <si>
    <t>社会保障関係情報化業務庁費</t>
    <phoneticPr fontId="5"/>
  </si>
  <si>
    <t>医薬品審査等業務庁費</t>
    <phoneticPr fontId="5"/>
  </si>
  <si>
    <t>一般競争入札による支出であり、選定は妥当である。また、一者応札の改善のため仕様書の改善、公告期間の延長等を検討する。</t>
    <rPh sb="51" eb="52">
      <t>ナド</t>
    </rPh>
    <phoneticPr fontId="5"/>
  </si>
  <si>
    <t>当初の見込みに見合った調査を実施している。</t>
    <rPh sb="0" eb="2">
      <t>トウショ</t>
    </rPh>
    <rPh sb="3" eb="5">
      <t>ミコ</t>
    </rPh>
    <rPh sb="7" eb="9">
      <t>ミア</t>
    </rPh>
    <rPh sb="11" eb="13">
      <t>チョウサ</t>
    </rPh>
    <rPh sb="14" eb="16">
      <t>ジッシ</t>
    </rPh>
    <phoneticPr fontId="5"/>
  </si>
  <si>
    <t>感染症の発生・まん延を防止するため、予防接種法による予防接種後の副反応・健康状況調査を把握する事業を実施するための経費であり、真に必要な費目を対象経費としている。</t>
    <rPh sb="57" eb="59">
      <t>ケイヒ</t>
    </rPh>
    <phoneticPr fontId="5"/>
  </si>
  <si>
    <t>予防接種後の副反応に関する情報を収集・分析し、その結果を広く公表するものであり、これまでも適切に執行されている。引き続き、事業を円滑に実施するために予算の確保が必要である。ただ29.30年度に関しては、データは集積されているものの当該データの評価に時間を要してしまい、報告書の作成に至らなかった。集積されたデータの評価にあっては、より計画性をもってあたることが必要と考える。</t>
    <rPh sb="93" eb="95">
      <t>ネンド</t>
    </rPh>
    <rPh sb="96" eb="97">
      <t>カン</t>
    </rPh>
    <rPh sb="148" eb="150">
      <t>シュウセキ</t>
    </rPh>
    <rPh sb="157" eb="159">
      <t>ヒョウカ</t>
    </rPh>
    <rPh sb="167" eb="170">
      <t>ケイカクセイ</t>
    </rPh>
    <rPh sb="180" eb="182">
      <t>ヒツヨウ</t>
    </rPh>
    <rPh sb="183" eb="184">
      <t>カンガ</t>
    </rPh>
    <phoneticPr fontId="5"/>
  </si>
  <si>
    <t>これまで、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なお、評価にあってはプロジェクト・チームを発足し計画的に実施するなどより適切な体制を整備する必要がある。</t>
    <rPh sb="114" eb="116">
      <t>ヒョウカ</t>
    </rPh>
    <rPh sb="132" eb="134">
      <t>ホッソク</t>
    </rPh>
    <rPh sb="135" eb="138">
      <t>ケイカクテキ</t>
    </rPh>
    <rPh sb="139" eb="141">
      <t>ジッシ</t>
    </rPh>
    <rPh sb="147" eb="149">
      <t>テキセツ</t>
    </rPh>
    <rPh sb="150" eb="152">
      <t>タイセイ</t>
    </rPh>
    <rPh sb="153" eb="155">
      <t>セイビ</t>
    </rPh>
    <rPh sb="157" eb="159">
      <t>ヒツヨウ</t>
    </rPh>
    <phoneticPr fontId="5"/>
  </si>
  <si>
    <t>　①予防接種副反応報告整理・調査事業費
　　　予防接種後の副反応報告が法定化され、薬事制度上の副反応等報告と一元的に取扱うともに、個々の副反応の評価を実施
　　しており、独立行政法人医薬品医療機器総合機構で副反応情報の整理・調査を実施する。
　②予防接種副反応報告システム導入・運用経費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④予防接種副反応分析事業
　　　予防接種後の重篤な事例や異常な副反応をリアルタイムに解析し、異常な集積を速やかに検出する体制を整備することにより、
    信頼度の高いワクチン接種の推進を図る。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</si>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</sst>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95249</xdr:colOff>
      <xdr:row>133</xdr:row>
      <xdr:rowOff>95250</xdr:rowOff>
    </xdr:from>
    <xdr:to>
      <xdr:col>41</xdr:col>
      <xdr:colOff>130969</xdr:colOff>
      <xdr:row>133</xdr:row>
      <xdr:rowOff>440532</xdr:rowOff>
    </xdr:to>
    <xdr:sp macro="" textlink="">
      <xdr:nvSpPr>
        <xdr:cNvPr id="3" name="テキスト ボックス 2"/>
        <xdr:cNvSpPr txBox="1"/>
      </xdr:nvSpPr>
      <xdr:spPr>
        <a:xfrm>
          <a:off x="7786687" y="18347531"/>
          <a:ext cx="642938"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83343</xdr:colOff>
      <xdr:row>137</xdr:row>
      <xdr:rowOff>107156</xdr:rowOff>
    </xdr:from>
    <xdr:to>
      <xdr:col>41</xdr:col>
      <xdr:colOff>119063</xdr:colOff>
      <xdr:row>137</xdr:row>
      <xdr:rowOff>452438</xdr:rowOff>
    </xdr:to>
    <xdr:sp macro="" textlink="">
      <xdr:nvSpPr>
        <xdr:cNvPr id="4" name="テキスト ボックス 3"/>
        <xdr:cNvSpPr txBox="1"/>
      </xdr:nvSpPr>
      <xdr:spPr>
        <a:xfrm>
          <a:off x="7774781" y="19835812"/>
          <a:ext cx="642938" cy="34528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16</xdr:col>
      <xdr:colOff>0</xdr:colOff>
      <xdr:row>741</xdr:row>
      <xdr:rowOff>0</xdr:rowOff>
    </xdr:from>
    <xdr:to>
      <xdr:col>38</xdr:col>
      <xdr:colOff>11906</xdr:colOff>
      <xdr:row>743</xdr:row>
      <xdr:rowOff>11906</xdr:rowOff>
    </xdr:to>
    <xdr:sp macro="" textlink="">
      <xdr:nvSpPr>
        <xdr:cNvPr id="5" name="正方形/長方形 4"/>
        <xdr:cNvSpPr/>
      </xdr:nvSpPr>
      <xdr:spPr>
        <a:xfrm>
          <a:off x="3238500" y="48922781"/>
          <a:ext cx="4464844" cy="72628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98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16</xdr:col>
      <xdr:colOff>11906</xdr:colOff>
      <xdr:row>743</xdr:row>
      <xdr:rowOff>202406</xdr:rowOff>
    </xdr:from>
    <xdr:to>
      <xdr:col>38</xdr:col>
      <xdr:colOff>-1</xdr:colOff>
      <xdr:row>747</xdr:row>
      <xdr:rowOff>0</xdr:rowOff>
    </xdr:to>
    <xdr:sp macro="" textlink="">
      <xdr:nvSpPr>
        <xdr:cNvPr id="6" name="大かっこ 5"/>
        <xdr:cNvSpPr/>
      </xdr:nvSpPr>
      <xdr:spPr>
        <a:xfrm>
          <a:off x="3250406" y="49839562"/>
          <a:ext cx="4441031" cy="122634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の副反応報告が法定化され、薬事法上の副作用等報告と一元的に取扱うための新たな副反応報告制度を構築し、安全性・有効性の高い予防接種体制の確立を図るととともに、予防接種後の副反応に関する情報を収集・分析し、その結果を広く公表することにより予防接種に対する国民の理解を促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-1</xdr:colOff>
      <xdr:row>749</xdr:row>
      <xdr:rowOff>83346</xdr:rowOff>
    </xdr:from>
    <xdr:to>
      <xdr:col>15</xdr:col>
      <xdr:colOff>11906</xdr:colOff>
      <xdr:row>750</xdr:row>
      <xdr:rowOff>107158</xdr:rowOff>
    </xdr:to>
    <xdr:sp macro="" textlink="">
      <xdr:nvSpPr>
        <xdr:cNvPr id="7" name="テキスト ボックス 6"/>
        <xdr:cNvSpPr txBox="1"/>
      </xdr:nvSpPr>
      <xdr:spPr>
        <a:xfrm>
          <a:off x="2024062" y="51863627"/>
          <a:ext cx="10239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18</xdr:col>
      <xdr:colOff>119062</xdr:colOff>
      <xdr:row>749</xdr:row>
      <xdr:rowOff>47625</xdr:rowOff>
    </xdr:from>
    <xdr:to>
      <xdr:col>26</xdr:col>
      <xdr:colOff>107156</xdr:colOff>
      <xdr:row>750</xdr:row>
      <xdr:rowOff>130968</xdr:rowOff>
    </xdr:to>
    <xdr:sp macro="" textlink="">
      <xdr:nvSpPr>
        <xdr:cNvPr id="8" name="テキスト ボックス 7"/>
        <xdr:cNvSpPr txBox="1"/>
      </xdr:nvSpPr>
      <xdr:spPr>
        <a:xfrm>
          <a:off x="3762375" y="51827906"/>
          <a:ext cx="1607344" cy="4405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23813</xdr:colOff>
      <xdr:row>748</xdr:row>
      <xdr:rowOff>261937</xdr:rowOff>
    </xdr:from>
    <xdr:to>
      <xdr:col>36</xdr:col>
      <xdr:colOff>83344</xdr:colOff>
      <xdr:row>750</xdr:row>
      <xdr:rowOff>178593</xdr:rowOff>
    </xdr:to>
    <xdr:sp macro="" textlink="">
      <xdr:nvSpPr>
        <xdr:cNvPr id="9" name="テキスト ボックス 8"/>
        <xdr:cNvSpPr txBox="1"/>
      </xdr:nvSpPr>
      <xdr:spPr>
        <a:xfrm>
          <a:off x="5893594" y="51685031"/>
          <a:ext cx="1476375" cy="6310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190500</xdr:colOff>
      <xdr:row>748</xdr:row>
      <xdr:rowOff>297657</xdr:rowOff>
    </xdr:from>
    <xdr:to>
      <xdr:col>46</xdr:col>
      <xdr:colOff>95250</xdr:colOff>
      <xdr:row>750</xdr:row>
      <xdr:rowOff>130969</xdr:rowOff>
    </xdr:to>
    <xdr:sp macro="" textlink="">
      <xdr:nvSpPr>
        <xdr:cNvPr id="11" name="テキスト ボックス 10"/>
        <xdr:cNvSpPr txBox="1"/>
      </xdr:nvSpPr>
      <xdr:spPr>
        <a:xfrm>
          <a:off x="7881938" y="51720751"/>
          <a:ext cx="1524000" cy="54768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賃金職員手当</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750</xdr:row>
      <xdr:rowOff>178593</xdr:rowOff>
    </xdr:from>
    <xdr:to>
      <xdr:col>17</xdr:col>
      <xdr:colOff>0</xdr:colOff>
      <xdr:row>752</xdr:row>
      <xdr:rowOff>238125</xdr:rowOff>
    </xdr:to>
    <xdr:sp macro="" textlink="">
      <xdr:nvSpPr>
        <xdr:cNvPr id="12" name="正方形/長方形 11"/>
        <xdr:cNvSpPr/>
      </xdr:nvSpPr>
      <xdr:spPr>
        <a:xfrm>
          <a:off x="1619250" y="52316062"/>
          <a:ext cx="1821656" cy="77390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都道府県（４５）</a:t>
          </a:r>
          <a:endParaRPr kumimoji="1" lang="en-US" altLang="ja-JP" sz="1100">
            <a:solidFill>
              <a:sysClr val="windowText" lastClr="000000"/>
            </a:solidFill>
          </a:endParaRPr>
        </a:p>
        <a:p>
          <a:pPr algn="ctr"/>
          <a:r>
            <a:rPr kumimoji="1" lang="en-US" altLang="ja-JP" sz="1100">
              <a:solidFill>
                <a:sysClr val="windowText" lastClr="000000"/>
              </a:solidFill>
            </a:rPr>
            <a:t>25</a:t>
          </a:r>
          <a:r>
            <a:rPr kumimoji="1" lang="ja-JP" altLang="en-US" sz="1100">
              <a:solidFill>
                <a:sysClr val="windowText" lastClr="000000"/>
              </a:solidFill>
            </a:rPr>
            <a:t>百万円</a:t>
          </a:r>
        </a:p>
      </xdr:txBody>
    </xdr:sp>
    <xdr:clientData/>
  </xdr:twoCellAnchor>
  <xdr:twoCellAnchor>
    <xdr:from>
      <xdr:col>17</xdr:col>
      <xdr:colOff>95251</xdr:colOff>
      <xdr:row>750</xdr:row>
      <xdr:rowOff>190500</xdr:rowOff>
    </xdr:from>
    <xdr:to>
      <xdr:col>27</xdr:col>
      <xdr:colOff>154782</xdr:colOff>
      <xdr:row>752</xdr:row>
      <xdr:rowOff>250032</xdr:rowOff>
    </xdr:to>
    <xdr:sp macro="" textlink="">
      <xdr:nvSpPr>
        <xdr:cNvPr id="13" name="正方形/長方形 12"/>
        <xdr:cNvSpPr/>
      </xdr:nvSpPr>
      <xdr:spPr>
        <a:xfrm>
          <a:off x="3536157" y="52327969"/>
          <a:ext cx="2083594" cy="7739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独</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医薬品医療機器総合機構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60</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百万円　　　　</a:t>
          </a:r>
        </a:p>
      </xdr:txBody>
    </xdr:sp>
    <xdr:clientData/>
  </xdr:twoCellAnchor>
  <xdr:twoCellAnchor>
    <xdr:from>
      <xdr:col>28</xdr:col>
      <xdr:colOff>0</xdr:colOff>
      <xdr:row>750</xdr:row>
      <xdr:rowOff>190500</xdr:rowOff>
    </xdr:from>
    <xdr:to>
      <xdr:col>37</xdr:col>
      <xdr:colOff>0</xdr:colOff>
      <xdr:row>752</xdr:row>
      <xdr:rowOff>250032</xdr:rowOff>
    </xdr:to>
    <xdr:sp macro="" textlink="">
      <xdr:nvSpPr>
        <xdr:cNvPr id="14" name="正方形/長方形 13"/>
        <xdr:cNvSpPr/>
      </xdr:nvSpPr>
      <xdr:spPr>
        <a:xfrm>
          <a:off x="5667375" y="52327969"/>
          <a:ext cx="1821656" cy="7739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富士テレコム株式会社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xdr:colOff>
      <xdr:row>750</xdr:row>
      <xdr:rowOff>190499</xdr:rowOff>
    </xdr:from>
    <xdr:to>
      <xdr:col>46</xdr:col>
      <xdr:colOff>202405</xdr:colOff>
      <xdr:row>752</xdr:row>
      <xdr:rowOff>250031</xdr:rowOff>
    </xdr:to>
    <xdr:sp macro="" textlink="">
      <xdr:nvSpPr>
        <xdr:cNvPr id="16" name="正方形/長方形 15"/>
        <xdr:cNvSpPr/>
      </xdr:nvSpPr>
      <xdr:spPr>
        <a:xfrm>
          <a:off x="7691437" y="52327968"/>
          <a:ext cx="1821656" cy="7739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国立感染症研究所</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0</xdr:colOff>
      <xdr:row>752</xdr:row>
      <xdr:rowOff>321470</xdr:rowOff>
    </xdr:from>
    <xdr:to>
      <xdr:col>16</xdr:col>
      <xdr:colOff>154781</xdr:colOff>
      <xdr:row>756</xdr:row>
      <xdr:rowOff>892970</xdr:rowOff>
    </xdr:to>
    <xdr:sp macro="" textlink="">
      <xdr:nvSpPr>
        <xdr:cNvPr id="17" name="大かっこ 16"/>
        <xdr:cNvSpPr/>
      </xdr:nvSpPr>
      <xdr:spPr>
        <a:xfrm>
          <a:off x="1619250" y="49232345"/>
          <a:ext cx="1774031" cy="2000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予防接種後健康状況調査（予防接種後の健康状況について、全国的に調査を行い、接種後の健康状況の変化の実態を明らかにすることを目的とした調査）の実施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xdr:colOff>
      <xdr:row>753</xdr:row>
      <xdr:rowOff>142875</xdr:rowOff>
    </xdr:from>
    <xdr:to>
      <xdr:col>26</xdr:col>
      <xdr:colOff>202405</xdr:colOff>
      <xdr:row>755</xdr:row>
      <xdr:rowOff>357187</xdr:rowOff>
    </xdr:to>
    <xdr:sp macro="" textlink="">
      <xdr:nvSpPr>
        <xdr:cNvPr id="18" name="大かっこ 17"/>
        <xdr:cNvSpPr/>
      </xdr:nvSpPr>
      <xdr:spPr>
        <a:xfrm>
          <a:off x="3643312" y="53351906"/>
          <a:ext cx="1821656" cy="92868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副反応疑い報告にて報告のあった情報の</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整理・調査を実施</a:t>
          </a:r>
        </a:p>
      </xdr:txBody>
    </xdr:sp>
    <xdr:clientData/>
  </xdr:twoCellAnchor>
  <xdr:twoCellAnchor>
    <xdr:from>
      <xdr:col>27</xdr:col>
      <xdr:colOff>202405</xdr:colOff>
      <xdr:row>753</xdr:row>
      <xdr:rowOff>142876</xdr:rowOff>
    </xdr:from>
    <xdr:to>
      <xdr:col>36</xdr:col>
      <xdr:colOff>202405</xdr:colOff>
      <xdr:row>756</xdr:row>
      <xdr:rowOff>0</xdr:rowOff>
    </xdr:to>
    <xdr:sp macro="" textlink="">
      <xdr:nvSpPr>
        <xdr:cNvPr id="19" name="大かっこ 18"/>
        <xdr:cNvSpPr/>
      </xdr:nvSpPr>
      <xdr:spPr>
        <a:xfrm>
          <a:off x="5667374" y="53351907"/>
          <a:ext cx="1821656" cy="92868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予防接種副反応報告システム導入・運用の請負等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-1</xdr:colOff>
      <xdr:row>753</xdr:row>
      <xdr:rowOff>130969</xdr:rowOff>
    </xdr:from>
    <xdr:to>
      <xdr:col>48</xdr:col>
      <xdr:colOff>130969</xdr:colOff>
      <xdr:row>756</xdr:row>
      <xdr:rowOff>845344</xdr:rowOff>
    </xdr:to>
    <xdr:sp macro="" textlink="">
      <xdr:nvSpPr>
        <xdr:cNvPr id="21" name="大かっこ 20"/>
        <xdr:cNvSpPr/>
      </xdr:nvSpPr>
      <xdr:spPr>
        <a:xfrm>
          <a:off x="7691437" y="49399032"/>
          <a:ext cx="2155032" cy="178593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厚生労働省または副反応報告を検討する。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評価・検討組織で必要と認めた場合、実地調査などの専門調査を行うこととしている。</a:t>
          </a:r>
        </a:p>
      </xdr:txBody>
    </xdr:sp>
    <xdr:clientData/>
  </xdr:twoCellAnchor>
  <xdr:twoCellAnchor>
    <xdr:from>
      <xdr:col>12</xdr:col>
      <xdr:colOff>107156</xdr:colOff>
      <xdr:row>747</xdr:row>
      <xdr:rowOff>11906</xdr:rowOff>
    </xdr:from>
    <xdr:to>
      <xdr:col>12</xdr:col>
      <xdr:colOff>119062</xdr:colOff>
      <xdr:row>749</xdr:row>
      <xdr:rowOff>11906</xdr:rowOff>
    </xdr:to>
    <xdr:cxnSp macro="">
      <xdr:nvCxnSpPr>
        <xdr:cNvPr id="23" name="直線矢印コネクタ 22"/>
        <xdr:cNvCxnSpPr/>
      </xdr:nvCxnSpPr>
      <xdr:spPr>
        <a:xfrm>
          <a:off x="2536031" y="51077812"/>
          <a:ext cx="11906" cy="714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747</xdr:row>
      <xdr:rowOff>0</xdr:rowOff>
    </xdr:from>
    <xdr:to>
      <xdr:col>22</xdr:col>
      <xdr:colOff>0</xdr:colOff>
      <xdr:row>749</xdr:row>
      <xdr:rowOff>71440</xdr:rowOff>
    </xdr:to>
    <xdr:cxnSp macro="">
      <xdr:nvCxnSpPr>
        <xdr:cNvPr id="26" name="直線矢印コネクタ 25"/>
        <xdr:cNvCxnSpPr/>
      </xdr:nvCxnSpPr>
      <xdr:spPr>
        <a:xfrm>
          <a:off x="4452938" y="51065906"/>
          <a:ext cx="0" cy="78581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32</xdr:col>
      <xdr:colOff>125016</xdr:colOff>
      <xdr:row>747</xdr:row>
      <xdr:rowOff>0</xdr:rowOff>
    </xdr:from>
    <xdr:to>
      <xdr:col>32</xdr:col>
      <xdr:colOff>130969</xdr:colOff>
      <xdr:row>748</xdr:row>
      <xdr:rowOff>226218</xdr:rowOff>
    </xdr:to>
    <xdr:cxnSp macro="">
      <xdr:nvCxnSpPr>
        <xdr:cNvPr id="27" name="直線矢印コネクタ 26"/>
        <xdr:cNvCxnSpPr/>
      </xdr:nvCxnSpPr>
      <xdr:spPr>
        <a:xfrm flipH="1">
          <a:off x="6602016" y="51065906"/>
          <a:ext cx="5953" cy="58340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42</xdr:col>
      <xdr:colOff>142874</xdr:colOff>
      <xdr:row>747</xdr:row>
      <xdr:rowOff>47625</xdr:rowOff>
    </xdr:from>
    <xdr:to>
      <xdr:col>42</xdr:col>
      <xdr:colOff>142875</xdr:colOff>
      <xdr:row>748</xdr:row>
      <xdr:rowOff>297657</xdr:rowOff>
    </xdr:to>
    <xdr:cxnSp macro="">
      <xdr:nvCxnSpPr>
        <xdr:cNvPr id="28" name="直線矢印コネクタ 27"/>
        <xdr:cNvCxnSpPr>
          <a:endCxn id="11" idx="0"/>
        </xdr:cNvCxnSpPr>
      </xdr:nvCxnSpPr>
      <xdr:spPr>
        <a:xfrm>
          <a:off x="8643937" y="51113531"/>
          <a:ext cx="1" cy="607220"/>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137</v>
      </c>
      <c r="AT2" s="951"/>
      <c r="AU2" s="951"/>
      <c r="AV2" s="52" t="str">
        <f>IF(AW2="", "", "-")</f>
        <v/>
      </c>
      <c r="AW2" s="922"/>
      <c r="AX2" s="922"/>
    </row>
    <row r="3" spans="1:50" ht="21" customHeight="1" thickBot="1" x14ac:dyDescent="0.2">
      <c r="A3" s="875" t="s">
        <v>541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567</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169</v>
      </c>
      <c r="H5" s="848"/>
      <c r="I5" s="848"/>
      <c r="J5" s="848"/>
      <c r="K5" s="848"/>
      <c r="L5" s="848"/>
      <c r="M5" s="849" t="s">
        <v>66</v>
      </c>
      <c r="N5" s="850"/>
      <c r="O5" s="850"/>
      <c r="P5" s="850"/>
      <c r="Q5" s="850"/>
      <c r="R5" s="851"/>
      <c r="S5" s="852" t="s">
        <v>131</v>
      </c>
      <c r="T5" s="848"/>
      <c r="U5" s="848"/>
      <c r="V5" s="848"/>
      <c r="W5" s="848"/>
      <c r="X5" s="853"/>
      <c r="Y5" s="702" t="s">
        <v>3</v>
      </c>
      <c r="Z5" s="543"/>
      <c r="AA5" s="543"/>
      <c r="AB5" s="543"/>
      <c r="AC5" s="543"/>
      <c r="AD5" s="544"/>
      <c r="AE5" s="703" t="s">
        <v>570</v>
      </c>
      <c r="AF5" s="703"/>
      <c r="AG5" s="703"/>
      <c r="AH5" s="703"/>
      <c r="AI5" s="703"/>
      <c r="AJ5" s="703"/>
      <c r="AK5" s="703"/>
      <c r="AL5" s="703"/>
      <c r="AM5" s="703"/>
      <c r="AN5" s="703"/>
      <c r="AO5" s="703"/>
      <c r="AP5" s="704"/>
      <c r="AQ5" s="705" t="s">
        <v>571</v>
      </c>
      <c r="AR5" s="706"/>
      <c r="AS5" s="706"/>
      <c r="AT5" s="706"/>
      <c r="AU5" s="706"/>
      <c r="AV5" s="706"/>
      <c r="AW5" s="706"/>
      <c r="AX5" s="707"/>
    </row>
    <row r="6" spans="1:50" ht="24.95"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33" t="s">
        <v>513</v>
      </c>
      <c r="Z7" s="443"/>
      <c r="AA7" s="443"/>
      <c r="AB7" s="443"/>
      <c r="AC7" s="443"/>
      <c r="AD7" s="934"/>
      <c r="AE7" s="923" t="s">
        <v>574</v>
      </c>
      <c r="AF7" s="924"/>
      <c r="AG7" s="924"/>
      <c r="AH7" s="924"/>
      <c r="AI7" s="924"/>
      <c r="AJ7" s="924"/>
      <c r="AK7" s="924"/>
      <c r="AL7" s="924"/>
      <c r="AM7" s="924"/>
      <c r="AN7" s="924"/>
      <c r="AO7" s="924"/>
      <c r="AP7" s="924"/>
      <c r="AQ7" s="924"/>
      <c r="AR7" s="924"/>
      <c r="AS7" s="924"/>
      <c r="AT7" s="924"/>
      <c r="AU7" s="924"/>
      <c r="AV7" s="924"/>
      <c r="AW7" s="924"/>
      <c r="AX7" s="925"/>
    </row>
    <row r="8" spans="1:50" ht="30" customHeight="1" x14ac:dyDescent="0.15">
      <c r="A8" s="495" t="s">
        <v>378</v>
      </c>
      <c r="B8" s="496"/>
      <c r="C8" s="496"/>
      <c r="D8" s="496"/>
      <c r="E8" s="496"/>
      <c r="F8" s="497"/>
      <c r="G8" s="952" t="str">
        <f>入力規則等!A28</f>
        <v>少子化社会対策</v>
      </c>
      <c r="H8" s="724"/>
      <c r="I8" s="724"/>
      <c r="J8" s="724"/>
      <c r="K8" s="724"/>
      <c r="L8" s="724"/>
      <c r="M8" s="724"/>
      <c r="N8" s="724"/>
      <c r="O8" s="724"/>
      <c r="P8" s="724"/>
      <c r="Q8" s="724"/>
      <c r="R8" s="724"/>
      <c r="S8" s="724"/>
      <c r="T8" s="724"/>
      <c r="U8" s="724"/>
      <c r="V8" s="724"/>
      <c r="W8" s="724"/>
      <c r="X8" s="953"/>
      <c r="Y8" s="854" t="s">
        <v>379</v>
      </c>
      <c r="Z8" s="855"/>
      <c r="AA8" s="855"/>
      <c r="AB8" s="855"/>
      <c r="AC8" s="855"/>
      <c r="AD8" s="85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65.099999999999994" customHeight="1" x14ac:dyDescent="0.15">
      <c r="A9" s="857" t="s">
        <v>23</v>
      </c>
      <c r="B9" s="858"/>
      <c r="C9" s="858"/>
      <c r="D9" s="858"/>
      <c r="E9" s="858"/>
      <c r="F9" s="858"/>
      <c r="G9" s="859" t="s">
        <v>575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50" customHeight="1" x14ac:dyDescent="0.15">
      <c r="A10" s="662" t="s">
        <v>30</v>
      </c>
      <c r="B10" s="663"/>
      <c r="C10" s="663"/>
      <c r="D10" s="663"/>
      <c r="E10" s="663"/>
      <c r="F10" s="663"/>
      <c r="G10" s="758" t="s">
        <v>693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0" customHeight="1" x14ac:dyDescent="0.15">
      <c r="A11" s="662" t="s">
        <v>5</v>
      </c>
      <c r="B11" s="663"/>
      <c r="C11" s="663"/>
      <c r="D11" s="663"/>
      <c r="E11" s="663"/>
      <c r="F11" s="664"/>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4" t="s">
        <v>24</v>
      </c>
      <c r="B12" s="955"/>
      <c r="C12" s="955"/>
      <c r="D12" s="955"/>
      <c r="E12" s="955"/>
      <c r="F12" s="956"/>
      <c r="G12" s="764"/>
      <c r="H12" s="765"/>
      <c r="I12" s="765"/>
      <c r="J12" s="765"/>
      <c r="K12" s="765"/>
      <c r="L12" s="765"/>
      <c r="M12" s="765"/>
      <c r="N12" s="765"/>
      <c r="O12" s="765"/>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9">
        <v>98</v>
      </c>
      <c r="Q13" s="660"/>
      <c r="R13" s="660"/>
      <c r="S13" s="660"/>
      <c r="T13" s="660"/>
      <c r="U13" s="660"/>
      <c r="V13" s="661"/>
      <c r="W13" s="659">
        <v>98</v>
      </c>
      <c r="X13" s="660"/>
      <c r="Y13" s="660"/>
      <c r="Z13" s="660"/>
      <c r="AA13" s="660"/>
      <c r="AB13" s="660"/>
      <c r="AC13" s="661"/>
      <c r="AD13" s="659">
        <v>98</v>
      </c>
      <c r="AE13" s="660"/>
      <c r="AF13" s="660"/>
      <c r="AG13" s="660"/>
      <c r="AH13" s="660"/>
      <c r="AI13" s="660"/>
      <c r="AJ13" s="661"/>
      <c r="AK13" s="659">
        <v>103</v>
      </c>
      <c r="AL13" s="660"/>
      <c r="AM13" s="660"/>
      <c r="AN13" s="660"/>
      <c r="AO13" s="660"/>
      <c r="AP13" s="660"/>
      <c r="AQ13" s="661"/>
      <c r="AR13" s="930"/>
      <c r="AS13" s="931"/>
      <c r="AT13" s="931"/>
      <c r="AU13" s="931"/>
      <c r="AV13" s="931"/>
      <c r="AW13" s="931"/>
      <c r="AX13" s="932"/>
    </row>
    <row r="14" spans="1:50" ht="21" customHeight="1" x14ac:dyDescent="0.15">
      <c r="A14" s="614"/>
      <c r="B14" s="615"/>
      <c r="C14" s="615"/>
      <c r="D14" s="615"/>
      <c r="E14" s="615"/>
      <c r="F14" s="616"/>
      <c r="G14" s="729"/>
      <c r="H14" s="730"/>
      <c r="I14" s="715" t="s">
        <v>8</v>
      </c>
      <c r="J14" s="766"/>
      <c r="K14" s="766"/>
      <c r="L14" s="766"/>
      <c r="M14" s="766"/>
      <c r="N14" s="766"/>
      <c r="O14" s="767"/>
      <c r="P14" s="659" t="s">
        <v>576</v>
      </c>
      <c r="Q14" s="660"/>
      <c r="R14" s="660"/>
      <c r="S14" s="660"/>
      <c r="T14" s="660"/>
      <c r="U14" s="660"/>
      <c r="V14" s="661"/>
      <c r="W14" s="659" t="s">
        <v>576</v>
      </c>
      <c r="X14" s="660"/>
      <c r="Y14" s="660"/>
      <c r="Z14" s="660"/>
      <c r="AA14" s="660"/>
      <c r="AB14" s="660"/>
      <c r="AC14" s="661"/>
      <c r="AD14" s="659" t="s">
        <v>576</v>
      </c>
      <c r="AE14" s="660"/>
      <c r="AF14" s="660"/>
      <c r="AG14" s="660"/>
      <c r="AH14" s="660"/>
      <c r="AI14" s="660"/>
      <c r="AJ14" s="661"/>
      <c r="AK14" s="659" t="s">
        <v>577</v>
      </c>
      <c r="AL14" s="660"/>
      <c r="AM14" s="660"/>
      <c r="AN14" s="660"/>
      <c r="AO14" s="660"/>
      <c r="AP14" s="660"/>
      <c r="AQ14" s="661"/>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9" t="s">
        <v>576</v>
      </c>
      <c r="Q15" s="660"/>
      <c r="R15" s="660"/>
      <c r="S15" s="660"/>
      <c r="T15" s="660"/>
      <c r="U15" s="660"/>
      <c r="V15" s="661"/>
      <c r="W15" s="659" t="s">
        <v>576</v>
      </c>
      <c r="X15" s="660"/>
      <c r="Y15" s="660"/>
      <c r="Z15" s="660"/>
      <c r="AA15" s="660"/>
      <c r="AB15" s="660"/>
      <c r="AC15" s="661"/>
      <c r="AD15" s="659" t="s">
        <v>576</v>
      </c>
      <c r="AE15" s="660"/>
      <c r="AF15" s="660"/>
      <c r="AG15" s="660"/>
      <c r="AH15" s="660"/>
      <c r="AI15" s="660"/>
      <c r="AJ15" s="661"/>
      <c r="AK15" s="659" t="s">
        <v>578</v>
      </c>
      <c r="AL15" s="660"/>
      <c r="AM15" s="660"/>
      <c r="AN15" s="660"/>
      <c r="AO15" s="660"/>
      <c r="AP15" s="660"/>
      <c r="AQ15" s="661"/>
      <c r="AR15" s="659"/>
      <c r="AS15" s="660"/>
      <c r="AT15" s="660"/>
      <c r="AU15" s="660"/>
      <c r="AV15" s="660"/>
      <c r="AW15" s="660"/>
      <c r="AX15" s="810"/>
    </row>
    <row r="16" spans="1:50" ht="21" customHeight="1" x14ac:dyDescent="0.15">
      <c r="A16" s="614"/>
      <c r="B16" s="615"/>
      <c r="C16" s="615"/>
      <c r="D16" s="615"/>
      <c r="E16" s="615"/>
      <c r="F16" s="616"/>
      <c r="G16" s="729"/>
      <c r="H16" s="730"/>
      <c r="I16" s="715" t="s">
        <v>52</v>
      </c>
      <c r="J16" s="716"/>
      <c r="K16" s="716"/>
      <c r="L16" s="716"/>
      <c r="M16" s="716"/>
      <c r="N16" s="716"/>
      <c r="O16" s="717"/>
      <c r="P16" s="659" t="s">
        <v>576</v>
      </c>
      <c r="Q16" s="660"/>
      <c r="R16" s="660"/>
      <c r="S16" s="660"/>
      <c r="T16" s="660"/>
      <c r="U16" s="660"/>
      <c r="V16" s="661"/>
      <c r="W16" s="659" t="s">
        <v>576</v>
      </c>
      <c r="X16" s="660"/>
      <c r="Y16" s="660"/>
      <c r="Z16" s="660"/>
      <c r="AA16" s="660"/>
      <c r="AB16" s="660"/>
      <c r="AC16" s="661"/>
      <c r="AD16" s="659" t="s">
        <v>576</v>
      </c>
      <c r="AE16" s="660"/>
      <c r="AF16" s="660"/>
      <c r="AG16" s="660"/>
      <c r="AH16" s="660"/>
      <c r="AI16" s="660"/>
      <c r="AJ16" s="661"/>
      <c r="AK16" s="659" t="s">
        <v>578</v>
      </c>
      <c r="AL16" s="660"/>
      <c r="AM16" s="660"/>
      <c r="AN16" s="660"/>
      <c r="AO16" s="660"/>
      <c r="AP16" s="660"/>
      <c r="AQ16" s="661"/>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59" t="s">
        <v>576</v>
      </c>
      <c r="Q17" s="660"/>
      <c r="R17" s="660"/>
      <c r="S17" s="660"/>
      <c r="T17" s="660"/>
      <c r="U17" s="660"/>
      <c r="V17" s="661"/>
      <c r="W17" s="659" t="s">
        <v>576</v>
      </c>
      <c r="X17" s="660"/>
      <c r="Y17" s="660"/>
      <c r="Z17" s="660"/>
      <c r="AA17" s="660"/>
      <c r="AB17" s="660"/>
      <c r="AC17" s="661"/>
      <c r="AD17" s="659" t="s">
        <v>576</v>
      </c>
      <c r="AE17" s="660"/>
      <c r="AF17" s="660"/>
      <c r="AG17" s="660"/>
      <c r="AH17" s="660"/>
      <c r="AI17" s="660"/>
      <c r="AJ17" s="661"/>
      <c r="AK17" s="659" t="s">
        <v>578</v>
      </c>
      <c r="AL17" s="660"/>
      <c r="AM17" s="660"/>
      <c r="AN17" s="660"/>
      <c r="AO17" s="660"/>
      <c r="AP17" s="660"/>
      <c r="AQ17" s="661"/>
      <c r="AR17" s="928"/>
      <c r="AS17" s="928"/>
      <c r="AT17" s="928"/>
      <c r="AU17" s="928"/>
      <c r="AV17" s="928"/>
      <c r="AW17" s="928"/>
      <c r="AX17" s="929"/>
    </row>
    <row r="18" spans="1:50" ht="24.75" customHeight="1" x14ac:dyDescent="0.15">
      <c r="A18" s="614"/>
      <c r="B18" s="615"/>
      <c r="C18" s="615"/>
      <c r="D18" s="615"/>
      <c r="E18" s="615"/>
      <c r="F18" s="616"/>
      <c r="G18" s="731"/>
      <c r="H18" s="732"/>
      <c r="I18" s="720" t="s">
        <v>20</v>
      </c>
      <c r="J18" s="721"/>
      <c r="K18" s="721"/>
      <c r="L18" s="721"/>
      <c r="M18" s="721"/>
      <c r="N18" s="721"/>
      <c r="O18" s="722"/>
      <c r="P18" s="886">
        <f>SUM(P13:V17)</f>
        <v>98</v>
      </c>
      <c r="Q18" s="887"/>
      <c r="R18" s="887"/>
      <c r="S18" s="887"/>
      <c r="T18" s="887"/>
      <c r="U18" s="887"/>
      <c r="V18" s="888"/>
      <c r="W18" s="886">
        <f>SUM(W13:AC17)</f>
        <v>98</v>
      </c>
      <c r="X18" s="887"/>
      <c r="Y18" s="887"/>
      <c r="Z18" s="887"/>
      <c r="AA18" s="887"/>
      <c r="AB18" s="887"/>
      <c r="AC18" s="888"/>
      <c r="AD18" s="886">
        <f>SUM(AD13:AJ17)</f>
        <v>98</v>
      </c>
      <c r="AE18" s="887"/>
      <c r="AF18" s="887"/>
      <c r="AG18" s="887"/>
      <c r="AH18" s="887"/>
      <c r="AI18" s="887"/>
      <c r="AJ18" s="888"/>
      <c r="AK18" s="886">
        <f>SUM(AK13:AQ17)</f>
        <v>103</v>
      </c>
      <c r="AL18" s="887"/>
      <c r="AM18" s="887"/>
      <c r="AN18" s="887"/>
      <c r="AO18" s="887"/>
      <c r="AP18" s="887"/>
      <c r="AQ18" s="888"/>
      <c r="AR18" s="886">
        <f>SUM(AR13:AX17)</f>
        <v>0</v>
      </c>
      <c r="AS18" s="887"/>
      <c r="AT18" s="887"/>
      <c r="AU18" s="887"/>
      <c r="AV18" s="887"/>
      <c r="AW18" s="887"/>
      <c r="AX18" s="889"/>
    </row>
    <row r="19" spans="1:50" ht="24.75" customHeight="1" x14ac:dyDescent="0.15">
      <c r="A19" s="614"/>
      <c r="B19" s="615"/>
      <c r="C19" s="615"/>
      <c r="D19" s="615"/>
      <c r="E19" s="615"/>
      <c r="F19" s="616"/>
      <c r="G19" s="884" t="s">
        <v>9</v>
      </c>
      <c r="H19" s="885"/>
      <c r="I19" s="885"/>
      <c r="J19" s="885"/>
      <c r="K19" s="885"/>
      <c r="L19" s="885"/>
      <c r="M19" s="885"/>
      <c r="N19" s="885"/>
      <c r="O19" s="885"/>
      <c r="P19" s="659">
        <v>96</v>
      </c>
      <c r="Q19" s="660"/>
      <c r="R19" s="660"/>
      <c r="S19" s="660"/>
      <c r="T19" s="660"/>
      <c r="U19" s="660"/>
      <c r="V19" s="661"/>
      <c r="W19" s="659">
        <v>97</v>
      </c>
      <c r="X19" s="660"/>
      <c r="Y19" s="660"/>
      <c r="Z19" s="660"/>
      <c r="AA19" s="660"/>
      <c r="AB19" s="660"/>
      <c r="AC19" s="661"/>
      <c r="AD19" s="659">
        <v>98</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4" t="s">
        <v>10</v>
      </c>
      <c r="H20" s="885"/>
      <c r="I20" s="885"/>
      <c r="J20" s="885"/>
      <c r="K20" s="885"/>
      <c r="L20" s="885"/>
      <c r="M20" s="885"/>
      <c r="N20" s="885"/>
      <c r="O20" s="885"/>
      <c r="P20" s="318">
        <f>IF(P18=0, "-", SUM(P19)/P18)</f>
        <v>0.97959183673469385</v>
      </c>
      <c r="Q20" s="318"/>
      <c r="R20" s="318"/>
      <c r="S20" s="318"/>
      <c r="T20" s="318"/>
      <c r="U20" s="318"/>
      <c r="V20" s="318"/>
      <c r="W20" s="318">
        <f t="shared" ref="W20" si="0">IF(W18=0, "-", SUM(W19)/W18)</f>
        <v>0.98979591836734693</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7"/>
      <c r="G21" s="316" t="s">
        <v>476</v>
      </c>
      <c r="H21" s="317"/>
      <c r="I21" s="317"/>
      <c r="J21" s="317"/>
      <c r="K21" s="317"/>
      <c r="L21" s="317"/>
      <c r="M21" s="317"/>
      <c r="N21" s="317"/>
      <c r="O21" s="317"/>
      <c r="P21" s="318">
        <f>IF(P19=0, "-", SUM(P19)/SUM(P13,P14))</f>
        <v>0.97959183673469385</v>
      </c>
      <c r="Q21" s="318"/>
      <c r="R21" s="318"/>
      <c r="S21" s="318"/>
      <c r="T21" s="318"/>
      <c r="U21" s="318"/>
      <c r="V21" s="318"/>
      <c r="W21" s="318">
        <f t="shared" ref="W21" si="2">IF(W19=0, "-", SUM(W19)/SUM(W13,W14))</f>
        <v>0.98979591836734693</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557</v>
      </c>
      <c r="B22" s="976"/>
      <c r="C22" s="976"/>
      <c r="D22" s="976"/>
      <c r="E22" s="976"/>
      <c r="F22" s="977"/>
      <c r="G22" s="962" t="s">
        <v>455</v>
      </c>
      <c r="H22" s="222"/>
      <c r="I22" s="222"/>
      <c r="J22" s="222"/>
      <c r="K22" s="222"/>
      <c r="L22" s="222"/>
      <c r="M22" s="222"/>
      <c r="N22" s="222"/>
      <c r="O22" s="223"/>
      <c r="P22" s="947" t="s">
        <v>518</v>
      </c>
      <c r="Q22" s="222"/>
      <c r="R22" s="222"/>
      <c r="S22" s="222"/>
      <c r="T22" s="222"/>
      <c r="U22" s="222"/>
      <c r="V22" s="223"/>
      <c r="W22" s="947" t="s">
        <v>514</v>
      </c>
      <c r="X22" s="222"/>
      <c r="Y22" s="222"/>
      <c r="Z22" s="222"/>
      <c r="AA22" s="222"/>
      <c r="AB22" s="222"/>
      <c r="AC22" s="223"/>
      <c r="AD22" s="947" t="s">
        <v>454</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45" customHeight="1" x14ac:dyDescent="0.15">
      <c r="A23" s="978"/>
      <c r="B23" s="979"/>
      <c r="C23" s="979"/>
      <c r="D23" s="979"/>
      <c r="E23" s="979"/>
      <c r="F23" s="980"/>
      <c r="G23" s="963" t="s">
        <v>684</v>
      </c>
      <c r="H23" s="964"/>
      <c r="I23" s="964"/>
      <c r="J23" s="964"/>
      <c r="K23" s="964"/>
      <c r="L23" s="964"/>
      <c r="M23" s="964"/>
      <c r="N23" s="964"/>
      <c r="O23" s="965"/>
      <c r="P23" s="930">
        <v>60</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30" customHeight="1" x14ac:dyDescent="0.15">
      <c r="A24" s="978"/>
      <c r="B24" s="979"/>
      <c r="C24" s="979"/>
      <c r="D24" s="979"/>
      <c r="E24" s="979"/>
      <c r="F24" s="980"/>
      <c r="G24" s="966" t="s">
        <v>687</v>
      </c>
      <c r="H24" s="967"/>
      <c r="I24" s="967"/>
      <c r="J24" s="967"/>
      <c r="K24" s="967"/>
      <c r="L24" s="967"/>
      <c r="M24" s="967"/>
      <c r="N24" s="967"/>
      <c r="O24" s="968"/>
      <c r="P24" s="659">
        <v>25</v>
      </c>
      <c r="Q24" s="660"/>
      <c r="R24" s="660"/>
      <c r="S24" s="660"/>
      <c r="T24" s="660"/>
      <c r="U24" s="660"/>
      <c r="V24" s="661"/>
      <c r="W24" s="659"/>
      <c r="X24" s="660"/>
      <c r="Y24" s="660"/>
      <c r="Z24" s="660"/>
      <c r="AA24" s="660"/>
      <c r="AB24" s="660"/>
      <c r="AC24" s="66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30" customHeight="1" x14ac:dyDescent="0.15">
      <c r="A25" s="978"/>
      <c r="B25" s="979"/>
      <c r="C25" s="979"/>
      <c r="D25" s="979"/>
      <c r="E25" s="979"/>
      <c r="F25" s="980"/>
      <c r="G25" s="966" t="s">
        <v>686</v>
      </c>
      <c r="H25" s="967"/>
      <c r="I25" s="967"/>
      <c r="J25" s="967"/>
      <c r="K25" s="967"/>
      <c r="L25" s="967"/>
      <c r="M25" s="967"/>
      <c r="N25" s="967"/>
      <c r="O25" s="968"/>
      <c r="P25" s="659">
        <v>9</v>
      </c>
      <c r="Q25" s="660"/>
      <c r="R25" s="660"/>
      <c r="S25" s="660"/>
      <c r="T25" s="660"/>
      <c r="U25" s="660"/>
      <c r="V25" s="661"/>
      <c r="W25" s="659"/>
      <c r="X25" s="660"/>
      <c r="Y25" s="660"/>
      <c r="Z25" s="660"/>
      <c r="AA25" s="660"/>
      <c r="AB25" s="660"/>
      <c r="AC25" s="66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30" customHeight="1" x14ac:dyDescent="0.15">
      <c r="A26" s="978"/>
      <c r="B26" s="979"/>
      <c r="C26" s="979"/>
      <c r="D26" s="979"/>
      <c r="E26" s="979"/>
      <c r="F26" s="980"/>
      <c r="G26" s="966" t="s">
        <v>685</v>
      </c>
      <c r="H26" s="967"/>
      <c r="I26" s="967"/>
      <c r="J26" s="967"/>
      <c r="K26" s="967"/>
      <c r="L26" s="967"/>
      <c r="M26" s="967"/>
      <c r="N26" s="967"/>
      <c r="O26" s="968"/>
      <c r="P26" s="659">
        <v>9</v>
      </c>
      <c r="Q26" s="660"/>
      <c r="R26" s="660"/>
      <c r="S26" s="660"/>
      <c r="T26" s="660"/>
      <c r="U26" s="660"/>
      <c r="V26" s="661"/>
      <c r="W26" s="659"/>
      <c r="X26" s="660"/>
      <c r="Y26" s="660"/>
      <c r="Z26" s="660"/>
      <c r="AA26" s="660"/>
      <c r="AB26" s="660"/>
      <c r="AC26" s="66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59"/>
      <c r="Q27" s="660"/>
      <c r="R27" s="660"/>
      <c r="S27" s="660"/>
      <c r="T27" s="660"/>
      <c r="U27" s="660"/>
      <c r="V27" s="661"/>
      <c r="W27" s="659"/>
      <c r="X27" s="660"/>
      <c r="Y27" s="660"/>
      <c r="Z27" s="660"/>
      <c r="AA27" s="660"/>
      <c r="AB27" s="660"/>
      <c r="AC27" s="66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459</v>
      </c>
      <c r="H28" s="970"/>
      <c r="I28" s="970"/>
      <c r="J28" s="970"/>
      <c r="K28" s="970"/>
      <c r="L28" s="970"/>
      <c r="M28" s="970"/>
      <c r="N28" s="970"/>
      <c r="O28" s="971"/>
      <c r="P28" s="886">
        <f>P29-SUM(P23:P27)</f>
        <v>0</v>
      </c>
      <c r="Q28" s="887"/>
      <c r="R28" s="887"/>
      <c r="S28" s="887"/>
      <c r="T28" s="887"/>
      <c r="U28" s="887"/>
      <c r="V28" s="888"/>
      <c r="W28" s="886">
        <f>W29-SUM(W23:W27)</f>
        <v>0</v>
      </c>
      <c r="X28" s="887"/>
      <c r="Y28" s="887"/>
      <c r="Z28" s="887"/>
      <c r="AA28" s="887"/>
      <c r="AB28" s="887"/>
      <c r="AC28" s="88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456</v>
      </c>
      <c r="H29" s="973"/>
      <c r="I29" s="973"/>
      <c r="J29" s="973"/>
      <c r="K29" s="973"/>
      <c r="L29" s="973"/>
      <c r="M29" s="973"/>
      <c r="N29" s="973"/>
      <c r="O29" s="974"/>
      <c r="P29" s="659">
        <f>AK13</f>
        <v>103</v>
      </c>
      <c r="Q29" s="660"/>
      <c r="R29" s="660"/>
      <c r="S29" s="660"/>
      <c r="T29" s="660"/>
      <c r="U29" s="660"/>
      <c r="V29" s="661"/>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471</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533</v>
      </c>
      <c r="AF30" s="867"/>
      <c r="AG30" s="867"/>
      <c r="AH30" s="868"/>
      <c r="AI30" s="866" t="s">
        <v>530</v>
      </c>
      <c r="AJ30" s="867"/>
      <c r="AK30" s="867"/>
      <c r="AL30" s="868"/>
      <c r="AM30" s="926" t="s">
        <v>525</v>
      </c>
      <c r="AN30" s="926"/>
      <c r="AO30" s="926"/>
      <c r="AP30" s="866"/>
      <c r="AQ30" s="771" t="s">
        <v>354</v>
      </c>
      <c r="AR30" s="772"/>
      <c r="AS30" s="772"/>
      <c r="AT30" s="773"/>
      <c r="AU30" s="778" t="s">
        <v>253</v>
      </c>
      <c r="AV30" s="778"/>
      <c r="AW30" s="778"/>
      <c r="AX30" s="92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v>31</v>
      </c>
      <c r="AV31" s="199"/>
      <c r="AW31" s="398" t="s">
        <v>300</v>
      </c>
      <c r="AX31" s="399"/>
    </row>
    <row r="32" spans="1:50" ht="39.950000000000003" customHeight="1" x14ac:dyDescent="0.15">
      <c r="A32" s="403"/>
      <c r="B32" s="401"/>
      <c r="C32" s="401"/>
      <c r="D32" s="401"/>
      <c r="E32" s="401"/>
      <c r="F32" s="402"/>
      <c r="G32" s="564" t="s">
        <v>633</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v>2</v>
      </c>
      <c r="AF32" s="219"/>
      <c r="AG32" s="219"/>
      <c r="AH32" s="219"/>
      <c r="AI32" s="218">
        <v>0</v>
      </c>
      <c r="AJ32" s="219"/>
      <c r="AK32" s="219"/>
      <c r="AL32" s="219"/>
      <c r="AM32" s="218">
        <v>0</v>
      </c>
      <c r="AN32" s="219"/>
      <c r="AO32" s="219"/>
      <c r="AP32" s="219"/>
      <c r="AQ32" s="340" t="s">
        <v>581</v>
      </c>
      <c r="AR32" s="207"/>
      <c r="AS32" s="207"/>
      <c r="AT32" s="341"/>
      <c r="AU32" s="219" t="s">
        <v>583</v>
      </c>
      <c r="AV32" s="219"/>
      <c r="AW32" s="219"/>
      <c r="AX32" s="221"/>
    </row>
    <row r="33" spans="1:50" ht="39.950000000000003"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2</v>
      </c>
      <c r="AF33" s="219"/>
      <c r="AG33" s="219"/>
      <c r="AH33" s="219"/>
      <c r="AI33" s="218">
        <v>2</v>
      </c>
      <c r="AJ33" s="219"/>
      <c r="AK33" s="219"/>
      <c r="AL33" s="219"/>
      <c r="AM33" s="218">
        <v>4</v>
      </c>
      <c r="AN33" s="219"/>
      <c r="AO33" s="219"/>
      <c r="AP33" s="219"/>
      <c r="AQ33" s="340" t="s">
        <v>582</v>
      </c>
      <c r="AR33" s="207"/>
      <c r="AS33" s="207"/>
      <c r="AT33" s="341"/>
      <c r="AU33" s="219">
        <v>6</v>
      </c>
      <c r="AV33" s="219"/>
      <c r="AW33" s="219"/>
      <c r="AX33" s="221"/>
    </row>
    <row r="34" spans="1:50" ht="39.950000000000003"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0</v>
      </c>
      <c r="AJ34" s="219"/>
      <c r="AK34" s="219"/>
      <c r="AL34" s="219"/>
      <c r="AM34" s="218">
        <v>0</v>
      </c>
      <c r="AN34" s="219"/>
      <c r="AO34" s="219"/>
      <c r="AP34" s="219"/>
      <c r="AQ34" s="340" t="s">
        <v>583</v>
      </c>
      <c r="AR34" s="207"/>
      <c r="AS34" s="207"/>
      <c r="AT34" s="341"/>
      <c r="AU34" s="219" t="s">
        <v>583</v>
      </c>
      <c r="AV34" s="219"/>
      <c r="AW34" s="219"/>
      <c r="AX34" s="221"/>
    </row>
    <row r="35" spans="1:50" ht="23.25" customHeight="1" x14ac:dyDescent="0.15">
      <c r="A35" s="226" t="s">
        <v>503</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2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58"/>
    </row>
    <row r="80" spans="1:50" ht="18.75" hidden="1" customHeight="1" x14ac:dyDescent="0.15">
      <c r="A80" s="872"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v>2</v>
      </c>
      <c r="AF101" s="219"/>
      <c r="AG101" s="219"/>
      <c r="AH101" s="220"/>
      <c r="AI101" s="218">
        <v>2</v>
      </c>
      <c r="AJ101" s="219"/>
      <c r="AK101" s="219"/>
      <c r="AL101" s="220"/>
      <c r="AM101" s="218">
        <v>2</v>
      </c>
      <c r="AN101" s="219"/>
      <c r="AO101" s="219"/>
      <c r="AP101" s="220"/>
      <c r="AQ101" s="218" t="s">
        <v>586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48</v>
      </c>
      <c r="AF116" s="418"/>
      <c r="AG116" s="418"/>
      <c r="AH116" s="418"/>
      <c r="AI116" s="418" t="s">
        <v>694</v>
      </c>
      <c r="AJ116" s="418"/>
      <c r="AK116" s="418"/>
      <c r="AL116" s="418"/>
      <c r="AM116" s="418" t="s">
        <v>695</v>
      </c>
      <c r="AN116" s="418"/>
      <c r="AO116" s="418"/>
      <c r="AP116" s="418"/>
      <c r="AQ116" s="218">
        <v>17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680</v>
      </c>
      <c r="AJ117" s="551"/>
      <c r="AK117" s="551"/>
      <c r="AL117" s="551"/>
      <c r="AM117" s="551" t="s">
        <v>681</v>
      </c>
      <c r="AN117" s="551"/>
      <c r="AO117" s="551"/>
      <c r="AP117" s="551"/>
      <c r="AQ117" s="551" t="s">
        <v>635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0" customHeight="1" x14ac:dyDescent="0.15">
      <c r="A130" s="188" t="s">
        <v>563</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95</v>
      </c>
      <c r="AF134" s="207"/>
      <c r="AG134" s="207"/>
      <c r="AH134" s="207"/>
      <c r="AI134" s="206">
        <v>95</v>
      </c>
      <c r="AJ134" s="207"/>
      <c r="AK134" s="207"/>
      <c r="AL134" s="207"/>
      <c r="AM134" s="206"/>
      <c r="AN134" s="207"/>
      <c r="AO134" s="207"/>
      <c r="AP134" s="207"/>
      <c r="AQ134" s="206" t="s">
        <v>582</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v>95</v>
      </c>
      <c r="AF135" s="207"/>
      <c r="AG135" s="207"/>
      <c r="AH135" s="207"/>
      <c r="AI135" s="206">
        <v>95</v>
      </c>
      <c r="AJ135" s="207"/>
      <c r="AK135" s="207"/>
      <c r="AL135" s="207"/>
      <c r="AM135" s="206">
        <v>95</v>
      </c>
      <c r="AN135" s="207"/>
      <c r="AO135" s="207"/>
      <c r="AP135" s="207"/>
      <c r="AQ135" s="206" t="s">
        <v>582</v>
      </c>
      <c r="AR135" s="207"/>
      <c r="AS135" s="207"/>
      <c r="AT135" s="207"/>
      <c r="AU135" s="206">
        <v>95</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582</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597</v>
      </c>
      <c r="AC138" s="205"/>
      <c r="AD138" s="205"/>
      <c r="AE138" s="206">
        <v>95</v>
      </c>
      <c r="AF138" s="207"/>
      <c r="AG138" s="207"/>
      <c r="AH138" s="207"/>
      <c r="AI138" s="206">
        <v>95</v>
      </c>
      <c r="AJ138" s="207"/>
      <c r="AK138" s="207"/>
      <c r="AL138" s="207"/>
      <c r="AM138" s="206"/>
      <c r="AN138" s="207"/>
      <c r="AO138" s="207"/>
      <c r="AP138" s="207"/>
      <c r="AQ138" s="206" t="s">
        <v>599</v>
      </c>
      <c r="AR138" s="207"/>
      <c r="AS138" s="207"/>
      <c r="AT138" s="207"/>
      <c r="AU138" s="206" t="s">
        <v>599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598</v>
      </c>
      <c r="AC139" s="213"/>
      <c r="AD139" s="213"/>
      <c r="AE139" s="206">
        <v>95</v>
      </c>
      <c r="AF139" s="207"/>
      <c r="AG139" s="207"/>
      <c r="AH139" s="207"/>
      <c r="AI139" s="206">
        <v>95</v>
      </c>
      <c r="AJ139" s="207"/>
      <c r="AK139" s="207"/>
      <c r="AL139" s="207"/>
      <c r="AM139" s="206">
        <v>95</v>
      </c>
      <c r="AN139" s="207"/>
      <c r="AO139" s="207"/>
      <c r="AP139" s="207"/>
      <c r="AQ139" s="206" t="s">
        <v>582</v>
      </c>
      <c r="AR139" s="207"/>
      <c r="AS139" s="207"/>
      <c r="AT139" s="207"/>
      <c r="AU139" s="206">
        <v>95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 customHeight="1" x14ac:dyDescent="0.15">
      <c r="A154" s="189"/>
      <c r="B154" s="186"/>
      <c r="C154" s="180"/>
      <c r="D154" s="186"/>
      <c r="E154" s="180"/>
      <c r="F154" s="181"/>
      <c r="G154" s="104" t="s">
        <v>583</v>
      </c>
      <c r="H154" s="105"/>
      <c r="I154" s="105"/>
      <c r="J154" s="105"/>
      <c r="K154" s="105"/>
      <c r="L154" s="105"/>
      <c r="M154" s="105"/>
      <c r="N154" s="105"/>
      <c r="O154" s="105"/>
      <c r="P154" s="106"/>
      <c r="Q154" s="125" t="s">
        <v>600</v>
      </c>
      <c r="R154" s="105"/>
      <c r="S154" s="105"/>
      <c r="T154" s="105"/>
      <c r="U154" s="105"/>
      <c r="V154" s="105"/>
      <c r="W154" s="105"/>
      <c r="X154" s="105"/>
      <c r="Y154" s="105"/>
      <c r="Z154" s="105"/>
      <c r="AA154" s="293"/>
      <c r="AB154" s="141" t="s">
        <v>582</v>
      </c>
      <c r="AC154" s="142"/>
      <c r="AD154" s="142"/>
      <c r="AE154" s="147" t="s">
        <v>582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80.099999999999994"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0.099999999999994"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2"/>
      <c r="E430" s="174" t="s">
        <v>543</v>
      </c>
      <c r="F430" s="906"/>
      <c r="G430" s="907" t="s">
        <v>374</v>
      </c>
      <c r="H430" s="123"/>
      <c r="I430" s="123"/>
      <c r="J430" s="908" t="s">
        <v>576</v>
      </c>
      <c r="K430" s="909"/>
      <c r="L430" s="909"/>
      <c r="M430" s="909"/>
      <c r="N430" s="909"/>
      <c r="O430" s="909"/>
      <c r="P430" s="909"/>
      <c r="Q430" s="909"/>
      <c r="R430" s="909"/>
      <c r="S430" s="909"/>
      <c r="T430" s="910"/>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603</v>
      </c>
      <c r="AF432" s="200"/>
      <c r="AG432" s="133" t="s">
        <v>355</v>
      </c>
      <c r="AH432" s="134"/>
      <c r="AI432" s="156"/>
      <c r="AJ432" s="156"/>
      <c r="AK432" s="156"/>
      <c r="AL432" s="154"/>
      <c r="AM432" s="156"/>
      <c r="AN432" s="156"/>
      <c r="AO432" s="156"/>
      <c r="AP432" s="154"/>
      <c r="AQ432" s="590" t="s">
        <v>582</v>
      </c>
      <c r="AR432" s="200"/>
      <c r="AS432" s="133" t="s">
        <v>355</v>
      </c>
      <c r="AT432" s="134"/>
      <c r="AU432" s="200" t="s">
        <v>586</v>
      </c>
      <c r="AV432" s="200"/>
      <c r="AW432" s="133" t="s">
        <v>300</v>
      </c>
      <c r="AX432" s="195"/>
    </row>
    <row r="433" spans="1:50" ht="20.100000000000001" customHeight="1" x14ac:dyDescent="0.15">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582</v>
      </c>
      <c r="AF433" s="207"/>
      <c r="AG433" s="207"/>
      <c r="AH433" s="207"/>
      <c r="AI433" s="340" t="s">
        <v>602</v>
      </c>
      <c r="AJ433" s="207"/>
      <c r="AK433" s="207"/>
      <c r="AL433" s="207"/>
      <c r="AM433" s="340" t="s">
        <v>582</v>
      </c>
      <c r="AN433" s="207"/>
      <c r="AO433" s="207"/>
      <c r="AP433" s="341"/>
      <c r="AQ433" s="340" t="s">
        <v>603</v>
      </c>
      <c r="AR433" s="207"/>
      <c r="AS433" s="207"/>
      <c r="AT433" s="341"/>
      <c r="AU433" s="207" t="s">
        <v>586</v>
      </c>
      <c r="AV433" s="207"/>
      <c r="AW433" s="207"/>
      <c r="AX433" s="208"/>
    </row>
    <row r="434" spans="1:50" ht="20.10000000000000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600</v>
      </c>
      <c r="AC434" s="205"/>
      <c r="AD434" s="205"/>
      <c r="AE434" s="340" t="s">
        <v>582</v>
      </c>
      <c r="AF434" s="207"/>
      <c r="AG434" s="207"/>
      <c r="AH434" s="341"/>
      <c r="AI434" s="340" t="s">
        <v>604</v>
      </c>
      <c r="AJ434" s="207"/>
      <c r="AK434" s="207"/>
      <c r="AL434" s="207"/>
      <c r="AM434" s="340" t="s">
        <v>586</v>
      </c>
      <c r="AN434" s="207"/>
      <c r="AO434" s="207"/>
      <c r="AP434" s="341"/>
      <c r="AQ434" s="340" t="s">
        <v>605</v>
      </c>
      <c r="AR434" s="207"/>
      <c r="AS434" s="207"/>
      <c r="AT434" s="341"/>
      <c r="AU434" s="207" t="s">
        <v>582</v>
      </c>
      <c r="AV434" s="207"/>
      <c r="AW434" s="207"/>
      <c r="AX434" s="208"/>
    </row>
    <row r="435" spans="1:50" ht="20.10000000000000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604</v>
      </c>
      <c r="AF435" s="207"/>
      <c r="AG435" s="207"/>
      <c r="AH435" s="341"/>
      <c r="AI435" s="340" t="s">
        <v>582</v>
      </c>
      <c r="AJ435" s="207"/>
      <c r="AK435" s="207"/>
      <c r="AL435" s="207"/>
      <c r="AM435" s="340" t="s">
        <v>582</v>
      </c>
      <c r="AN435" s="207"/>
      <c r="AO435" s="207"/>
      <c r="AP435" s="341"/>
      <c r="AQ435" s="340" t="s">
        <v>606</v>
      </c>
      <c r="AR435" s="207"/>
      <c r="AS435" s="207"/>
      <c r="AT435" s="341"/>
      <c r="AU435" s="207" t="s">
        <v>603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0" t="s">
        <v>582</v>
      </c>
      <c r="AR457" s="200"/>
      <c r="AS457" s="133" t="s">
        <v>355</v>
      </c>
      <c r="AT457" s="134"/>
      <c r="AU457" s="200" t="s">
        <v>582</v>
      </c>
      <c r="AV457" s="200"/>
      <c r="AW457" s="133" t="s">
        <v>300</v>
      </c>
      <c r="AX457" s="195"/>
    </row>
    <row r="458" spans="1:50" ht="20.100000000000001" customHeight="1" x14ac:dyDescent="0.15">
      <c r="A458" s="189"/>
      <c r="B458" s="186"/>
      <c r="C458" s="180"/>
      <c r="D458" s="186"/>
      <c r="E458" s="342"/>
      <c r="F458" s="343"/>
      <c r="G458" s="104" t="s">
        <v>582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607</v>
      </c>
      <c r="AF458" s="207"/>
      <c r="AG458" s="207"/>
      <c r="AH458" s="207"/>
      <c r="AI458" s="340" t="s">
        <v>608</v>
      </c>
      <c r="AJ458" s="207"/>
      <c r="AK458" s="207"/>
      <c r="AL458" s="207"/>
      <c r="AM458" s="340" t="s">
        <v>609</v>
      </c>
      <c r="AN458" s="207"/>
      <c r="AO458" s="207"/>
      <c r="AP458" s="341"/>
      <c r="AQ458" s="340" t="s">
        <v>599</v>
      </c>
      <c r="AR458" s="207"/>
      <c r="AS458" s="207"/>
      <c r="AT458" s="341"/>
      <c r="AU458" s="207" t="s">
        <v>609</v>
      </c>
      <c r="AV458" s="207"/>
      <c r="AW458" s="207"/>
      <c r="AX458" s="208"/>
    </row>
    <row r="459" spans="1:50" ht="20.10000000000000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599</v>
      </c>
      <c r="AC459" s="205"/>
      <c r="AD459" s="205"/>
      <c r="AE459" s="340" t="s">
        <v>610</v>
      </c>
      <c r="AF459" s="207"/>
      <c r="AG459" s="207"/>
      <c r="AH459" s="341"/>
      <c r="AI459" s="340" t="s">
        <v>611</v>
      </c>
      <c r="AJ459" s="207"/>
      <c r="AK459" s="207"/>
      <c r="AL459" s="207"/>
      <c r="AM459" s="340" t="s">
        <v>582</v>
      </c>
      <c r="AN459" s="207"/>
      <c r="AO459" s="207"/>
      <c r="AP459" s="341"/>
      <c r="AQ459" s="340" t="s">
        <v>582</v>
      </c>
      <c r="AR459" s="207"/>
      <c r="AS459" s="207"/>
      <c r="AT459" s="341"/>
      <c r="AU459" s="207" t="s">
        <v>582</v>
      </c>
      <c r="AV459" s="207"/>
      <c r="AW459" s="207"/>
      <c r="AX459" s="208"/>
    </row>
    <row r="460" spans="1:50" ht="20.10000000000000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582</v>
      </c>
      <c r="AF460" s="207"/>
      <c r="AG460" s="207"/>
      <c r="AH460" s="341"/>
      <c r="AI460" s="340" t="s">
        <v>582</v>
      </c>
      <c r="AJ460" s="207"/>
      <c r="AK460" s="207"/>
      <c r="AL460" s="207"/>
      <c r="AM460" s="340" t="s">
        <v>582</v>
      </c>
      <c r="AN460" s="207"/>
      <c r="AO460" s="207"/>
      <c r="AP460" s="341"/>
      <c r="AQ460" s="340" t="s">
        <v>599</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7" t="s">
        <v>374</v>
      </c>
      <c r="H484" s="123"/>
      <c r="I484" s="123"/>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7" t="s">
        <v>374</v>
      </c>
      <c r="H538" s="123"/>
      <c r="I538" s="123"/>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7" t="s">
        <v>374</v>
      </c>
      <c r="H592" s="123"/>
      <c r="I592" s="123"/>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7" t="s">
        <v>374</v>
      </c>
      <c r="H646" s="123"/>
      <c r="I646" s="123"/>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0"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572</v>
      </c>
      <c r="AE704" s="787"/>
      <c r="AF704" s="787"/>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572</v>
      </c>
      <c r="AE705" s="719"/>
      <c r="AF705" s="719"/>
      <c r="AG705" s="125" t="s">
        <v>688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613</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614</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615</v>
      </c>
      <c r="AE708" s="605"/>
      <c r="AF708" s="605"/>
      <c r="AG708" s="746" t="s">
        <v>600</v>
      </c>
      <c r="AH708" s="747"/>
      <c r="AI708" s="747"/>
      <c r="AJ708" s="747"/>
      <c r="AK708" s="747"/>
      <c r="AL708" s="747"/>
      <c r="AM708" s="747"/>
      <c r="AN708" s="747"/>
      <c r="AO708" s="747"/>
      <c r="AP708" s="747"/>
      <c r="AQ708" s="747"/>
      <c r="AR708" s="747"/>
      <c r="AS708" s="747"/>
      <c r="AT708" s="747"/>
      <c r="AU708" s="747"/>
      <c r="AV708" s="747"/>
      <c r="AW708" s="747"/>
      <c r="AX708" s="748"/>
    </row>
    <row r="709" spans="1:50" ht="60"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616</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t="s">
        <v>620</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690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615</v>
      </c>
      <c r="AE712" s="787"/>
      <c r="AF712" s="787"/>
      <c r="AG712" s="814" t="s">
        <v>582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59" t="s">
        <v>469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615</v>
      </c>
      <c r="AE713" s="329"/>
      <c r="AF713" s="665"/>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615</v>
      </c>
      <c r="AE714" s="812"/>
      <c r="AF714" s="813"/>
      <c r="AG714" s="740" t="s">
        <v>582</v>
      </c>
      <c r="AH714" s="741"/>
      <c r="AI714" s="741"/>
      <c r="AJ714" s="741"/>
      <c r="AK714" s="741"/>
      <c r="AL714" s="741"/>
      <c r="AM714" s="741"/>
      <c r="AN714" s="741"/>
      <c r="AO714" s="741"/>
      <c r="AP714" s="741"/>
      <c r="AQ714" s="741"/>
      <c r="AR714" s="741"/>
      <c r="AS714" s="741"/>
      <c r="AT714" s="741"/>
      <c r="AU714" s="741"/>
      <c r="AV714" s="741"/>
      <c r="AW714" s="741"/>
      <c r="AX714" s="742"/>
    </row>
    <row r="715" spans="1:50" ht="60" customHeight="1" x14ac:dyDescent="0.15">
      <c r="A715" s="642" t="s">
        <v>40</v>
      </c>
      <c r="B715" s="788"/>
      <c r="C715" s="789" t="s">
        <v>446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616</v>
      </c>
      <c r="AE715" s="605"/>
      <c r="AF715" s="658"/>
      <c r="AG715" s="746" t="s">
        <v>621</v>
      </c>
      <c r="AH715" s="747"/>
      <c r="AI715" s="747"/>
      <c r="AJ715" s="747"/>
      <c r="AK715" s="747"/>
      <c r="AL715" s="747"/>
      <c r="AM715" s="747"/>
      <c r="AN715" s="747"/>
      <c r="AO715" s="747"/>
      <c r="AP715" s="747"/>
      <c r="AQ715" s="747"/>
      <c r="AR715" s="747"/>
      <c r="AS715" s="747"/>
      <c r="AT715" s="747"/>
      <c r="AU715" s="747"/>
      <c r="AV715" s="747"/>
      <c r="AW715" s="747"/>
      <c r="AX715" s="748"/>
    </row>
    <row r="716" spans="1:50" ht="60"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622</v>
      </c>
      <c r="AH716" s="102"/>
      <c r="AI716" s="102"/>
      <c r="AJ716" s="102"/>
      <c r="AK716" s="102"/>
      <c r="AL716" s="102"/>
      <c r="AM716" s="102"/>
      <c r="AN716" s="102"/>
      <c r="AO716" s="102"/>
      <c r="AP716" s="102"/>
      <c r="AQ716" s="102"/>
      <c r="AR716" s="102"/>
      <c r="AS716" s="102"/>
      <c r="AT716" s="102"/>
      <c r="AU716" s="102"/>
      <c r="AV716" s="102"/>
      <c r="AW716" s="102"/>
      <c r="AX716" s="103"/>
    </row>
    <row r="717" spans="1:50" ht="60"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689</v>
      </c>
      <c r="AH717" s="102"/>
      <c r="AI717" s="102"/>
      <c r="AJ717" s="102"/>
      <c r="AK717" s="102"/>
      <c r="AL717" s="102"/>
      <c r="AM717" s="102"/>
      <c r="AN717" s="102"/>
      <c r="AO717" s="102"/>
      <c r="AP717" s="102"/>
      <c r="AQ717" s="102"/>
      <c r="AR717" s="102"/>
      <c r="AS717" s="102"/>
      <c r="AT717" s="102"/>
      <c r="AU717" s="102"/>
      <c r="AV717" s="102"/>
      <c r="AW717" s="102"/>
      <c r="AX717" s="103"/>
    </row>
    <row r="718" spans="1:50" ht="60"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623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615</v>
      </c>
      <c r="AE719" s="605"/>
      <c r="AF719" s="605"/>
      <c r="AG719" s="125" t="s">
        <v>624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6"/>
      <c r="C726" s="819" t="s">
        <v>53</v>
      </c>
      <c r="D726" s="845"/>
      <c r="E726" s="845"/>
      <c r="F726" s="846"/>
      <c r="G726" s="577" t="s">
        <v>691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692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0" customHeight="1" thickBot="1" x14ac:dyDescent="0.2">
      <c r="A731" s="803"/>
      <c r="B731" s="804"/>
      <c r="C731" s="804"/>
      <c r="D731" s="804"/>
      <c r="E731" s="805"/>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0" customHeight="1" thickBot="1" x14ac:dyDescent="0.2">
      <c r="A733" s="677"/>
      <c r="B733" s="678"/>
      <c r="C733" s="678"/>
      <c r="D733" s="678"/>
      <c r="E733" s="679"/>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474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2" t="s">
        <v>547</v>
      </c>
      <c r="B737" s="210"/>
      <c r="C737" s="210"/>
      <c r="D737" s="211"/>
      <c r="E737" s="1001" t="s">
        <v>625</v>
      </c>
      <c r="F737" s="1001"/>
      <c r="G737" s="1001"/>
      <c r="H737" s="1001"/>
      <c r="I737" s="1001"/>
      <c r="J737" s="1001"/>
      <c r="K737" s="1001"/>
      <c r="L737" s="1001"/>
      <c r="M737" s="1001"/>
      <c r="N737" s="365" t="s">
        <v>540</v>
      </c>
      <c r="O737" s="365"/>
      <c r="P737" s="365"/>
      <c r="Q737" s="365"/>
      <c r="R737" s="1001" t="s">
        <v>626</v>
      </c>
      <c r="S737" s="1001"/>
      <c r="T737" s="1001"/>
      <c r="U737" s="1001"/>
      <c r="V737" s="1001"/>
      <c r="W737" s="1001"/>
      <c r="X737" s="1001"/>
      <c r="Y737" s="1001"/>
      <c r="Z737" s="1001"/>
      <c r="AA737" s="365" t="s">
        <v>539</v>
      </c>
      <c r="AB737" s="365"/>
      <c r="AC737" s="365"/>
      <c r="AD737" s="365"/>
      <c r="AE737" s="1001" t="s">
        <v>627</v>
      </c>
      <c r="AF737" s="1001"/>
      <c r="AG737" s="1001"/>
      <c r="AH737" s="1001"/>
      <c r="AI737" s="1001"/>
      <c r="AJ737" s="1001"/>
      <c r="AK737" s="1001"/>
      <c r="AL737" s="1001"/>
      <c r="AM737" s="1001"/>
      <c r="AN737" s="365" t="s">
        <v>538</v>
      </c>
      <c r="AO737" s="365"/>
      <c r="AP737" s="365"/>
      <c r="AQ737" s="365"/>
      <c r="AR737" s="993" t="s">
        <v>628</v>
      </c>
      <c r="AS737" s="994"/>
      <c r="AT737" s="994"/>
      <c r="AU737" s="994"/>
      <c r="AV737" s="994"/>
      <c r="AW737" s="994"/>
      <c r="AX737" s="995"/>
      <c r="AY737" s="89"/>
      <c r="AZ737" s="89"/>
    </row>
    <row r="738" spans="1:52" ht="24.75" customHeight="1" x14ac:dyDescent="0.15">
      <c r="A738" s="1002" t="s">
        <v>537</v>
      </c>
      <c r="B738" s="210"/>
      <c r="C738" s="210"/>
      <c r="D738" s="211"/>
      <c r="E738" s="1001" t="s">
        <v>629</v>
      </c>
      <c r="F738" s="1001"/>
      <c r="G738" s="1001"/>
      <c r="H738" s="1001"/>
      <c r="I738" s="1001"/>
      <c r="J738" s="1001"/>
      <c r="K738" s="1001"/>
      <c r="L738" s="1001"/>
      <c r="M738" s="1001"/>
      <c r="N738" s="365" t="s">
        <v>536</v>
      </c>
      <c r="O738" s="365"/>
      <c r="P738" s="365"/>
      <c r="Q738" s="365"/>
      <c r="R738" s="1001" t="s">
        <v>630</v>
      </c>
      <c r="S738" s="1001"/>
      <c r="T738" s="1001"/>
      <c r="U738" s="1001"/>
      <c r="V738" s="1001"/>
      <c r="W738" s="1001"/>
      <c r="X738" s="1001"/>
      <c r="Y738" s="1001"/>
      <c r="Z738" s="1001"/>
      <c r="AA738" s="365" t="s">
        <v>535</v>
      </c>
      <c r="AB738" s="365"/>
      <c r="AC738" s="365"/>
      <c r="AD738" s="365"/>
      <c r="AE738" s="1001" t="s">
        <v>631</v>
      </c>
      <c r="AF738" s="1001"/>
      <c r="AG738" s="1001"/>
      <c r="AH738" s="1001"/>
      <c r="AI738" s="1001"/>
      <c r="AJ738" s="1001"/>
      <c r="AK738" s="1001"/>
      <c r="AL738" s="1001"/>
      <c r="AM738" s="1001"/>
      <c r="AN738" s="365" t="s">
        <v>531</v>
      </c>
      <c r="AO738" s="365"/>
      <c r="AP738" s="365"/>
      <c r="AQ738" s="365"/>
      <c r="AR738" s="993" t="s">
        <v>632</v>
      </c>
      <c r="AS738" s="994"/>
      <c r="AT738" s="994"/>
      <c r="AU738" s="994"/>
      <c r="AV738" s="994"/>
      <c r="AW738" s="994"/>
      <c r="AX738" s="995"/>
    </row>
    <row r="739" spans="1:52" ht="24.75" customHeight="1" thickBot="1" x14ac:dyDescent="0.2">
      <c r="A739" s="1003" t="s">
        <v>527</v>
      </c>
      <c r="B739" s="1004"/>
      <c r="C739" s="1004"/>
      <c r="D739" s="1005"/>
      <c r="E739" s="1006" t="s">
        <v>567</v>
      </c>
      <c r="F739" s="996"/>
      <c r="G739" s="996"/>
      <c r="H739" s="93" t="str">
        <f>IF(E739="", "", "(")</f>
        <v>(</v>
      </c>
      <c r="I739" s="996"/>
      <c r="J739" s="996"/>
      <c r="K739" s="93" t="str">
        <f>IF(OR(I739="　", I739=""), "", "-")</f>
        <v/>
      </c>
      <c r="L739" s="997">
        <v>134</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84.7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72"/>
      <c r="I780" s="672"/>
      <c r="J780" s="672"/>
      <c r="K780" s="672"/>
      <c r="L780" s="671" t="s">
        <v>18</v>
      </c>
      <c r="M780" s="672"/>
      <c r="N780" s="672"/>
      <c r="O780" s="672"/>
      <c r="P780" s="672"/>
      <c r="Q780" s="672"/>
      <c r="R780" s="672"/>
      <c r="S780" s="672"/>
      <c r="T780" s="672"/>
      <c r="U780" s="672"/>
      <c r="V780" s="672"/>
      <c r="W780" s="672"/>
      <c r="X780" s="673"/>
      <c r="Y780" s="655" t="s">
        <v>19</v>
      </c>
      <c r="Z780" s="656"/>
      <c r="AA780" s="656"/>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5" t="s">
        <v>19</v>
      </c>
      <c r="AV780" s="656"/>
      <c r="AW780" s="656"/>
      <c r="AX780" s="657"/>
    </row>
    <row r="781" spans="1:50" ht="24.75" customHeight="1" x14ac:dyDescent="0.15">
      <c r="A781" s="631"/>
      <c r="B781" s="632"/>
      <c r="C781" s="632"/>
      <c r="D781" s="632"/>
      <c r="E781" s="632"/>
      <c r="F781" s="633"/>
      <c r="G781" s="674" t="s">
        <v>637</v>
      </c>
      <c r="H781" s="675"/>
      <c r="I781" s="675"/>
      <c r="J781" s="675"/>
      <c r="K781" s="676"/>
      <c r="L781" s="666" t="s">
        <v>638</v>
      </c>
      <c r="M781" s="839"/>
      <c r="N781" s="839"/>
      <c r="O781" s="839"/>
      <c r="P781" s="839"/>
      <c r="Q781" s="839"/>
      <c r="R781" s="839"/>
      <c r="S781" s="839"/>
      <c r="T781" s="839"/>
      <c r="U781" s="839"/>
      <c r="V781" s="839"/>
      <c r="W781" s="839"/>
      <c r="X781" s="840"/>
      <c r="Y781" s="388">
        <v>1.7</v>
      </c>
      <c r="Z781" s="389"/>
      <c r="AA781" s="389"/>
      <c r="AB781" s="809"/>
      <c r="AC781" s="674" t="s">
        <v>640</v>
      </c>
      <c r="AD781" s="843"/>
      <c r="AE781" s="843"/>
      <c r="AF781" s="843"/>
      <c r="AG781" s="844"/>
      <c r="AH781" s="666" t="s">
        <v>641</v>
      </c>
      <c r="AI781" s="667"/>
      <c r="AJ781" s="667"/>
      <c r="AK781" s="667"/>
      <c r="AL781" s="667"/>
      <c r="AM781" s="667"/>
      <c r="AN781" s="667"/>
      <c r="AO781" s="667"/>
      <c r="AP781" s="667"/>
      <c r="AQ781" s="667"/>
      <c r="AR781" s="667"/>
      <c r="AS781" s="667"/>
      <c r="AT781" s="668"/>
      <c r="AU781" s="388">
        <v>47</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642</v>
      </c>
      <c r="AD782" s="669"/>
      <c r="AE782" s="669"/>
      <c r="AF782" s="669"/>
      <c r="AG782" s="670"/>
      <c r="AH782" s="598" t="s">
        <v>679</v>
      </c>
      <c r="AI782" s="634"/>
      <c r="AJ782" s="634"/>
      <c r="AK782" s="634"/>
      <c r="AL782" s="634"/>
      <c r="AM782" s="634"/>
      <c r="AN782" s="634"/>
      <c r="AO782" s="634"/>
      <c r="AP782" s="634"/>
      <c r="AQ782" s="634"/>
      <c r="AR782" s="634"/>
      <c r="AS782" s="634"/>
      <c r="AT782" s="635"/>
      <c r="AU782" s="601">
        <v>9</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643</v>
      </c>
      <c r="AD783" s="669"/>
      <c r="AE783" s="669"/>
      <c r="AF783" s="669"/>
      <c r="AG783" s="670"/>
      <c r="AH783" s="598" t="s">
        <v>644</v>
      </c>
      <c r="AI783" s="634"/>
      <c r="AJ783" s="634"/>
      <c r="AK783" s="634"/>
      <c r="AL783" s="634"/>
      <c r="AM783" s="634"/>
      <c r="AN783" s="634"/>
      <c r="AO783" s="634"/>
      <c r="AP783" s="634"/>
      <c r="AQ783" s="634"/>
      <c r="AR783" s="634"/>
      <c r="AS783" s="634"/>
      <c r="AT783" s="635"/>
      <c r="AU783" s="601">
        <v>4</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1.7</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60</v>
      </c>
      <c r="AV791" s="836"/>
      <c r="AW791" s="836"/>
      <c r="AX791" s="838"/>
    </row>
    <row r="792" spans="1:50" ht="24.75" customHeight="1" x14ac:dyDescent="0.15">
      <c r="A792" s="631"/>
      <c r="B792" s="632"/>
      <c r="C792" s="632"/>
      <c r="D792" s="632"/>
      <c r="E792" s="632"/>
      <c r="F792" s="633"/>
      <c r="G792" s="595" t="s">
        <v>645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customHeight="1" x14ac:dyDescent="0.15">
      <c r="A793" s="631"/>
      <c r="B793" s="632"/>
      <c r="C793" s="632"/>
      <c r="D793" s="632"/>
      <c r="E793" s="632"/>
      <c r="F793" s="633"/>
      <c r="G793" s="819" t="s">
        <v>17</v>
      </c>
      <c r="H793" s="672"/>
      <c r="I793" s="672"/>
      <c r="J793" s="672"/>
      <c r="K793" s="672"/>
      <c r="L793" s="671" t="s">
        <v>18</v>
      </c>
      <c r="M793" s="672"/>
      <c r="N793" s="672"/>
      <c r="O793" s="672"/>
      <c r="P793" s="672"/>
      <c r="Q793" s="672"/>
      <c r="R793" s="672"/>
      <c r="S793" s="672"/>
      <c r="T793" s="672"/>
      <c r="U793" s="672"/>
      <c r="V793" s="672"/>
      <c r="W793" s="672"/>
      <c r="X793" s="673"/>
      <c r="Y793" s="655" t="s">
        <v>19</v>
      </c>
      <c r="Z793" s="656"/>
      <c r="AA793" s="656"/>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5" t="s">
        <v>19</v>
      </c>
      <c r="AV793" s="656"/>
      <c r="AW793" s="656"/>
      <c r="AX793" s="657"/>
    </row>
    <row r="794" spans="1:50" ht="24.75" customHeight="1" x14ac:dyDescent="0.15">
      <c r="A794" s="631"/>
      <c r="B794" s="632"/>
      <c r="C794" s="632"/>
      <c r="D794" s="632"/>
      <c r="E794" s="632"/>
      <c r="F794" s="633"/>
      <c r="G794" s="674" t="s">
        <v>637</v>
      </c>
      <c r="H794" s="675"/>
      <c r="I794" s="675"/>
      <c r="J794" s="675"/>
      <c r="K794" s="676"/>
      <c r="L794" s="666" t="s">
        <v>682</v>
      </c>
      <c r="M794" s="839"/>
      <c r="N794" s="839"/>
      <c r="O794" s="839"/>
      <c r="P794" s="839"/>
      <c r="Q794" s="839"/>
      <c r="R794" s="839"/>
      <c r="S794" s="839"/>
      <c r="T794" s="839"/>
      <c r="U794" s="839"/>
      <c r="V794" s="839"/>
      <c r="W794" s="839"/>
      <c r="X794" s="840"/>
      <c r="Y794" s="388">
        <v>5</v>
      </c>
      <c r="Z794" s="389"/>
      <c r="AA794" s="389"/>
      <c r="AB794" s="809"/>
      <c r="AC794" s="674" t="s">
        <v>637</v>
      </c>
      <c r="AD794" s="675"/>
      <c r="AE794" s="675"/>
      <c r="AF794" s="675"/>
      <c r="AG794" s="676"/>
      <c r="AH794" s="666" t="s">
        <v>683</v>
      </c>
      <c r="AI794" s="839"/>
      <c r="AJ794" s="839"/>
      <c r="AK794" s="839"/>
      <c r="AL794" s="839"/>
      <c r="AM794" s="839"/>
      <c r="AN794" s="839"/>
      <c r="AO794" s="839"/>
      <c r="AP794" s="839"/>
      <c r="AQ794" s="839"/>
      <c r="AR794" s="839"/>
      <c r="AS794" s="839"/>
      <c r="AT794" s="840"/>
      <c r="AU794" s="388">
        <v>8</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18" customHeight="1" x14ac:dyDescent="0.15">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5</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8</v>
      </c>
      <c r="AV804" s="836"/>
      <c r="AW804" s="836"/>
      <c r="AX804" s="838"/>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9" t="s">
        <v>17</v>
      </c>
      <c r="H806" s="672"/>
      <c r="I806" s="672"/>
      <c r="J806" s="672"/>
      <c r="K806" s="672"/>
      <c r="L806" s="671" t="s">
        <v>18</v>
      </c>
      <c r="M806" s="672"/>
      <c r="N806" s="672"/>
      <c r="O806" s="672"/>
      <c r="P806" s="672"/>
      <c r="Q806" s="672"/>
      <c r="R806" s="672"/>
      <c r="S806" s="672"/>
      <c r="T806" s="672"/>
      <c r="U806" s="672"/>
      <c r="V806" s="672"/>
      <c r="W806" s="672"/>
      <c r="X806" s="673"/>
      <c r="Y806" s="655" t="s">
        <v>19</v>
      </c>
      <c r="Z806" s="656"/>
      <c r="AA806" s="656"/>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5" t="s">
        <v>19</v>
      </c>
      <c r="AV806" s="656"/>
      <c r="AW806" s="656"/>
      <c r="AX806" s="657"/>
    </row>
    <row r="807" spans="1:50" ht="24.75" hidden="1" customHeight="1" x14ac:dyDescent="0.15">
      <c r="A807" s="631"/>
      <c r="B807" s="632"/>
      <c r="C807" s="632"/>
      <c r="D807" s="632"/>
      <c r="E807" s="632"/>
      <c r="F807" s="633"/>
      <c r="G807" s="674"/>
      <c r="H807" s="675"/>
      <c r="I807" s="675"/>
      <c r="J807" s="675"/>
      <c r="K807" s="676"/>
      <c r="L807" s="666"/>
      <c r="M807" s="839"/>
      <c r="N807" s="839"/>
      <c r="O807" s="839"/>
      <c r="P807" s="839"/>
      <c r="Q807" s="839"/>
      <c r="R807" s="839"/>
      <c r="S807" s="839"/>
      <c r="T807" s="839"/>
      <c r="U807" s="839"/>
      <c r="V807" s="839"/>
      <c r="W807" s="839"/>
      <c r="X807" s="840"/>
      <c r="Y807" s="388"/>
      <c r="Z807" s="389"/>
      <c r="AA807" s="389"/>
      <c r="AB807" s="809"/>
      <c r="AC807" s="674"/>
      <c r="AD807" s="675"/>
      <c r="AE807" s="675"/>
      <c r="AF807" s="675"/>
      <c r="AG807" s="676"/>
      <c r="AH807" s="666"/>
      <c r="AI807" s="839"/>
      <c r="AJ807" s="839"/>
      <c r="AK807" s="839"/>
      <c r="AL807" s="839"/>
      <c r="AM807" s="839"/>
      <c r="AN807" s="839"/>
      <c r="AO807" s="839"/>
      <c r="AP807" s="839"/>
      <c r="AQ807" s="839"/>
      <c r="AR807" s="839"/>
      <c r="AS807" s="839"/>
      <c r="AT807" s="840"/>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72"/>
      <c r="I819" s="672"/>
      <c r="J819" s="672"/>
      <c r="K819" s="672"/>
      <c r="L819" s="671" t="s">
        <v>18</v>
      </c>
      <c r="M819" s="672"/>
      <c r="N819" s="672"/>
      <c r="O819" s="672"/>
      <c r="P819" s="672"/>
      <c r="Q819" s="672"/>
      <c r="R819" s="672"/>
      <c r="S819" s="672"/>
      <c r="T819" s="672"/>
      <c r="U819" s="672"/>
      <c r="V819" s="672"/>
      <c r="W819" s="672"/>
      <c r="X819" s="673"/>
      <c r="Y819" s="655" t="s">
        <v>19</v>
      </c>
      <c r="Z819" s="656"/>
      <c r="AA819" s="656"/>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5" t="s">
        <v>19</v>
      </c>
      <c r="AV819" s="656"/>
      <c r="AW819" s="656"/>
      <c r="AX819" s="657"/>
    </row>
    <row r="820" spans="1:50" s="16" customFormat="1" ht="24.75" hidden="1" customHeight="1" x14ac:dyDescent="0.15">
      <c r="A820" s="631"/>
      <c r="B820" s="632"/>
      <c r="C820" s="632"/>
      <c r="D820" s="632"/>
      <c r="E820" s="632"/>
      <c r="F820" s="633"/>
      <c r="G820" s="674"/>
      <c r="H820" s="675"/>
      <c r="I820" s="675"/>
      <c r="J820" s="675"/>
      <c r="K820" s="676"/>
      <c r="L820" s="666"/>
      <c r="M820" s="839"/>
      <c r="N820" s="839"/>
      <c r="O820" s="839"/>
      <c r="P820" s="839"/>
      <c r="Q820" s="839"/>
      <c r="R820" s="839"/>
      <c r="S820" s="839"/>
      <c r="T820" s="839"/>
      <c r="U820" s="839"/>
      <c r="V820" s="839"/>
      <c r="W820" s="839"/>
      <c r="X820" s="840"/>
      <c r="Y820" s="388"/>
      <c r="Z820" s="389"/>
      <c r="AA820" s="389"/>
      <c r="AB820" s="809"/>
      <c r="AC820" s="674"/>
      <c r="AD820" s="675"/>
      <c r="AE820" s="675"/>
      <c r="AF820" s="675"/>
      <c r="AG820" s="676"/>
      <c r="AH820" s="666"/>
      <c r="AI820" s="839"/>
      <c r="AJ820" s="839"/>
      <c r="AK820" s="839"/>
      <c r="AL820" s="839"/>
      <c r="AM820" s="839"/>
      <c r="AN820" s="839"/>
      <c r="AO820" s="839"/>
      <c r="AP820" s="839"/>
      <c r="AQ820" s="839"/>
      <c r="AR820" s="839"/>
      <c r="AS820" s="839"/>
      <c r="AT820" s="840"/>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71.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52.5" customHeight="1" x14ac:dyDescent="0.15">
      <c r="A837" s="376">
        <v>1</v>
      </c>
      <c r="B837" s="376">
        <v>1</v>
      </c>
      <c r="C837" s="361" t="s">
        <v>663</v>
      </c>
      <c r="D837" s="347"/>
      <c r="E837" s="347"/>
      <c r="F837" s="347"/>
      <c r="G837" s="347"/>
      <c r="H837" s="347"/>
      <c r="I837" s="347"/>
      <c r="J837" s="348">
        <v>1000020140007</v>
      </c>
      <c r="K837" s="349"/>
      <c r="L837" s="349"/>
      <c r="M837" s="349"/>
      <c r="N837" s="349"/>
      <c r="O837" s="349"/>
      <c r="P837" s="362" t="s">
        <v>664</v>
      </c>
      <c r="Q837" s="350"/>
      <c r="R837" s="350"/>
      <c r="S837" s="350"/>
      <c r="T837" s="350"/>
      <c r="U837" s="350"/>
      <c r="V837" s="350"/>
      <c r="W837" s="350"/>
      <c r="X837" s="350"/>
      <c r="Y837" s="351">
        <v>1.7</v>
      </c>
      <c r="Z837" s="352"/>
      <c r="AA837" s="352"/>
      <c r="AB837" s="353"/>
      <c r="AC837" s="363" t="s">
        <v>196</v>
      </c>
      <c r="AD837" s="371"/>
      <c r="AE837" s="371"/>
      <c r="AF837" s="371"/>
      <c r="AG837" s="371"/>
      <c r="AH837" s="915" t="s">
        <v>675</v>
      </c>
      <c r="AI837" s="916"/>
      <c r="AJ837" s="916"/>
      <c r="AK837" s="917"/>
      <c r="AL837" s="372" t="s">
        <v>650</v>
      </c>
      <c r="AM837" s="373"/>
      <c r="AN837" s="373"/>
      <c r="AO837" s="373"/>
      <c r="AP837" s="360" t="s">
        <v>675</v>
      </c>
      <c r="AQ837" s="360"/>
      <c r="AR837" s="360"/>
      <c r="AS837" s="360"/>
      <c r="AT837" s="360"/>
      <c r="AU837" s="360"/>
      <c r="AV837" s="360"/>
      <c r="AW837" s="360"/>
      <c r="AX837" s="360"/>
    </row>
    <row r="838" spans="1:50" ht="52.5" customHeight="1" x14ac:dyDescent="0.15">
      <c r="A838" s="376">
        <v>2</v>
      </c>
      <c r="B838" s="376">
        <v>1</v>
      </c>
      <c r="C838" s="361" t="s">
        <v>665</v>
      </c>
      <c r="D838" s="347"/>
      <c r="E838" s="347"/>
      <c r="F838" s="347"/>
      <c r="G838" s="347"/>
      <c r="H838" s="347"/>
      <c r="I838" s="347"/>
      <c r="J838" s="348">
        <v>6000020400009</v>
      </c>
      <c r="K838" s="349"/>
      <c r="L838" s="349"/>
      <c r="M838" s="349"/>
      <c r="N838" s="349"/>
      <c r="O838" s="349"/>
      <c r="P838" s="362" t="s">
        <v>664</v>
      </c>
      <c r="Q838" s="350"/>
      <c r="R838" s="350"/>
      <c r="S838" s="350"/>
      <c r="T838" s="350"/>
      <c r="U838" s="350"/>
      <c r="V838" s="350"/>
      <c r="W838" s="350"/>
      <c r="X838" s="350"/>
      <c r="Y838" s="351">
        <v>1.3</v>
      </c>
      <c r="Z838" s="352"/>
      <c r="AA838" s="352"/>
      <c r="AB838" s="353"/>
      <c r="AC838" s="363" t="s">
        <v>196</v>
      </c>
      <c r="AD838" s="371"/>
      <c r="AE838" s="371"/>
      <c r="AF838" s="371"/>
      <c r="AG838" s="371"/>
      <c r="AH838" s="372" t="s">
        <v>650</v>
      </c>
      <c r="AI838" s="373"/>
      <c r="AJ838" s="373"/>
      <c r="AK838" s="373"/>
      <c r="AL838" s="372" t="s">
        <v>650</v>
      </c>
      <c r="AM838" s="373"/>
      <c r="AN838" s="373"/>
      <c r="AO838" s="373"/>
      <c r="AP838" s="360" t="s">
        <v>650</v>
      </c>
      <c r="AQ838" s="360"/>
      <c r="AR838" s="360"/>
      <c r="AS838" s="360"/>
      <c r="AT838" s="360"/>
      <c r="AU838" s="360"/>
      <c r="AV838" s="360"/>
      <c r="AW838" s="360"/>
      <c r="AX838" s="360"/>
    </row>
    <row r="839" spans="1:50" ht="52.5" customHeight="1" x14ac:dyDescent="0.15">
      <c r="A839" s="376">
        <v>3</v>
      </c>
      <c r="B839" s="376">
        <v>1</v>
      </c>
      <c r="C839" s="361" t="s">
        <v>667</v>
      </c>
      <c r="D839" s="347"/>
      <c r="E839" s="347"/>
      <c r="F839" s="347"/>
      <c r="G839" s="347"/>
      <c r="H839" s="347"/>
      <c r="I839" s="347"/>
      <c r="J839" s="348">
        <v>4000020270008</v>
      </c>
      <c r="K839" s="349"/>
      <c r="L839" s="349"/>
      <c r="M839" s="349"/>
      <c r="N839" s="349"/>
      <c r="O839" s="349"/>
      <c r="P839" s="362" t="s">
        <v>664</v>
      </c>
      <c r="Q839" s="350"/>
      <c r="R839" s="350"/>
      <c r="S839" s="350"/>
      <c r="T839" s="350"/>
      <c r="U839" s="350"/>
      <c r="V839" s="350"/>
      <c r="W839" s="350"/>
      <c r="X839" s="350"/>
      <c r="Y839" s="351">
        <v>1.2</v>
      </c>
      <c r="Z839" s="352"/>
      <c r="AA839" s="352"/>
      <c r="AB839" s="353"/>
      <c r="AC839" s="363" t="s">
        <v>196</v>
      </c>
      <c r="AD839" s="371"/>
      <c r="AE839" s="371"/>
      <c r="AF839" s="371"/>
      <c r="AG839" s="371"/>
      <c r="AH839" s="372" t="s">
        <v>650</v>
      </c>
      <c r="AI839" s="373"/>
      <c r="AJ839" s="373"/>
      <c r="AK839" s="373"/>
      <c r="AL839" s="372" t="s">
        <v>650</v>
      </c>
      <c r="AM839" s="373"/>
      <c r="AN839" s="373"/>
      <c r="AO839" s="373"/>
      <c r="AP839" s="360" t="s">
        <v>659</v>
      </c>
      <c r="AQ839" s="360"/>
      <c r="AR839" s="360"/>
      <c r="AS839" s="360"/>
      <c r="AT839" s="360"/>
      <c r="AU839" s="360"/>
      <c r="AV839" s="360"/>
      <c r="AW839" s="360"/>
      <c r="AX839" s="360"/>
    </row>
    <row r="840" spans="1:50" ht="52.5" customHeight="1" x14ac:dyDescent="0.15">
      <c r="A840" s="376">
        <v>4</v>
      </c>
      <c r="B840" s="376">
        <v>1</v>
      </c>
      <c r="C840" s="361" t="s">
        <v>668</v>
      </c>
      <c r="D840" s="347"/>
      <c r="E840" s="347"/>
      <c r="F840" s="347"/>
      <c r="G840" s="347"/>
      <c r="H840" s="347"/>
      <c r="I840" s="347"/>
      <c r="J840" s="348">
        <v>7000020010006</v>
      </c>
      <c r="K840" s="349"/>
      <c r="L840" s="349"/>
      <c r="M840" s="349"/>
      <c r="N840" s="349"/>
      <c r="O840" s="349"/>
      <c r="P840" s="362" t="s">
        <v>664</v>
      </c>
      <c r="Q840" s="350"/>
      <c r="R840" s="350"/>
      <c r="S840" s="350"/>
      <c r="T840" s="350"/>
      <c r="U840" s="350"/>
      <c r="V840" s="350"/>
      <c r="W840" s="350"/>
      <c r="X840" s="350"/>
      <c r="Y840" s="351">
        <v>0.8</v>
      </c>
      <c r="Z840" s="352"/>
      <c r="AA840" s="352"/>
      <c r="AB840" s="353"/>
      <c r="AC840" s="363" t="s">
        <v>196</v>
      </c>
      <c r="AD840" s="371"/>
      <c r="AE840" s="371"/>
      <c r="AF840" s="371"/>
      <c r="AG840" s="371"/>
      <c r="AH840" s="372" t="s">
        <v>650</v>
      </c>
      <c r="AI840" s="373"/>
      <c r="AJ840" s="373"/>
      <c r="AK840" s="373"/>
      <c r="AL840" s="372" t="s">
        <v>650</v>
      </c>
      <c r="AM840" s="373"/>
      <c r="AN840" s="373"/>
      <c r="AO840" s="373"/>
      <c r="AP840" s="360" t="s">
        <v>650</v>
      </c>
      <c r="AQ840" s="360"/>
      <c r="AR840" s="360"/>
      <c r="AS840" s="360"/>
      <c r="AT840" s="360"/>
      <c r="AU840" s="360"/>
      <c r="AV840" s="360"/>
      <c r="AW840" s="360"/>
      <c r="AX840" s="360"/>
    </row>
    <row r="841" spans="1:50" ht="52.5" customHeight="1" x14ac:dyDescent="0.15">
      <c r="A841" s="376">
        <v>5</v>
      </c>
      <c r="B841" s="376">
        <v>1</v>
      </c>
      <c r="C841" s="361" t="s">
        <v>669</v>
      </c>
      <c r="D841" s="347"/>
      <c r="E841" s="347"/>
      <c r="F841" s="347"/>
      <c r="G841" s="347"/>
      <c r="H841" s="347"/>
      <c r="I841" s="347"/>
      <c r="J841" s="348">
        <v>8000020040002</v>
      </c>
      <c r="K841" s="349"/>
      <c r="L841" s="349"/>
      <c r="M841" s="349"/>
      <c r="N841" s="349"/>
      <c r="O841" s="349"/>
      <c r="P841" s="362" t="s">
        <v>664</v>
      </c>
      <c r="Q841" s="350"/>
      <c r="R841" s="350"/>
      <c r="S841" s="350"/>
      <c r="T841" s="350"/>
      <c r="U841" s="350"/>
      <c r="V841" s="350"/>
      <c r="W841" s="350"/>
      <c r="X841" s="350"/>
      <c r="Y841" s="351">
        <v>0.8</v>
      </c>
      <c r="Z841" s="352"/>
      <c r="AA841" s="352"/>
      <c r="AB841" s="353"/>
      <c r="AC841" s="363" t="s">
        <v>196</v>
      </c>
      <c r="AD841" s="371"/>
      <c r="AE841" s="371"/>
      <c r="AF841" s="371"/>
      <c r="AG841" s="371"/>
      <c r="AH841" s="372" t="s">
        <v>650</v>
      </c>
      <c r="AI841" s="373"/>
      <c r="AJ841" s="373"/>
      <c r="AK841" s="373"/>
      <c r="AL841" s="372" t="s">
        <v>650</v>
      </c>
      <c r="AM841" s="373"/>
      <c r="AN841" s="373"/>
      <c r="AO841" s="373"/>
      <c r="AP841" s="360" t="s">
        <v>678</v>
      </c>
      <c r="AQ841" s="360"/>
      <c r="AR841" s="360"/>
      <c r="AS841" s="360"/>
      <c r="AT841" s="360"/>
      <c r="AU841" s="360"/>
      <c r="AV841" s="360"/>
      <c r="AW841" s="360"/>
      <c r="AX841" s="360"/>
    </row>
    <row r="842" spans="1:50" ht="52.5" customHeight="1" x14ac:dyDescent="0.15">
      <c r="A842" s="376">
        <v>6</v>
      </c>
      <c r="B842" s="376">
        <v>1</v>
      </c>
      <c r="C842" s="361" t="s">
        <v>670</v>
      </c>
      <c r="D842" s="347"/>
      <c r="E842" s="347"/>
      <c r="F842" s="347"/>
      <c r="G842" s="347"/>
      <c r="H842" s="347"/>
      <c r="I842" s="347"/>
      <c r="J842" s="348">
        <v>1000020110001</v>
      </c>
      <c r="K842" s="349"/>
      <c r="L842" s="349"/>
      <c r="M842" s="349"/>
      <c r="N842" s="349"/>
      <c r="O842" s="349"/>
      <c r="P842" s="362" t="s">
        <v>664</v>
      </c>
      <c r="Q842" s="350"/>
      <c r="R842" s="350"/>
      <c r="S842" s="350"/>
      <c r="T842" s="350"/>
      <c r="U842" s="350"/>
      <c r="V842" s="350"/>
      <c r="W842" s="350"/>
      <c r="X842" s="350"/>
      <c r="Y842" s="351">
        <v>0.8</v>
      </c>
      <c r="Z842" s="352"/>
      <c r="AA842" s="352"/>
      <c r="AB842" s="353"/>
      <c r="AC842" s="363" t="s">
        <v>196</v>
      </c>
      <c r="AD842" s="371"/>
      <c r="AE842" s="371"/>
      <c r="AF842" s="371"/>
      <c r="AG842" s="371"/>
      <c r="AH842" s="372" t="s">
        <v>650</v>
      </c>
      <c r="AI842" s="373"/>
      <c r="AJ842" s="373"/>
      <c r="AK842" s="373"/>
      <c r="AL842" s="372" t="s">
        <v>650</v>
      </c>
      <c r="AM842" s="373"/>
      <c r="AN842" s="373"/>
      <c r="AO842" s="373"/>
      <c r="AP842" s="360" t="s">
        <v>659</v>
      </c>
      <c r="AQ842" s="360"/>
      <c r="AR842" s="360"/>
      <c r="AS842" s="360"/>
      <c r="AT842" s="360"/>
      <c r="AU842" s="360"/>
      <c r="AV842" s="360"/>
      <c r="AW842" s="360"/>
      <c r="AX842" s="360"/>
    </row>
    <row r="843" spans="1:50" ht="52.5" customHeight="1" x14ac:dyDescent="0.15">
      <c r="A843" s="376">
        <v>7</v>
      </c>
      <c r="B843" s="376">
        <v>1</v>
      </c>
      <c r="C843" s="361" t="s">
        <v>671</v>
      </c>
      <c r="D843" s="347"/>
      <c r="E843" s="347"/>
      <c r="F843" s="347"/>
      <c r="G843" s="347"/>
      <c r="H843" s="347"/>
      <c r="I843" s="347"/>
      <c r="J843" s="348">
        <v>8000020280003</v>
      </c>
      <c r="K843" s="349"/>
      <c r="L843" s="349"/>
      <c r="M843" s="349"/>
      <c r="N843" s="349"/>
      <c r="O843" s="349"/>
      <c r="P843" s="362" t="s">
        <v>666</v>
      </c>
      <c r="Q843" s="350"/>
      <c r="R843" s="350"/>
      <c r="S843" s="350"/>
      <c r="T843" s="350"/>
      <c r="U843" s="350"/>
      <c r="V843" s="350"/>
      <c r="W843" s="350"/>
      <c r="X843" s="350"/>
      <c r="Y843" s="351">
        <v>0.8</v>
      </c>
      <c r="Z843" s="352"/>
      <c r="AA843" s="352"/>
      <c r="AB843" s="353"/>
      <c r="AC843" s="363" t="s">
        <v>196</v>
      </c>
      <c r="AD843" s="371"/>
      <c r="AE843" s="371"/>
      <c r="AF843" s="371"/>
      <c r="AG843" s="371"/>
      <c r="AH843" s="372" t="s">
        <v>650</v>
      </c>
      <c r="AI843" s="373"/>
      <c r="AJ843" s="373"/>
      <c r="AK843" s="373"/>
      <c r="AL843" s="372" t="s">
        <v>650</v>
      </c>
      <c r="AM843" s="373"/>
      <c r="AN843" s="373"/>
      <c r="AO843" s="373"/>
      <c r="AP843" s="360" t="s">
        <v>650</v>
      </c>
      <c r="AQ843" s="360"/>
      <c r="AR843" s="360"/>
      <c r="AS843" s="360"/>
      <c r="AT843" s="360"/>
      <c r="AU843" s="360"/>
      <c r="AV843" s="360"/>
      <c r="AW843" s="360"/>
      <c r="AX843" s="360"/>
    </row>
    <row r="844" spans="1:50" ht="52.5" customHeight="1" x14ac:dyDescent="0.15">
      <c r="A844" s="376">
        <v>8</v>
      </c>
      <c r="B844" s="376">
        <v>1</v>
      </c>
      <c r="C844" s="361" t="s">
        <v>672</v>
      </c>
      <c r="D844" s="347"/>
      <c r="E844" s="347"/>
      <c r="F844" s="347"/>
      <c r="G844" s="347"/>
      <c r="H844" s="347"/>
      <c r="I844" s="347"/>
      <c r="J844" s="348">
        <v>5000020150002</v>
      </c>
      <c r="K844" s="349"/>
      <c r="L844" s="349"/>
      <c r="M844" s="349"/>
      <c r="N844" s="349"/>
      <c r="O844" s="349"/>
      <c r="P844" s="362" t="s">
        <v>664</v>
      </c>
      <c r="Q844" s="350"/>
      <c r="R844" s="350"/>
      <c r="S844" s="350"/>
      <c r="T844" s="350"/>
      <c r="U844" s="350"/>
      <c r="V844" s="350"/>
      <c r="W844" s="350"/>
      <c r="X844" s="350"/>
      <c r="Y844" s="351">
        <v>0.8</v>
      </c>
      <c r="Z844" s="352"/>
      <c r="AA844" s="352"/>
      <c r="AB844" s="353"/>
      <c r="AC844" s="363" t="s">
        <v>196</v>
      </c>
      <c r="AD844" s="371"/>
      <c r="AE844" s="371"/>
      <c r="AF844" s="371"/>
      <c r="AG844" s="371"/>
      <c r="AH844" s="372" t="s">
        <v>650</v>
      </c>
      <c r="AI844" s="373"/>
      <c r="AJ844" s="373"/>
      <c r="AK844" s="373"/>
      <c r="AL844" s="372" t="s">
        <v>650</v>
      </c>
      <c r="AM844" s="373"/>
      <c r="AN844" s="373"/>
      <c r="AO844" s="373"/>
      <c r="AP844" s="360" t="s">
        <v>659</v>
      </c>
      <c r="AQ844" s="360"/>
      <c r="AR844" s="360"/>
      <c r="AS844" s="360"/>
      <c r="AT844" s="360"/>
      <c r="AU844" s="360"/>
      <c r="AV844" s="360"/>
      <c r="AW844" s="360"/>
      <c r="AX844" s="360"/>
    </row>
    <row r="845" spans="1:50" ht="52.5" customHeight="1" x14ac:dyDescent="0.15">
      <c r="A845" s="376">
        <v>9</v>
      </c>
      <c r="B845" s="376">
        <v>1</v>
      </c>
      <c r="C845" s="361" t="s">
        <v>673</v>
      </c>
      <c r="D845" s="347"/>
      <c r="E845" s="347"/>
      <c r="F845" s="347"/>
      <c r="G845" s="347"/>
      <c r="H845" s="347"/>
      <c r="I845" s="347"/>
      <c r="J845" s="348">
        <v>1000020230006</v>
      </c>
      <c r="K845" s="349"/>
      <c r="L845" s="349"/>
      <c r="M845" s="349"/>
      <c r="N845" s="349"/>
      <c r="O845" s="349"/>
      <c r="P845" s="362" t="s">
        <v>664</v>
      </c>
      <c r="Q845" s="350"/>
      <c r="R845" s="350"/>
      <c r="S845" s="350"/>
      <c r="T845" s="350"/>
      <c r="U845" s="350"/>
      <c r="V845" s="350"/>
      <c r="W845" s="350"/>
      <c r="X845" s="350"/>
      <c r="Y845" s="351">
        <v>0.8</v>
      </c>
      <c r="Z845" s="352"/>
      <c r="AA845" s="352"/>
      <c r="AB845" s="353"/>
      <c r="AC845" s="363" t="s">
        <v>196</v>
      </c>
      <c r="AD845" s="371"/>
      <c r="AE845" s="371"/>
      <c r="AF845" s="371"/>
      <c r="AG845" s="371"/>
      <c r="AH845" s="372" t="s">
        <v>650</v>
      </c>
      <c r="AI845" s="373"/>
      <c r="AJ845" s="373"/>
      <c r="AK845" s="373"/>
      <c r="AL845" s="372" t="s">
        <v>650</v>
      </c>
      <c r="AM845" s="373"/>
      <c r="AN845" s="373"/>
      <c r="AO845" s="373"/>
      <c r="AP845" s="360" t="s">
        <v>676</v>
      </c>
      <c r="AQ845" s="360"/>
      <c r="AR845" s="360"/>
      <c r="AS845" s="360"/>
      <c r="AT845" s="360"/>
      <c r="AU845" s="360"/>
      <c r="AV845" s="360"/>
      <c r="AW845" s="360"/>
      <c r="AX845" s="360"/>
    </row>
    <row r="846" spans="1:50" ht="52.5" customHeight="1" x14ac:dyDescent="0.15">
      <c r="A846" s="376">
        <v>10</v>
      </c>
      <c r="B846" s="376">
        <v>1</v>
      </c>
      <c r="C846" s="361" t="s">
        <v>674</v>
      </c>
      <c r="D846" s="347"/>
      <c r="E846" s="347"/>
      <c r="F846" s="347"/>
      <c r="G846" s="347"/>
      <c r="H846" s="347"/>
      <c r="I846" s="347"/>
      <c r="J846" s="348">
        <v>7000020430005</v>
      </c>
      <c r="K846" s="349"/>
      <c r="L846" s="349"/>
      <c r="M846" s="349"/>
      <c r="N846" s="349"/>
      <c r="O846" s="349"/>
      <c r="P846" s="362" t="s">
        <v>664</v>
      </c>
      <c r="Q846" s="350"/>
      <c r="R846" s="350"/>
      <c r="S846" s="350"/>
      <c r="T846" s="350"/>
      <c r="U846" s="350"/>
      <c r="V846" s="350"/>
      <c r="W846" s="350"/>
      <c r="X846" s="350"/>
      <c r="Y846" s="351">
        <v>0.8</v>
      </c>
      <c r="Z846" s="352"/>
      <c r="AA846" s="352"/>
      <c r="AB846" s="353"/>
      <c r="AC846" s="363" t="s">
        <v>196</v>
      </c>
      <c r="AD846" s="371"/>
      <c r="AE846" s="371"/>
      <c r="AF846" s="371"/>
      <c r="AG846" s="371"/>
      <c r="AH846" s="372" t="s">
        <v>650</v>
      </c>
      <c r="AI846" s="373"/>
      <c r="AJ846" s="373"/>
      <c r="AK846" s="373"/>
      <c r="AL846" s="372" t="s">
        <v>650</v>
      </c>
      <c r="AM846" s="373"/>
      <c r="AN846" s="373"/>
      <c r="AO846" s="373"/>
      <c r="AP846" s="360" t="s">
        <v>677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62" t="s">
        <v>664</v>
      </c>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62" t="s">
        <v>664</v>
      </c>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62" t="s">
        <v>664</v>
      </c>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62" t="s">
        <v>664</v>
      </c>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647</v>
      </c>
      <c r="D870" s="347"/>
      <c r="E870" s="347"/>
      <c r="F870" s="347"/>
      <c r="G870" s="347"/>
      <c r="H870" s="347"/>
      <c r="I870" s="347"/>
      <c r="J870" s="348">
        <v>3010005007409</v>
      </c>
      <c r="K870" s="349"/>
      <c r="L870" s="349"/>
      <c r="M870" s="349"/>
      <c r="N870" s="349"/>
      <c r="O870" s="349"/>
      <c r="P870" s="362" t="s">
        <v>648</v>
      </c>
      <c r="Q870" s="350"/>
      <c r="R870" s="350"/>
      <c r="S870" s="350"/>
      <c r="T870" s="350"/>
      <c r="U870" s="350"/>
      <c r="V870" s="350"/>
      <c r="W870" s="350"/>
      <c r="X870" s="350"/>
      <c r="Y870" s="351">
        <v>60</v>
      </c>
      <c r="Z870" s="352"/>
      <c r="AA870" s="352"/>
      <c r="AB870" s="353"/>
      <c r="AC870" s="363" t="s">
        <v>649</v>
      </c>
      <c r="AD870" s="371"/>
      <c r="AE870" s="371"/>
      <c r="AF870" s="371"/>
      <c r="AG870" s="371"/>
      <c r="AH870" s="372" t="s">
        <v>650</v>
      </c>
      <c r="AI870" s="373"/>
      <c r="AJ870" s="373"/>
      <c r="AK870" s="373"/>
      <c r="AL870" s="357" t="s">
        <v>651</v>
      </c>
      <c r="AM870" s="358"/>
      <c r="AN870" s="358"/>
      <c r="AO870" s="359"/>
      <c r="AP870" s="360" t="s">
        <v>652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653</v>
      </c>
      <c r="D903" s="347"/>
      <c r="E903" s="347"/>
      <c r="F903" s="347"/>
      <c r="G903" s="347"/>
      <c r="H903" s="347"/>
      <c r="I903" s="347"/>
      <c r="J903" s="348">
        <v>6011401007346</v>
      </c>
      <c r="K903" s="349"/>
      <c r="L903" s="349"/>
      <c r="M903" s="349"/>
      <c r="N903" s="349"/>
      <c r="O903" s="349"/>
      <c r="P903" s="362" t="s">
        <v>654</v>
      </c>
      <c r="Q903" s="350"/>
      <c r="R903" s="350"/>
      <c r="S903" s="350"/>
      <c r="T903" s="350"/>
      <c r="U903" s="350"/>
      <c r="V903" s="350"/>
      <c r="W903" s="350"/>
      <c r="X903" s="350"/>
      <c r="Y903" s="351">
        <v>5</v>
      </c>
      <c r="Z903" s="352"/>
      <c r="AA903" s="352"/>
      <c r="AB903" s="353"/>
      <c r="AC903" s="363" t="s">
        <v>495</v>
      </c>
      <c r="AD903" s="371"/>
      <c r="AE903" s="371"/>
      <c r="AF903" s="371"/>
      <c r="AG903" s="371"/>
      <c r="AH903" s="372">
        <v>1</v>
      </c>
      <c r="AI903" s="373"/>
      <c r="AJ903" s="373"/>
      <c r="AK903" s="373"/>
      <c r="AL903" s="357">
        <v>99</v>
      </c>
      <c r="AM903" s="358"/>
      <c r="AN903" s="358"/>
      <c r="AO903" s="359"/>
      <c r="AP903" s="360" t="s">
        <v>655</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656</v>
      </c>
      <c r="D936" s="347"/>
      <c r="E936" s="347"/>
      <c r="F936" s="347"/>
      <c r="G936" s="347"/>
      <c r="H936" s="347"/>
      <c r="I936" s="347"/>
      <c r="J936" s="348" t="s">
        <v>650</v>
      </c>
      <c r="K936" s="349"/>
      <c r="L936" s="349"/>
      <c r="M936" s="349"/>
      <c r="N936" s="349"/>
      <c r="O936" s="349"/>
      <c r="P936" s="362" t="s">
        <v>657</v>
      </c>
      <c r="Q936" s="350"/>
      <c r="R936" s="350"/>
      <c r="S936" s="350"/>
      <c r="T936" s="350"/>
      <c r="U936" s="350"/>
      <c r="V936" s="350"/>
      <c r="W936" s="350"/>
      <c r="X936" s="350"/>
      <c r="Y936" s="351">
        <v>8</v>
      </c>
      <c r="Z936" s="352"/>
      <c r="AA936" s="352"/>
      <c r="AB936" s="353"/>
      <c r="AC936" s="363" t="s">
        <v>196</v>
      </c>
      <c r="AD936" s="371"/>
      <c r="AE936" s="371"/>
      <c r="AF936" s="371"/>
      <c r="AG936" s="371"/>
      <c r="AH936" s="372" t="s">
        <v>650</v>
      </c>
      <c r="AI936" s="373"/>
      <c r="AJ936" s="373"/>
      <c r="AK936" s="373"/>
      <c r="AL936" s="357" t="s">
        <v>650</v>
      </c>
      <c r="AM936" s="358"/>
      <c r="AN936" s="358"/>
      <c r="AO936" s="359"/>
      <c r="AP936" s="360" t="s">
        <v>658</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659</v>
      </c>
      <c r="K1102" s="349"/>
      <c r="L1102" s="349"/>
      <c r="M1102" s="349"/>
      <c r="N1102" s="349"/>
      <c r="O1102" s="349"/>
      <c r="P1102" s="362" t="s">
        <v>652</v>
      </c>
      <c r="Q1102" s="350"/>
      <c r="R1102" s="350"/>
      <c r="S1102" s="350"/>
      <c r="T1102" s="350"/>
      <c r="U1102" s="350"/>
      <c r="V1102" s="350"/>
      <c r="W1102" s="350"/>
      <c r="X1102" s="350"/>
      <c r="Y1102" s="351" t="s">
        <v>660</v>
      </c>
      <c r="Z1102" s="352"/>
      <c r="AA1102" s="352"/>
      <c r="AB1102" s="353"/>
      <c r="AC1102" s="354"/>
      <c r="AD1102" s="354"/>
      <c r="AE1102" s="354"/>
      <c r="AF1102" s="354"/>
      <c r="AG1102" s="354"/>
      <c r="AH1102" s="355" t="s">
        <v>661</v>
      </c>
      <c r="AI1102" s="356"/>
      <c r="AJ1102" s="356"/>
      <c r="AK1102" s="356"/>
      <c r="AL1102" s="357" t="s">
        <v>650</v>
      </c>
      <c r="AM1102" s="358"/>
      <c r="AN1102" s="358"/>
      <c r="AO1102" s="359"/>
      <c r="AP1102" s="360" t="s">
        <v>662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66">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40 Y847: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41:Y846">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704" max="49" man="1"/>
    <brk id="739" max="49" man="1"/>
    <brk id="833" max="49" man="1"/>
    <brk id="867"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3"/>
      <c r="AA2" s="834"/>
      <c r="AB2" s="1037" t="s">
        <v>11</v>
      </c>
      <c r="AC2" s="1038"/>
      <c r="AD2" s="1039"/>
      <c r="AE2" s="1043" t="s">
        <v>554</v>
      </c>
      <c r="AF2" s="1043"/>
      <c r="AG2" s="1043"/>
      <c r="AH2" s="1043"/>
      <c r="AI2" s="1043" t="s">
        <v>551</v>
      </c>
      <c r="AJ2" s="1043"/>
      <c r="AK2" s="1043"/>
      <c r="AL2" s="1043"/>
      <c r="AM2" s="1043" t="s">
        <v>525</v>
      </c>
      <c r="AN2" s="1043"/>
      <c r="AO2" s="104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3"/>
      <c r="AA9" s="834"/>
      <c r="AB9" s="1037" t="s">
        <v>11</v>
      </c>
      <c r="AC9" s="1038"/>
      <c r="AD9" s="1039"/>
      <c r="AE9" s="1043" t="s">
        <v>555</v>
      </c>
      <c r="AF9" s="1043"/>
      <c r="AG9" s="1043"/>
      <c r="AH9" s="1043"/>
      <c r="AI9" s="1043" t="s">
        <v>551</v>
      </c>
      <c r="AJ9" s="1043"/>
      <c r="AK9" s="1043"/>
      <c r="AL9" s="1043"/>
      <c r="AM9" s="1043" t="s">
        <v>525</v>
      </c>
      <c r="AN9" s="1043"/>
      <c r="AO9" s="104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3"/>
      <c r="AA16" s="834"/>
      <c r="AB16" s="1037" t="s">
        <v>11</v>
      </c>
      <c r="AC16" s="1038"/>
      <c r="AD16" s="1039"/>
      <c r="AE16" s="1043" t="s">
        <v>554</v>
      </c>
      <c r="AF16" s="1043"/>
      <c r="AG16" s="1043"/>
      <c r="AH16" s="1043"/>
      <c r="AI16" s="1043" t="s">
        <v>552</v>
      </c>
      <c r="AJ16" s="1043"/>
      <c r="AK16" s="1043"/>
      <c r="AL16" s="1043"/>
      <c r="AM16" s="1043" t="s">
        <v>525</v>
      </c>
      <c r="AN16" s="1043"/>
      <c r="AO16" s="104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3"/>
      <c r="AA23" s="834"/>
      <c r="AB23" s="1037" t="s">
        <v>11</v>
      </c>
      <c r="AC23" s="1038"/>
      <c r="AD23" s="1039"/>
      <c r="AE23" s="1043" t="s">
        <v>556</v>
      </c>
      <c r="AF23" s="1043"/>
      <c r="AG23" s="1043"/>
      <c r="AH23" s="1043"/>
      <c r="AI23" s="1043" t="s">
        <v>551</v>
      </c>
      <c r="AJ23" s="1043"/>
      <c r="AK23" s="1043"/>
      <c r="AL23" s="1043"/>
      <c r="AM23" s="1043" t="s">
        <v>525</v>
      </c>
      <c r="AN23" s="1043"/>
      <c r="AO23" s="104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3"/>
      <c r="AA30" s="834"/>
      <c r="AB30" s="1037" t="s">
        <v>11</v>
      </c>
      <c r="AC30" s="1038"/>
      <c r="AD30" s="1039"/>
      <c r="AE30" s="1043" t="s">
        <v>554</v>
      </c>
      <c r="AF30" s="1043"/>
      <c r="AG30" s="1043"/>
      <c r="AH30" s="1043"/>
      <c r="AI30" s="1043" t="s">
        <v>551</v>
      </c>
      <c r="AJ30" s="1043"/>
      <c r="AK30" s="1043"/>
      <c r="AL30" s="1043"/>
      <c r="AM30" s="1043" t="s">
        <v>549</v>
      </c>
      <c r="AN30" s="1043"/>
      <c r="AO30" s="104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3"/>
      <c r="AA37" s="834"/>
      <c r="AB37" s="1037" t="s">
        <v>11</v>
      </c>
      <c r="AC37" s="1038"/>
      <c r="AD37" s="1039"/>
      <c r="AE37" s="1043" t="s">
        <v>556</v>
      </c>
      <c r="AF37" s="1043"/>
      <c r="AG37" s="1043"/>
      <c r="AH37" s="1043"/>
      <c r="AI37" s="1043" t="s">
        <v>553</v>
      </c>
      <c r="AJ37" s="1043"/>
      <c r="AK37" s="1043"/>
      <c r="AL37" s="1043"/>
      <c r="AM37" s="1043" t="s">
        <v>550</v>
      </c>
      <c r="AN37" s="1043"/>
      <c r="AO37" s="104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3"/>
      <c r="AA44" s="834"/>
      <c r="AB44" s="1037" t="s">
        <v>11</v>
      </c>
      <c r="AC44" s="1038"/>
      <c r="AD44" s="1039"/>
      <c r="AE44" s="1043" t="s">
        <v>554</v>
      </c>
      <c r="AF44" s="1043"/>
      <c r="AG44" s="1043"/>
      <c r="AH44" s="1043"/>
      <c r="AI44" s="1043" t="s">
        <v>551</v>
      </c>
      <c r="AJ44" s="1043"/>
      <c r="AK44" s="1043"/>
      <c r="AL44" s="1043"/>
      <c r="AM44" s="1043" t="s">
        <v>525</v>
      </c>
      <c r="AN44" s="1043"/>
      <c r="AO44" s="104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3"/>
      <c r="AA51" s="834"/>
      <c r="AB51" s="557" t="s">
        <v>11</v>
      </c>
      <c r="AC51" s="1038"/>
      <c r="AD51" s="1039"/>
      <c r="AE51" s="1043" t="s">
        <v>554</v>
      </c>
      <c r="AF51" s="1043"/>
      <c r="AG51" s="1043"/>
      <c r="AH51" s="1043"/>
      <c r="AI51" s="1043" t="s">
        <v>551</v>
      </c>
      <c r="AJ51" s="1043"/>
      <c r="AK51" s="1043"/>
      <c r="AL51" s="1043"/>
      <c r="AM51" s="1043" t="s">
        <v>525</v>
      </c>
      <c r="AN51" s="1043"/>
      <c r="AO51" s="104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3"/>
      <c r="AA58" s="834"/>
      <c r="AB58" s="1037" t="s">
        <v>11</v>
      </c>
      <c r="AC58" s="1038"/>
      <c r="AD58" s="1039"/>
      <c r="AE58" s="1043" t="s">
        <v>554</v>
      </c>
      <c r="AF58" s="1043"/>
      <c r="AG58" s="1043"/>
      <c r="AH58" s="1043"/>
      <c r="AI58" s="1043" t="s">
        <v>551</v>
      </c>
      <c r="AJ58" s="1043"/>
      <c r="AK58" s="1043"/>
      <c r="AL58" s="1043"/>
      <c r="AM58" s="1043" t="s">
        <v>525</v>
      </c>
      <c r="AN58" s="1043"/>
      <c r="AO58" s="104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3"/>
      <c r="AA65" s="834"/>
      <c r="AB65" s="1037" t="s">
        <v>11</v>
      </c>
      <c r="AC65" s="1038"/>
      <c r="AD65" s="1039"/>
      <c r="AE65" s="1043" t="s">
        <v>554</v>
      </c>
      <c r="AF65" s="1043"/>
      <c r="AG65" s="1043"/>
      <c r="AH65" s="1043"/>
      <c r="AI65" s="1043" t="s">
        <v>551</v>
      </c>
      <c r="AJ65" s="1043"/>
      <c r="AK65" s="1043"/>
      <c r="AL65" s="1043"/>
      <c r="AM65" s="1043" t="s">
        <v>525</v>
      </c>
      <c r="AN65" s="1043"/>
      <c r="AO65" s="104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5" t="s">
        <v>19</v>
      </c>
      <c r="Z3" s="656"/>
      <c r="AA3" s="656"/>
      <c r="AB3" s="802"/>
      <c r="AC3" s="819"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56"/>
      <c r="B4" s="1057"/>
      <c r="C4" s="1057"/>
      <c r="D4" s="1057"/>
      <c r="E4" s="1057"/>
      <c r="F4" s="1058"/>
      <c r="G4" s="674"/>
      <c r="H4" s="675"/>
      <c r="I4" s="675"/>
      <c r="J4" s="675"/>
      <c r="K4" s="676"/>
      <c r="L4" s="666"/>
      <c r="M4" s="839"/>
      <c r="N4" s="839"/>
      <c r="O4" s="839"/>
      <c r="P4" s="839"/>
      <c r="Q4" s="839"/>
      <c r="R4" s="839"/>
      <c r="S4" s="839"/>
      <c r="T4" s="839"/>
      <c r="U4" s="839"/>
      <c r="V4" s="839"/>
      <c r="W4" s="839"/>
      <c r="X4" s="840"/>
      <c r="Y4" s="388"/>
      <c r="Z4" s="389"/>
      <c r="AA4" s="389"/>
      <c r="AB4" s="809"/>
      <c r="AC4" s="674"/>
      <c r="AD4" s="675"/>
      <c r="AE4" s="675"/>
      <c r="AF4" s="675"/>
      <c r="AG4" s="676"/>
      <c r="AH4" s="666"/>
      <c r="AI4" s="839"/>
      <c r="AJ4" s="839"/>
      <c r="AK4" s="839"/>
      <c r="AL4" s="839"/>
      <c r="AM4" s="839"/>
      <c r="AN4" s="839"/>
      <c r="AO4" s="839"/>
      <c r="AP4" s="839"/>
      <c r="AQ4" s="839"/>
      <c r="AR4" s="839"/>
      <c r="AS4" s="839"/>
      <c r="AT4" s="840"/>
      <c r="AU4" s="388"/>
      <c r="AV4" s="389"/>
      <c r="AW4" s="389"/>
      <c r="AX4" s="390"/>
    </row>
    <row r="5" spans="1:50" ht="24.75" customHeight="1" x14ac:dyDescent="0.15">
      <c r="A5" s="1056"/>
      <c r="B5" s="1057"/>
      <c r="C5" s="1057"/>
      <c r="D5" s="1057"/>
      <c r="E5" s="1057"/>
      <c r="F5" s="105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6"/>
      <c r="B6" s="1057"/>
      <c r="C6" s="1057"/>
      <c r="D6" s="1057"/>
      <c r="E6" s="1057"/>
      <c r="F6" s="105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6"/>
      <c r="B7" s="1057"/>
      <c r="C7" s="1057"/>
      <c r="D7" s="1057"/>
      <c r="E7" s="1057"/>
      <c r="F7" s="105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6"/>
      <c r="B8" s="1057"/>
      <c r="C8" s="1057"/>
      <c r="D8" s="1057"/>
      <c r="E8" s="1057"/>
      <c r="F8" s="105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6"/>
      <c r="B9" s="1057"/>
      <c r="C9" s="1057"/>
      <c r="D9" s="1057"/>
      <c r="E9" s="1057"/>
      <c r="F9" s="105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6"/>
      <c r="B10" s="1057"/>
      <c r="C10" s="1057"/>
      <c r="D10" s="1057"/>
      <c r="E10" s="1057"/>
      <c r="F10" s="105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6"/>
      <c r="B11" s="1057"/>
      <c r="C11" s="1057"/>
      <c r="D11" s="1057"/>
      <c r="E11" s="1057"/>
      <c r="F11" s="105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6"/>
      <c r="B12" s="1057"/>
      <c r="C12" s="1057"/>
      <c r="D12" s="1057"/>
      <c r="E12" s="1057"/>
      <c r="F12" s="105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6"/>
      <c r="B13" s="1057"/>
      <c r="C13" s="1057"/>
      <c r="D13" s="1057"/>
      <c r="E13" s="1057"/>
      <c r="F13" s="105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2"/>
      <c r="AC16" s="819"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56"/>
      <c r="B17" s="1057"/>
      <c r="C17" s="1057"/>
      <c r="D17" s="1057"/>
      <c r="E17" s="1057"/>
      <c r="F17" s="1058"/>
      <c r="G17" s="674"/>
      <c r="H17" s="675"/>
      <c r="I17" s="675"/>
      <c r="J17" s="675"/>
      <c r="K17" s="676"/>
      <c r="L17" s="666"/>
      <c r="M17" s="839"/>
      <c r="N17" s="839"/>
      <c r="O17" s="839"/>
      <c r="P17" s="839"/>
      <c r="Q17" s="839"/>
      <c r="R17" s="839"/>
      <c r="S17" s="839"/>
      <c r="T17" s="839"/>
      <c r="U17" s="839"/>
      <c r="V17" s="839"/>
      <c r="W17" s="839"/>
      <c r="X17" s="840"/>
      <c r="Y17" s="388"/>
      <c r="Z17" s="389"/>
      <c r="AA17" s="389"/>
      <c r="AB17" s="809"/>
      <c r="AC17" s="674"/>
      <c r="AD17" s="675"/>
      <c r="AE17" s="675"/>
      <c r="AF17" s="675"/>
      <c r="AG17" s="676"/>
      <c r="AH17" s="666"/>
      <c r="AI17" s="839"/>
      <c r="AJ17" s="839"/>
      <c r="AK17" s="839"/>
      <c r="AL17" s="839"/>
      <c r="AM17" s="839"/>
      <c r="AN17" s="839"/>
      <c r="AO17" s="839"/>
      <c r="AP17" s="839"/>
      <c r="AQ17" s="839"/>
      <c r="AR17" s="839"/>
      <c r="AS17" s="839"/>
      <c r="AT17" s="840"/>
      <c r="AU17" s="388"/>
      <c r="AV17" s="389"/>
      <c r="AW17" s="389"/>
      <c r="AX17" s="390"/>
    </row>
    <row r="18" spans="1:50" ht="24.75" customHeight="1" x14ac:dyDescent="0.15">
      <c r="A18" s="1056"/>
      <c r="B18" s="1057"/>
      <c r="C18" s="1057"/>
      <c r="D18" s="1057"/>
      <c r="E18" s="1057"/>
      <c r="F18" s="105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6"/>
      <c r="B19" s="1057"/>
      <c r="C19" s="1057"/>
      <c r="D19" s="1057"/>
      <c r="E19" s="1057"/>
      <c r="F19" s="105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6"/>
      <c r="B20" s="1057"/>
      <c r="C20" s="1057"/>
      <c r="D20" s="1057"/>
      <c r="E20" s="1057"/>
      <c r="F20" s="105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6"/>
      <c r="B21" s="1057"/>
      <c r="C21" s="1057"/>
      <c r="D21" s="1057"/>
      <c r="E21" s="1057"/>
      <c r="F21" s="105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6"/>
      <c r="B22" s="1057"/>
      <c r="C22" s="1057"/>
      <c r="D22" s="1057"/>
      <c r="E22" s="1057"/>
      <c r="F22" s="105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6"/>
      <c r="B23" s="1057"/>
      <c r="C23" s="1057"/>
      <c r="D23" s="1057"/>
      <c r="E23" s="1057"/>
      <c r="F23" s="105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6"/>
      <c r="B24" s="1057"/>
      <c r="C24" s="1057"/>
      <c r="D24" s="1057"/>
      <c r="E24" s="1057"/>
      <c r="F24" s="105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6"/>
      <c r="B25" s="1057"/>
      <c r="C25" s="1057"/>
      <c r="D25" s="1057"/>
      <c r="E25" s="1057"/>
      <c r="F25" s="105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6"/>
      <c r="B26" s="1057"/>
      <c r="C26" s="1057"/>
      <c r="D26" s="1057"/>
      <c r="E26" s="1057"/>
      <c r="F26" s="105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2"/>
      <c r="AC29" s="819"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56"/>
      <c r="B30" s="1057"/>
      <c r="C30" s="1057"/>
      <c r="D30" s="1057"/>
      <c r="E30" s="1057"/>
      <c r="F30" s="1058"/>
      <c r="G30" s="674"/>
      <c r="H30" s="675"/>
      <c r="I30" s="675"/>
      <c r="J30" s="675"/>
      <c r="K30" s="676"/>
      <c r="L30" s="666"/>
      <c r="M30" s="839"/>
      <c r="N30" s="839"/>
      <c r="O30" s="839"/>
      <c r="P30" s="839"/>
      <c r="Q30" s="839"/>
      <c r="R30" s="839"/>
      <c r="S30" s="839"/>
      <c r="T30" s="839"/>
      <c r="U30" s="839"/>
      <c r="V30" s="839"/>
      <c r="W30" s="839"/>
      <c r="X30" s="840"/>
      <c r="Y30" s="388"/>
      <c r="Z30" s="389"/>
      <c r="AA30" s="389"/>
      <c r="AB30" s="809"/>
      <c r="AC30" s="674"/>
      <c r="AD30" s="675"/>
      <c r="AE30" s="675"/>
      <c r="AF30" s="675"/>
      <c r="AG30" s="676"/>
      <c r="AH30" s="666"/>
      <c r="AI30" s="839"/>
      <c r="AJ30" s="839"/>
      <c r="AK30" s="839"/>
      <c r="AL30" s="839"/>
      <c r="AM30" s="839"/>
      <c r="AN30" s="839"/>
      <c r="AO30" s="839"/>
      <c r="AP30" s="839"/>
      <c r="AQ30" s="839"/>
      <c r="AR30" s="839"/>
      <c r="AS30" s="839"/>
      <c r="AT30" s="840"/>
      <c r="AU30" s="388"/>
      <c r="AV30" s="389"/>
      <c r="AW30" s="389"/>
      <c r="AX30" s="390"/>
    </row>
    <row r="31" spans="1:50" ht="24.75" customHeight="1" x14ac:dyDescent="0.15">
      <c r="A31" s="1056"/>
      <c r="B31" s="1057"/>
      <c r="C31" s="1057"/>
      <c r="D31" s="1057"/>
      <c r="E31" s="1057"/>
      <c r="F31" s="105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6"/>
      <c r="B32" s="1057"/>
      <c r="C32" s="1057"/>
      <c r="D32" s="1057"/>
      <c r="E32" s="1057"/>
      <c r="F32" s="105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6"/>
      <c r="B33" s="1057"/>
      <c r="C33" s="1057"/>
      <c r="D33" s="1057"/>
      <c r="E33" s="1057"/>
      <c r="F33" s="105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6"/>
      <c r="B34" s="1057"/>
      <c r="C34" s="1057"/>
      <c r="D34" s="1057"/>
      <c r="E34" s="1057"/>
      <c r="F34" s="105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6"/>
      <c r="B35" s="1057"/>
      <c r="C35" s="1057"/>
      <c r="D35" s="1057"/>
      <c r="E35" s="1057"/>
      <c r="F35" s="105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6"/>
      <c r="B36" s="1057"/>
      <c r="C36" s="1057"/>
      <c r="D36" s="1057"/>
      <c r="E36" s="1057"/>
      <c r="F36" s="105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6"/>
      <c r="B37" s="1057"/>
      <c r="C37" s="1057"/>
      <c r="D37" s="1057"/>
      <c r="E37" s="1057"/>
      <c r="F37" s="105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6"/>
      <c r="B38" s="1057"/>
      <c r="C38" s="1057"/>
      <c r="D38" s="1057"/>
      <c r="E38" s="1057"/>
      <c r="F38" s="105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6"/>
      <c r="B39" s="1057"/>
      <c r="C39" s="1057"/>
      <c r="D39" s="1057"/>
      <c r="E39" s="1057"/>
      <c r="F39" s="105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2"/>
      <c r="AC42" s="819"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56"/>
      <c r="B43" s="1057"/>
      <c r="C43" s="1057"/>
      <c r="D43" s="1057"/>
      <c r="E43" s="1057"/>
      <c r="F43" s="1058"/>
      <c r="G43" s="674"/>
      <c r="H43" s="675"/>
      <c r="I43" s="675"/>
      <c r="J43" s="675"/>
      <c r="K43" s="676"/>
      <c r="L43" s="666"/>
      <c r="M43" s="839"/>
      <c r="N43" s="839"/>
      <c r="O43" s="839"/>
      <c r="P43" s="839"/>
      <c r="Q43" s="839"/>
      <c r="R43" s="839"/>
      <c r="S43" s="839"/>
      <c r="T43" s="839"/>
      <c r="U43" s="839"/>
      <c r="V43" s="839"/>
      <c r="W43" s="839"/>
      <c r="X43" s="840"/>
      <c r="Y43" s="388"/>
      <c r="Z43" s="389"/>
      <c r="AA43" s="389"/>
      <c r="AB43" s="809"/>
      <c r="AC43" s="674"/>
      <c r="AD43" s="675"/>
      <c r="AE43" s="675"/>
      <c r="AF43" s="675"/>
      <c r="AG43" s="676"/>
      <c r="AH43" s="666"/>
      <c r="AI43" s="839"/>
      <c r="AJ43" s="839"/>
      <c r="AK43" s="839"/>
      <c r="AL43" s="839"/>
      <c r="AM43" s="839"/>
      <c r="AN43" s="839"/>
      <c r="AO43" s="839"/>
      <c r="AP43" s="839"/>
      <c r="AQ43" s="839"/>
      <c r="AR43" s="839"/>
      <c r="AS43" s="839"/>
      <c r="AT43" s="840"/>
      <c r="AU43" s="388"/>
      <c r="AV43" s="389"/>
      <c r="AW43" s="389"/>
      <c r="AX43" s="390"/>
    </row>
    <row r="44" spans="1:50" ht="24.75" customHeight="1" x14ac:dyDescent="0.15">
      <c r="A44" s="1056"/>
      <c r="B44" s="1057"/>
      <c r="C44" s="1057"/>
      <c r="D44" s="1057"/>
      <c r="E44" s="1057"/>
      <c r="F44" s="105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6"/>
      <c r="B45" s="1057"/>
      <c r="C45" s="1057"/>
      <c r="D45" s="1057"/>
      <c r="E45" s="1057"/>
      <c r="F45" s="105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6"/>
      <c r="B46" s="1057"/>
      <c r="C46" s="1057"/>
      <c r="D46" s="1057"/>
      <c r="E46" s="1057"/>
      <c r="F46" s="105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6"/>
      <c r="B47" s="1057"/>
      <c r="C47" s="1057"/>
      <c r="D47" s="1057"/>
      <c r="E47" s="1057"/>
      <c r="F47" s="105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6"/>
      <c r="B48" s="1057"/>
      <c r="C48" s="1057"/>
      <c r="D48" s="1057"/>
      <c r="E48" s="1057"/>
      <c r="F48" s="105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6"/>
      <c r="B49" s="1057"/>
      <c r="C49" s="1057"/>
      <c r="D49" s="1057"/>
      <c r="E49" s="1057"/>
      <c r="F49" s="105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6"/>
      <c r="B50" s="1057"/>
      <c r="C50" s="1057"/>
      <c r="D50" s="1057"/>
      <c r="E50" s="1057"/>
      <c r="F50" s="105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6"/>
      <c r="B51" s="1057"/>
      <c r="C51" s="1057"/>
      <c r="D51" s="1057"/>
      <c r="E51" s="1057"/>
      <c r="F51" s="105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6"/>
      <c r="B52" s="1057"/>
      <c r="C52" s="1057"/>
      <c r="D52" s="1057"/>
      <c r="E52" s="1057"/>
      <c r="F52" s="105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2"/>
      <c r="AC56" s="819"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56"/>
      <c r="B57" s="1057"/>
      <c r="C57" s="1057"/>
      <c r="D57" s="1057"/>
      <c r="E57" s="1057"/>
      <c r="F57" s="1058"/>
      <c r="G57" s="674"/>
      <c r="H57" s="675"/>
      <c r="I57" s="675"/>
      <c r="J57" s="675"/>
      <c r="K57" s="676"/>
      <c r="L57" s="666"/>
      <c r="M57" s="839"/>
      <c r="N57" s="839"/>
      <c r="O57" s="839"/>
      <c r="P57" s="839"/>
      <c r="Q57" s="839"/>
      <c r="R57" s="839"/>
      <c r="S57" s="839"/>
      <c r="T57" s="839"/>
      <c r="U57" s="839"/>
      <c r="V57" s="839"/>
      <c r="W57" s="839"/>
      <c r="X57" s="840"/>
      <c r="Y57" s="388"/>
      <c r="Z57" s="389"/>
      <c r="AA57" s="389"/>
      <c r="AB57" s="809"/>
      <c r="AC57" s="674"/>
      <c r="AD57" s="675"/>
      <c r="AE57" s="675"/>
      <c r="AF57" s="675"/>
      <c r="AG57" s="676"/>
      <c r="AH57" s="666"/>
      <c r="AI57" s="839"/>
      <c r="AJ57" s="839"/>
      <c r="AK57" s="839"/>
      <c r="AL57" s="839"/>
      <c r="AM57" s="839"/>
      <c r="AN57" s="839"/>
      <c r="AO57" s="839"/>
      <c r="AP57" s="839"/>
      <c r="AQ57" s="839"/>
      <c r="AR57" s="839"/>
      <c r="AS57" s="839"/>
      <c r="AT57" s="840"/>
      <c r="AU57" s="388"/>
      <c r="AV57" s="389"/>
      <c r="AW57" s="389"/>
      <c r="AX57" s="390"/>
    </row>
    <row r="58" spans="1:50" ht="24.75" customHeight="1" x14ac:dyDescent="0.15">
      <c r="A58" s="1056"/>
      <c r="B58" s="1057"/>
      <c r="C58" s="1057"/>
      <c r="D58" s="1057"/>
      <c r="E58" s="1057"/>
      <c r="F58" s="105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6"/>
      <c r="B59" s="1057"/>
      <c r="C59" s="1057"/>
      <c r="D59" s="1057"/>
      <c r="E59" s="1057"/>
      <c r="F59" s="105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6"/>
      <c r="B60" s="1057"/>
      <c r="C60" s="1057"/>
      <c r="D60" s="1057"/>
      <c r="E60" s="1057"/>
      <c r="F60" s="105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6"/>
      <c r="B61" s="1057"/>
      <c r="C61" s="1057"/>
      <c r="D61" s="1057"/>
      <c r="E61" s="1057"/>
      <c r="F61" s="105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6"/>
      <c r="B62" s="1057"/>
      <c r="C62" s="1057"/>
      <c r="D62" s="1057"/>
      <c r="E62" s="1057"/>
      <c r="F62" s="105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6"/>
      <c r="B63" s="1057"/>
      <c r="C63" s="1057"/>
      <c r="D63" s="1057"/>
      <c r="E63" s="1057"/>
      <c r="F63" s="105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6"/>
      <c r="B64" s="1057"/>
      <c r="C64" s="1057"/>
      <c r="D64" s="1057"/>
      <c r="E64" s="1057"/>
      <c r="F64" s="105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6"/>
      <c r="B65" s="1057"/>
      <c r="C65" s="1057"/>
      <c r="D65" s="1057"/>
      <c r="E65" s="1057"/>
      <c r="F65" s="105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6"/>
      <c r="B66" s="1057"/>
      <c r="C66" s="1057"/>
      <c r="D66" s="1057"/>
      <c r="E66" s="1057"/>
      <c r="F66" s="105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2"/>
      <c r="AC69" s="819"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56"/>
      <c r="B70" s="1057"/>
      <c r="C70" s="1057"/>
      <c r="D70" s="1057"/>
      <c r="E70" s="1057"/>
      <c r="F70" s="1058"/>
      <c r="G70" s="674"/>
      <c r="H70" s="675"/>
      <c r="I70" s="675"/>
      <c r="J70" s="675"/>
      <c r="K70" s="676"/>
      <c r="L70" s="666"/>
      <c r="M70" s="839"/>
      <c r="N70" s="839"/>
      <c r="O70" s="839"/>
      <c r="P70" s="839"/>
      <c r="Q70" s="839"/>
      <c r="R70" s="839"/>
      <c r="S70" s="839"/>
      <c r="T70" s="839"/>
      <c r="U70" s="839"/>
      <c r="V70" s="839"/>
      <c r="W70" s="839"/>
      <c r="X70" s="840"/>
      <c r="Y70" s="388"/>
      <c r="Z70" s="389"/>
      <c r="AA70" s="389"/>
      <c r="AB70" s="809"/>
      <c r="AC70" s="674"/>
      <c r="AD70" s="675"/>
      <c r="AE70" s="675"/>
      <c r="AF70" s="675"/>
      <c r="AG70" s="676"/>
      <c r="AH70" s="666"/>
      <c r="AI70" s="839"/>
      <c r="AJ70" s="839"/>
      <c r="AK70" s="839"/>
      <c r="AL70" s="839"/>
      <c r="AM70" s="839"/>
      <c r="AN70" s="839"/>
      <c r="AO70" s="839"/>
      <c r="AP70" s="839"/>
      <c r="AQ70" s="839"/>
      <c r="AR70" s="839"/>
      <c r="AS70" s="839"/>
      <c r="AT70" s="840"/>
      <c r="AU70" s="388"/>
      <c r="AV70" s="389"/>
      <c r="AW70" s="389"/>
      <c r="AX70" s="390"/>
    </row>
    <row r="71" spans="1:50" ht="24.75" customHeight="1" x14ac:dyDescent="0.15">
      <c r="A71" s="1056"/>
      <c r="B71" s="1057"/>
      <c r="C71" s="1057"/>
      <c r="D71" s="1057"/>
      <c r="E71" s="1057"/>
      <c r="F71" s="105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6"/>
      <c r="B72" s="1057"/>
      <c r="C72" s="1057"/>
      <c r="D72" s="1057"/>
      <c r="E72" s="1057"/>
      <c r="F72" s="105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6"/>
      <c r="B73" s="1057"/>
      <c r="C73" s="1057"/>
      <c r="D73" s="1057"/>
      <c r="E73" s="1057"/>
      <c r="F73" s="105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6"/>
      <c r="B74" s="1057"/>
      <c r="C74" s="1057"/>
      <c r="D74" s="1057"/>
      <c r="E74" s="1057"/>
      <c r="F74" s="105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6"/>
      <c r="B75" s="1057"/>
      <c r="C75" s="1057"/>
      <c r="D75" s="1057"/>
      <c r="E75" s="1057"/>
      <c r="F75" s="105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6"/>
      <c r="B76" s="1057"/>
      <c r="C76" s="1057"/>
      <c r="D76" s="1057"/>
      <c r="E76" s="1057"/>
      <c r="F76" s="105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6"/>
      <c r="B77" s="1057"/>
      <c r="C77" s="1057"/>
      <c r="D77" s="1057"/>
      <c r="E77" s="1057"/>
      <c r="F77" s="105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6"/>
      <c r="B78" s="1057"/>
      <c r="C78" s="1057"/>
      <c r="D78" s="1057"/>
      <c r="E78" s="1057"/>
      <c r="F78" s="105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6"/>
      <c r="B79" s="1057"/>
      <c r="C79" s="1057"/>
      <c r="D79" s="1057"/>
      <c r="E79" s="1057"/>
      <c r="F79" s="105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2"/>
      <c r="AC82" s="819"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56"/>
      <c r="B83" s="1057"/>
      <c r="C83" s="1057"/>
      <c r="D83" s="1057"/>
      <c r="E83" s="1057"/>
      <c r="F83" s="1058"/>
      <c r="G83" s="674"/>
      <c r="H83" s="675"/>
      <c r="I83" s="675"/>
      <c r="J83" s="675"/>
      <c r="K83" s="676"/>
      <c r="L83" s="666"/>
      <c r="M83" s="839"/>
      <c r="N83" s="839"/>
      <c r="O83" s="839"/>
      <c r="P83" s="839"/>
      <c r="Q83" s="839"/>
      <c r="R83" s="839"/>
      <c r="S83" s="839"/>
      <c r="T83" s="839"/>
      <c r="U83" s="839"/>
      <c r="V83" s="839"/>
      <c r="W83" s="839"/>
      <c r="X83" s="840"/>
      <c r="Y83" s="388"/>
      <c r="Z83" s="389"/>
      <c r="AA83" s="389"/>
      <c r="AB83" s="809"/>
      <c r="AC83" s="674"/>
      <c r="AD83" s="675"/>
      <c r="AE83" s="675"/>
      <c r="AF83" s="675"/>
      <c r="AG83" s="676"/>
      <c r="AH83" s="666"/>
      <c r="AI83" s="839"/>
      <c r="AJ83" s="839"/>
      <c r="AK83" s="839"/>
      <c r="AL83" s="839"/>
      <c r="AM83" s="839"/>
      <c r="AN83" s="839"/>
      <c r="AO83" s="839"/>
      <c r="AP83" s="839"/>
      <c r="AQ83" s="839"/>
      <c r="AR83" s="839"/>
      <c r="AS83" s="839"/>
      <c r="AT83" s="840"/>
      <c r="AU83" s="388"/>
      <c r="AV83" s="389"/>
      <c r="AW83" s="389"/>
      <c r="AX83" s="390"/>
    </row>
    <row r="84" spans="1:50" ht="24.75" customHeight="1" x14ac:dyDescent="0.15">
      <c r="A84" s="1056"/>
      <c r="B84" s="1057"/>
      <c r="C84" s="1057"/>
      <c r="D84" s="1057"/>
      <c r="E84" s="1057"/>
      <c r="F84" s="105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6"/>
      <c r="B85" s="1057"/>
      <c r="C85" s="1057"/>
      <c r="D85" s="1057"/>
      <c r="E85" s="1057"/>
      <c r="F85" s="105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6"/>
      <c r="B86" s="1057"/>
      <c r="C86" s="1057"/>
      <c r="D86" s="1057"/>
      <c r="E86" s="1057"/>
      <c r="F86" s="105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6"/>
      <c r="B87" s="1057"/>
      <c r="C87" s="1057"/>
      <c r="D87" s="1057"/>
      <c r="E87" s="1057"/>
      <c r="F87" s="105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6"/>
      <c r="B88" s="1057"/>
      <c r="C88" s="1057"/>
      <c r="D88" s="1057"/>
      <c r="E88" s="1057"/>
      <c r="F88" s="105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6"/>
      <c r="B89" s="1057"/>
      <c r="C89" s="1057"/>
      <c r="D89" s="1057"/>
      <c r="E89" s="1057"/>
      <c r="F89" s="105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6"/>
      <c r="B90" s="1057"/>
      <c r="C90" s="1057"/>
      <c r="D90" s="1057"/>
      <c r="E90" s="1057"/>
      <c r="F90" s="105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6"/>
      <c r="B91" s="1057"/>
      <c r="C91" s="1057"/>
      <c r="D91" s="1057"/>
      <c r="E91" s="1057"/>
      <c r="F91" s="105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6"/>
      <c r="B92" s="1057"/>
      <c r="C92" s="1057"/>
      <c r="D92" s="1057"/>
      <c r="E92" s="1057"/>
      <c r="F92" s="105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2"/>
      <c r="AC95" s="819"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56"/>
      <c r="B96" s="1057"/>
      <c r="C96" s="1057"/>
      <c r="D96" s="1057"/>
      <c r="E96" s="1057"/>
      <c r="F96" s="1058"/>
      <c r="G96" s="674"/>
      <c r="H96" s="675"/>
      <c r="I96" s="675"/>
      <c r="J96" s="675"/>
      <c r="K96" s="676"/>
      <c r="L96" s="666"/>
      <c r="M96" s="839"/>
      <c r="N96" s="839"/>
      <c r="O96" s="839"/>
      <c r="P96" s="839"/>
      <c r="Q96" s="839"/>
      <c r="R96" s="839"/>
      <c r="S96" s="839"/>
      <c r="T96" s="839"/>
      <c r="U96" s="839"/>
      <c r="V96" s="839"/>
      <c r="W96" s="839"/>
      <c r="X96" s="840"/>
      <c r="Y96" s="388"/>
      <c r="Z96" s="389"/>
      <c r="AA96" s="389"/>
      <c r="AB96" s="809"/>
      <c r="AC96" s="674"/>
      <c r="AD96" s="675"/>
      <c r="AE96" s="675"/>
      <c r="AF96" s="675"/>
      <c r="AG96" s="676"/>
      <c r="AH96" s="666"/>
      <c r="AI96" s="839"/>
      <c r="AJ96" s="839"/>
      <c r="AK96" s="839"/>
      <c r="AL96" s="839"/>
      <c r="AM96" s="839"/>
      <c r="AN96" s="839"/>
      <c r="AO96" s="839"/>
      <c r="AP96" s="839"/>
      <c r="AQ96" s="839"/>
      <c r="AR96" s="839"/>
      <c r="AS96" s="839"/>
      <c r="AT96" s="840"/>
      <c r="AU96" s="388"/>
      <c r="AV96" s="389"/>
      <c r="AW96" s="389"/>
      <c r="AX96" s="390"/>
    </row>
    <row r="97" spans="1:50" ht="24.75" customHeight="1" x14ac:dyDescent="0.15">
      <c r="A97" s="1056"/>
      <c r="B97" s="1057"/>
      <c r="C97" s="1057"/>
      <c r="D97" s="1057"/>
      <c r="E97" s="1057"/>
      <c r="F97" s="105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6"/>
      <c r="B98" s="1057"/>
      <c r="C98" s="1057"/>
      <c r="D98" s="1057"/>
      <c r="E98" s="1057"/>
      <c r="F98" s="105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6"/>
      <c r="B99" s="1057"/>
      <c r="C99" s="1057"/>
      <c r="D99" s="1057"/>
      <c r="E99" s="1057"/>
      <c r="F99" s="105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6"/>
      <c r="B100" s="1057"/>
      <c r="C100" s="1057"/>
      <c r="D100" s="1057"/>
      <c r="E100" s="1057"/>
      <c r="F100" s="105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6"/>
      <c r="B101" s="1057"/>
      <c r="C101" s="1057"/>
      <c r="D101" s="1057"/>
      <c r="E101" s="1057"/>
      <c r="F101" s="105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6"/>
      <c r="B102" s="1057"/>
      <c r="C102" s="1057"/>
      <c r="D102" s="1057"/>
      <c r="E102" s="1057"/>
      <c r="F102" s="105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6"/>
      <c r="B103" s="1057"/>
      <c r="C103" s="1057"/>
      <c r="D103" s="1057"/>
      <c r="E103" s="1057"/>
      <c r="F103" s="105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6"/>
      <c r="B104" s="1057"/>
      <c r="C104" s="1057"/>
      <c r="D104" s="1057"/>
      <c r="E104" s="1057"/>
      <c r="F104" s="105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6"/>
      <c r="B105" s="1057"/>
      <c r="C105" s="1057"/>
      <c r="D105" s="1057"/>
      <c r="E105" s="1057"/>
      <c r="F105" s="105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56"/>
      <c r="B110" s="1057"/>
      <c r="C110" s="1057"/>
      <c r="D110" s="1057"/>
      <c r="E110" s="1057"/>
      <c r="F110" s="1058"/>
      <c r="G110" s="674"/>
      <c r="H110" s="675"/>
      <c r="I110" s="675"/>
      <c r="J110" s="675"/>
      <c r="K110" s="676"/>
      <c r="L110" s="666"/>
      <c r="M110" s="839"/>
      <c r="N110" s="839"/>
      <c r="O110" s="839"/>
      <c r="P110" s="839"/>
      <c r="Q110" s="839"/>
      <c r="R110" s="839"/>
      <c r="S110" s="839"/>
      <c r="T110" s="839"/>
      <c r="U110" s="839"/>
      <c r="V110" s="839"/>
      <c r="W110" s="839"/>
      <c r="X110" s="840"/>
      <c r="Y110" s="388"/>
      <c r="Z110" s="389"/>
      <c r="AA110" s="389"/>
      <c r="AB110" s="809"/>
      <c r="AC110" s="674"/>
      <c r="AD110" s="675"/>
      <c r="AE110" s="675"/>
      <c r="AF110" s="675"/>
      <c r="AG110" s="676"/>
      <c r="AH110" s="666"/>
      <c r="AI110" s="839"/>
      <c r="AJ110" s="839"/>
      <c r="AK110" s="839"/>
      <c r="AL110" s="839"/>
      <c r="AM110" s="839"/>
      <c r="AN110" s="839"/>
      <c r="AO110" s="839"/>
      <c r="AP110" s="839"/>
      <c r="AQ110" s="839"/>
      <c r="AR110" s="839"/>
      <c r="AS110" s="839"/>
      <c r="AT110" s="840"/>
      <c r="AU110" s="388"/>
      <c r="AV110" s="389"/>
      <c r="AW110" s="389"/>
      <c r="AX110" s="390"/>
    </row>
    <row r="111" spans="1:50" ht="24.75" customHeight="1" x14ac:dyDescent="0.15">
      <c r="A111" s="1056"/>
      <c r="B111" s="1057"/>
      <c r="C111" s="1057"/>
      <c r="D111" s="1057"/>
      <c r="E111" s="1057"/>
      <c r="F111" s="105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6"/>
      <c r="B112" s="1057"/>
      <c r="C112" s="1057"/>
      <c r="D112" s="1057"/>
      <c r="E112" s="1057"/>
      <c r="F112" s="105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6"/>
      <c r="B113" s="1057"/>
      <c r="C113" s="1057"/>
      <c r="D113" s="1057"/>
      <c r="E113" s="1057"/>
      <c r="F113" s="105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6"/>
      <c r="B114" s="1057"/>
      <c r="C114" s="1057"/>
      <c r="D114" s="1057"/>
      <c r="E114" s="1057"/>
      <c r="F114" s="105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6"/>
      <c r="B115" s="1057"/>
      <c r="C115" s="1057"/>
      <c r="D115" s="1057"/>
      <c r="E115" s="1057"/>
      <c r="F115" s="105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6"/>
      <c r="B116" s="1057"/>
      <c r="C116" s="1057"/>
      <c r="D116" s="1057"/>
      <c r="E116" s="1057"/>
      <c r="F116" s="105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6"/>
      <c r="B117" s="1057"/>
      <c r="C117" s="1057"/>
      <c r="D117" s="1057"/>
      <c r="E117" s="1057"/>
      <c r="F117" s="105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6"/>
      <c r="B118" s="1057"/>
      <c r="C118" s="1057"/>
      <c r="D118" s="1057"/>
      <c r="E118" s="1057"/>
      <c r="F118" s="105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6"/>
      <c r="B119" s="1057"/>
      <c r="C119" s="1057"/>
      <c r="D119" s="1057"/>
      <c r="E119" s="1057"/>
      <c r="F119" s="105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56"/>
      <c r="B123" s="1057"/>
      <c r="C123" s="1057"/>
      <c r="D123" s="1057"/>
      <c r="E123" s="1057"/>
      <c r="F123" s="1058"/>
      <c r="G123" s="674"/>
      <c r="H123" s="675"/>
      <c r="I123" s="675"/>
      <c r="J123" s="675"/>
      <c r="K123" s="676"/>
      <c r="L123" s="666"/>
      <c r="M123" s="839"/>
      <c r="N123" s="839"/>
      <c r="O123" s="839"/>
      <c r="P123" s="839"/>
      <c r="Q123" s="839"/>
      <c r="R123" s="839"/>
      <c r="S123" s="839"/>
      <c r="T123" s="839"/>
      <c r="U123" s="839"/>
      <c r="V123" s="839"/>
      <c r="W123" s="839"/>
      <c r="X123" s="840"/>
      <c r="Y123" s="388"/>
      <c r="Z123" s="389"/>
      <c r="AA123" s="389"/>
      <c r="AB123" s="809"/>
      <c r="AC123" s="674"/>
      <c r="AD123" s="675"/>
      <c r="AE123" s="675"/>
      <c r="AF123" s="675"/>
      <c r="AG123" s="676"/>
      <c r="AH123" s="666"/>
      <c r="AI123" s="839"/>
      <c r="AJ123" s="839"/>
      <c r="AK123" s="839"/>
      <c r="AL123" s="839"/>
      <c r="AM123" s="839"/>
      <c r="AN123" s="839"/>
      <c r="AO123" s="839"/>
      <c r="AP123" s="839"/>
      <c r="AQ123" s="839"/>
      <c r="AR123" s="839"/>
      <c r="AS123" s="839"/>
      <c r="AT123" s="840"/>
      <c r="AU123" s="388"/>
      <c r="AV123" s="389"/>
      <c r="AW123" s="389"/>
      <c r="AX123" s="390"/>
    </row>
    <row r="124" spans="1:50" ht="24.75" customHeight="1" x14ac:dyDescent="0.15">
      <c r="A124" s="1056"/>
      <c r="B124" s="1057"/>
      <c r="C124" s="1057"/>
      <c r="D124" s="1057"/>
      <c r="E124" s="1057"/>
      <c r="F124" s="105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6"/>
      <c r="B125" s="1057"/>
      <c r="C125" s="1057"/>
      <c r="D125" s="1057"/>
      <c r="E125" s="1057"/>
      <c r="F125" s="105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6"/>
      <c r="B126" s="1057"/>
      <c r="C126" s="1057"/>
      <c r="D126" s="1057"/>
      <c r="E126" s="1057"/>
      <c r="F126" s="105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6"/>
      <c r="B127" s="1057"/>
      <c r="C127" s="1057"/>
      <c r="D127" s="1057"/>
      <c r="E127" s="1057"/>
      <c r="F127" s="105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6"/>
      <c r="B128" s="1057"/>
      <c r="C128" s="1057"/>
      <c r="D128" s="1057"/>
      <c r="E128" s="1057"/>
      <c r="F128" s="105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6"/>
      <c r="B129" s="1057"/>
      <c r="C129" s="1057"/>
      <c r="D129" s="1057"/>
      <c r="E129" s="1057"/>
      <c r="F129" s="105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6"/>
      <c r="B130" s="1057"/>
      <c r="C130" s="1057"/>
      <c r="D130" s="1057"/>
      <c r="E130" s="1057"/>
      <c r="F130" s="105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6"/>
      <c r="B131" s="1057"/>
      <c r="C131" s="1057"/>
      <c r="D131" s="1057"/>
      <c r="E131" s="1057"/>
      <c r="F131" s="105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6"/>
      <c r="B132" s="1057"/>
      <c r="C132" s="1057"/>
      <c r="D132" s="1057"/>
      <c r="E132" s="1057"/>
      <c r="F132" s="105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56"/>
      <c r="B136" s="1057"/>
      <c r="C136" s="1057"/>
      <c r="D136" s="1057"/>
      <c r="E136" s="1057"/>
      <c r="F136" s="1058"/>
      <c r="G136" s="674"/>
      <c r="H136" s="675"/>
      <c r="I136" s="675"/>
      <c r="J136" s="675"/>
      <c r="K136" s="676"/>
      <c r="L136" s="666"/>
      <c r="M136" s="839"/>
      <c r="N136" s="839"/>
      <c r="O136" s="839"/>
      <c r="P136" s="839"/>
      <c r="Q136" s="839"/>
      <c r="R136" s="839"/>
      <c r="S136" s="839"/>
      <c r="T136" s="839"/>
      <c r="U136" s="839"/>
      <c r="V136" s="839"/>
      <c r="W136" s="839"/>
      <c r="X136" s="840"/>
      <c r="Y136" s="388"/>
      <c r="Z136" s="389"/>
      <c r="AA136" s="389"/>
      <c r="AB136" s="809"/>
      <c r="AC136" s="674"/>
      <c r="AD136" s="675"/>
      <c r="AE136" s="675"/>
      <c r="AF136" s="675"/>
      <c r="AG136" s="676"/>
      <c r="AH136" s="666"/>
      <c r="AI136" s="839"/>
      <c r="AJ136" s="839"/>
      <c r="AK136" s="839"/>
      <c r="AL136" s="839"/>
      <c r="AM136" s="839"/>
      <c r="AN136" s="839"/>
      <c r="AO136" s="839"/>
      <c r="AP136" s="839"/>
      <c r="AQ136" s="839"/>
      <c r="AR136" s="839"/>
      <c r="AS136" s="839"/>
      <c r="AT136" s="840"/>
      <c r="AU136" s="388"/>
      <c r="AV136" s="389"/>
      <c r="AW136" s="389"/>
      <c r="AX136" s="390"/>
    </row>
    <row r="137" spans="1:50" ht="24.75" customHeight="1" x14ac:dyDescent="0.15">
      <c r="A137" s="1056"/>
      <c r="B137" s="1057"/>
      <c r="C137" s="1057"/>
      <c r="D137" s="1057"/>
      <c r="E137" s="1057"/>
      <c r="F137" s="105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6"/>
      <c r="B138" s="1057"/>
      <c r="C138" s="1057"/>
      <c r="D138" s="1057"/>
      <c r="E138" s="1057"/>
      <c r="F138" s="105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6"/>
      <c r="B139" s="1057"/>
      <c r="C139" s="1057"/>
      <c r="D139" s="1057"/>
      <c r="E139" s="1057"/>
      <c r="F139" s="105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6"/>
      <c r="B140" s="1057"/>
      <c r="C140" s="1057"/>
      <c r="D140" s="1057"/>
      <c r="E140" s="1057"/>
      <c r="F140" s="105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6"/>
      <c r="B141" s="1057"/>
      <c r="C141" s="1057"/>
      <c r="D141" s="1057"/>
      <c r="E141" s="1057"/>
      <c r="F141" s="105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6"/>
      <c r="B142" s="1057"/>
      <c r="C142" s="1057"/>
      <c r="D142" s="1057"/>
      <c r="E142" s="1057"/>
      <c r="F142" s="105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6"/>
      <c r="B143" s="1057"/>
      <c r="C143" s="1057"/>
      <c r="D143" s="1057"/>
      <c r="E143" s="1057"/>
      <c r="F143" s="105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6"/>
      <c r="B144" s="1057"/>
      <c r="C144" s="1057"/>
      <c r="D144" s="1057"/>
      <c r="E144" s="1057"/>
      <c r="F144" s="105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6"/>
      <c r="B145" s="1057"/>
      <c r="C145" s="1057"/>
      <c r="D145" s="1057"/>
      <c r="E145" s="1057"/>
      <c r="F145" s="105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56"/>
      <c r="B149" s="1057"/>
      <c r="C149" s="1057"/>
      <c r="D149" s="1057"/>
      <c r="E149" s="1057"/>
      <c r="F149" s="1058"/>
      <c r="G149" s="674"/>
      <c r="H149" s="675"/>
      <c r="I149" s="675"/>
      <c r="J149" s="675"/>
      <c r="K149" s="676"/>
      <c r="L149" s="666"/>
      <c r="M149" s="839"/>
      <c r="N149" s="839"/>
      <c r="O149" s="839"/>
      <c r="P149" s="839"/>
      <c r="Q149" s="839"/>
      <c r="R149" s="839"/>
      <c r="S149" s="839"/>
      <c r="T149" s="839"/>
      <c r="U149" s="839"/>
      <c r="V149" s="839"/>
      <c r="W149" s="839"/>
      <c r="X149" s="840"/>
      <c r="Y149" s="388"/>
      <c r="Z149" s="389"/>
      <c r="AA149" s="389"/>
      <c r="AB149" s="809"/>
      <c r="AC149" s="674"/>
      <c r="AD149" s="675"/>
      <c r="AE149" s="675"/>
      <c r="AF149" s="675"/>
      <c r="AG149" s="676"/>
      <c r="AH149" s="666"/>
      <c r="AI149" s="839"/>
      <c r="AJ149" s="839"/>
      <c r="AK149" s="839"/>
      <c r="AL149" s="839"/>
      <c r="AM149" s="839"/>
      <c r="AN149" s="839"/>
      <c r="AO149" s="839"/>
      <c r="AP149" s="839"/>
      <c r="AQ149" s="839"/>
      <c r="AR149" s="839"/>
      <c r="AS149" s="839"/>
      <c r="AT149" s="840"/>
      <c r="AU149" s="388"/>
      <c r="AV149" s="389"/>
      <c r="AW149" s="389"/>
      <c r="AX149" s="390"/>
    </row>
    <row r="150" spans="1:50" ht="24.75" customHeight="1" x14ac:dyDescent="0.15">
      <c r="A150" s="1056"/>
      <c r="B150" s="1057"/>
      <c r="C150" s="1057"/>
      <c r="D150" s="1057"/>
      <c r="E150" s="1057"/>
      <c r="F150" s="105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6"/>
      <c r="B151" s="1057"/>
      <c r="C151" s="1057"/>
      <c r="D151" s="1057"/>
      <c r="E151" s="1057"/>
      <c r="F151" s="105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6"/>
      <c r="B152" s="1057"/>
      <c r="C152" s="1057"/>
      <c r="D152" s="1057"/>
      <c r="E152" s="1057"/>
      <c r="F152" s="105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6"/>
      <c r="B153" s="1057"/>
      <c r="C153" s="1057"/>
      <c r="D153" s="1057"/>
      <c r="E153" s="1057"/>
      <c r="F153" s="105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6"/>
      <c r="B154" s="1057"/>
      <c r="C154" s="1057"/>
      <c r="D154" s="1057"/>
      <c r="E154" s="1057"/>
      <c r="F154" s="105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6"/>
      <c r="B155" s="1057"/>
      <c r="C155" s="1057"/>
      <c r="D155" s="1057"/>
      <c r="E155" s="1057"/>
      <c r="F155" s="105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6"/>
      <c r="B156" s="1057"/>
      <c r="C156" s="1057"/>
      <c r="D156" s="1057"/>
      <c r="E156" s="1057"/>
      <c r="F156" s="105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6"/>
      <c r="B157" s="1057"/>
      <c r="C157" s="1057"/>
      <c r="D157" s="1057"/>
      <c r="E157" s="1057"/>
      <c r="F157" s="105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6"/>
      <c r="B158" s="1057"/>
      <c r="C158" s="1057"/>
      <c r="D158" s="1057"/>
      <c r="E158" s="1057"/>
      <c r="F158" s="105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56"/>
      <c r="B163" s="1057"/>
      <c r="C163" s="1057"/>
      <c r="D163" s="1057"/>
      <c r="E163" s="1057"/>
      <c r="F163" s="1058"/>
      <c r="G163" s="674"/>
      <c r="H163" s="675"/>
      <c r="I163" s="675"/>
      <c r="J163" s="675"/>
      <c r="K163" s="676"/>
      <c r="L163" s="666"/>
      <c r="M163" s="839"/>
      <c r="N163" s="839"/>
      <c r="O163" s="839"/>
      <c r="P163" s="839"/>
      <c r="Q163" s="839"/>
      <c r="R163" s="839"/>
      <c r="S163" s="839"/>
      <c r="T163" s="839"/>
      <c r="U163" s="839"/>
      <c r="V163" s="839"/>
      <c r="W163" s="839"/>
      <c r="X163" s="840"/>
      <c r="Y163" s="388"/>
      <c r="Z163" s="389"/>
      <c r="AA163" s="389"/>
      <c r="AB163" s="809"/>
      <c r="AC163" s="674"/>
      <c r="AD163" s="675"/>
      <c r="AE163" s="675"/>
      <c r="AF163" s="675"/>
      <c r="AG163" s="676"/>
      <c r="AH163" s="666"/>
      <c r="AI163" s="839"/>
      <c r="AJ163" s="839"/>
      <c r="AK163" s="839"/>
      <c r="AL163" s="839"/>
      <c r="AM163" s="839"/>
      <c r="AN163" s="839"/>
      <c r="AO163" s="839"/>
      <c r="AP163" s="839"/>
      <c r="AQ163" s="839"/>
      <c r="AR163" s="839"/>
      <c r="AS163" s="839"/>
      <c r="AT163" s="840"/>
      <c r="AU163" s="388"/>
      <c r="AV163" s="389"/>
      <c r="AW163" s="389"/>
      <c r="AX163" s="390"/>
    </row>
    <row r="164" spans="1:50" ht="24.75" customHeight="1" x14ac:dyDescent="0.15">
      <c r="A164" s="1056"/>
      <c r="B164" s="1057"/>
      <c r="C164" s="1057"/>
      <c r="D164" s="1057"/>
      <c r="E164" s="1057"/>
      <c r="F164" s="105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6"/>
      <c r="B165" s="1057"/>
      <c r="C165" s="1057"/>
      <c r="D165" s="1057"/>
      <c r="E165" s="1057"/>
      <c r="F165" s="105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6"/>
      <c r="B166" s="1057"/>
      <c r="C166" s="1057"/>
      <c r="D166" s="1057"/>
      <c r="E166" s="1057"/>
      <c r="F166" s="105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6"/>
      <c r="B167" s="1057"/>
      <c r="C167" s="1057"/>
      <c r="D167" s="1057"/>
      <c r="E167" s="1057"/>
      <c r="F167" s="105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6"/>
      <c r="B168" s="1057"/>
      <c r="C168" s="1057"/>
      <c r="D168" s="1057"/>
      <c r="E168" s="1057"/>
      <c r="F168" s="105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6"/>
      <c r="B169" s="1057"/>
      <c r="C169" s="1057"/>
      <c r="D169" s="1057"/>
      <c r="E169" s="1057"/>
      <c r="F169" s="105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6"/>
      <c r="B170" s="1057"/>
      <c r="C170" s="1057"/>
      <c r="D170" s="1057"/>
      <c r="E170" s="1057"/>
      <c r="F170" s="105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6"/>
      <c r="B171" s="1057"/>
      <c r="C171" s="1057"/>
      <c r="D171" s="1057"/>
      <c r="E171" s="1057"/>
      <c r="F171" s="105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6"/>
      <c r="B172" s="1057"/>
      <c r="C172" s="1057"/>
      <c r="D172" s="1057"/>
      <c r="E172" s="1057"/>
      <c r="F172" s="105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56"/>
      <c r="B176" s="1057"/>
      <c r="C176" s="1057"/>
      <c r="D176" s="1057"/>
      <c r="E176" s="1057"/>
      <c r="F176" s="1058"/>
      <c r="G176" s="674"/>
      <c r="H176" s="675"/>
      <c r="I176" s="675"/>
      <c r="J176" s="675"/>
      <c r="K176" s="676"/>
      <c r="L176" s="666"/>
      <c r="M176" s="839"/>
      <c r="N176" s="839"/>
      <c r="O176" s="839"/>
      <c r="P176" s="839"/>
      <c r="Q176" s="839"/>
      <c r="R176" s="839"/>
      <c r="S176" s="839"/>
      <c r="T176" s="839"/>
      <c r="U176" s="839"/>
      <c r="V176" s="839"/>
      <c r="W176" s="839"/>
      <c r="X176" s="840"/>
      <c r="Y176" s="388"/>
      <c r="Z176" s="389"/>
      <c r="AA176" s="389"/>
      <c r="AB176" s="809"/>
      <c r="AC176" s="674"/>
      <c r="AD176" s="675"/>
      <c r="AE176" s="675"/>
      <c r="AF176" s="675"/>
      <c r="AG176" s="676"/>
      <c r="AH176" s="666"/>
      <c r="AI176" s="839"/>
      <c r="AJ176" s="839"/>
      <c r="AK176" s="839"/>
      <c r="AL176" s="839"/>
      <c r="AM176" s="839"/>
      <c r="AN176" s="839"/>
      <c r="AO176" s="839"/>
      <c r="AP176" s="839"/>
      <c r="AQ176" s="839"/>
      <c r="AR176" s="839"/>
      <c r="AS176" s="839"/>
      <c r="AT176" s="840"/>
      <c r="AU176" s="388"/>
      <c r="AV176" s="389"/>
      <c r="AW176" s="389"/>
      <c r="AX176" s="390"/>
    </row>
    <row r="177" spans="1:50" ht="24.75" customHeight="1" x14ac:dyDescent="0.15">
      <c r="A177" s="1056"/>
      <c r="B177" s="1057"/>
      <c r="C177" s="1057"/>
      <c r="D177" s="1057"/>
      <c r="E177" s="1057"/>
      <c r="F177" s="105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6"/>
      <c r="B178" s="1057"/>
      <c r="C178" s="1057"/>
      <c r="D178" s="1057"/>
      <c r="E178" s="1057"/>
      <c r="F178" s="105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6"/>
      <c r="B179" s="1057"/>
      <c r="C179" s="1057"/>
      <c r="D179" s="1057"/>
      <c r="E179" s="1057"/>
      <c r="F179" s="105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6"/>
      <c r="B180" s="1057"/>
      <c r="C180" s="1057"/>
      <c r="D180" s="1057"/>
      <c r="E180" s="1057"/>
      <c r="F180" s="105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6"/>
      <c r="B181" s="1057"/>
      <c r="C181" s="1057"/>
      <c r="D181" s="1057"/>
      <c r="E181" s="1057"/>
      <c r="F181" s="105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6"/>
      <c r="B182" s="1057"/>
      <c r="C182" s="1057"/>
      <c r="D182" s="1057"/>
      <c r="E182" s="1057"/>
      <c r="F182" s="105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6"/>
      <c r="B183" s="1057"/>
      <c r="C183" s="1057"/>
      <c r="D183" s="1057"/>
      <c r="E183" s="1057"/>
      <c r="F183" s="105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6"/>
      <c r="B184" s="1057"/>
      <c r="C184" s="1057"/>
      <c r="D184" s="1057"/>
      <c r="E184" s="1057"/>
      <c r="F184" s="105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6"/>
      <c r="B185" s="1057"/>
      <c r="C185" s="1057"/>
      <c r="D185" s="1057"/>
      <c r="E185" s="1057"/>
      <c r="F185" s="105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56"/>
      <c r="B189" s="1057"/>
      <c r="C189" s="1057"/>
      <c r="D189" s="1057"/>
      <c r="E189" s="1057"/>
      <c r="F189" s="1058"/>
      <c r="G189" s="674"/>
      <c r="H189" s="675"/>
      <c r="I189" s="675"/>
      <c r="J189" s="675"/>
      <c r="K189" s="676"/>
      <c r="L189" s="666"/>
      <c r="M189" s="839"/>
      <c r="N189" s="839"/>
      <c r="O189" s="839"/>
      <c r="P189" s="839"/>
      <c r="Q189" s="839"/>
      <c r="R189" s="839"/>
      <c r="S189" s="839"/>
      <c r="T189" s="839"/>
      <c r="U189" s="839"/>
      <c r="V189" s="839"/>
      <c r="W189" s="839"/>
      <c r="X189" s="840"/>
      <c r="Y189" s="388"/>
      <c r="Z189" s="389"/>
      <c r="AA189" s="389"/>
      <c r="AB189" s="809"/>
      <c r="AC189" s="674"/>
      <c r="AD189" s="675"/>
      <c r="AE189" s="675"/>
      <c r="AF189" s="675"/>
      <c r="AG189" s="676"/>
      <c r="AH189" s="666"/>
      <c r="AI189" s="839"/>
      <c r="AJ189" s="839"/>
      <c r="AK189" s="839"/>
      <c r="AL189" s="839"/>
      <c r="AM189" s="839"/>
      <c r="AN189" s="839"/>
      <c r="AO189" s="839"/>
      <c r="AP189" s="839"/>
      <c r="AQ189" s="839"/>
      <c r="AR189" s="839"/>
      <c r="AS189" s="839"/>
      <c r="AT189" s="840"/>
      <c r="AU189" s="388"/>
      <c r="AV189" s="389"/>
      <c r="AW189" s="389"/>
      <c r="AX189" s="390"/>
    </row>
    <row r="190" spans="1:50" ht="24.75" customHeight="1" x14ac:dyDescent="0.15">
      <c r="A190" s="1056"/>
      <c r="B190" s="1057"/>
      <c r="C190" s="1057"/>
      <c r="D190" s="1057"/>
      <c r="E190" s="1057"/>
      <c r="F190" s="105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6"/>
      <c r="B191" s="1057"/>
      <c r="C191" s="1057"/>
      <c r="D191" s="1057"/>
      <c r="E191" s="1057"/>
      <c r="F191" s="105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6"/>
      <c r="B192" s="1057"/>
      <c r="C192" s="1057"/>
      <c r="D192" s="1057"/>
      <c r="E192" s="1057"/>
      <c r="F192" s="105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6"/>
      <c r="B193" s="1057"/>
      <c r="C193" s="1057"/>
      <c r="D193" s="1057"/>
      <c r="E193" s="1057"/>
      <c r="F193" s="105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6"/>
      <c r="B194" s="1057"/>
      <c r="C194" s="1057"/>
      <c r="D194" s="1057"/>
      <c r="E194" s="1057"/>
      <c r="F194" s="105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6"/>
      <c r="B195" s="1057"/>
      <c r="C195" s="1057"/>
      <c r="D195" s="1057"/>
      <c r="E195" s="1057"/>
      <c r="F195" s="105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6"/>
      <c r="B196" s="1057"/>
      <c r="C196" s="1057"/>
      <c r="D196" s="1057"/>
      <c r="E196" s="1057"/>
      <c r="F196" s="105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6"/>
      <c r="B197" s="1057"/>
      <c r="C197" s="1057"/>
      <c r="D197" s="1057"/>
      <c r="E197" s="1057"/>
      <c r="F197" s="105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6"/>
      <c r="B198" s="1057"/>
      <c r="C198" s="1057"/>
      <c r="D198" s="1057"/>
      <c r="E198" s="1057"/>
      <c r="F198" s="105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56"/>
      <c r="B202" s="1057"/>
      <c r="C202" s="1057"/>
      <c r="D202" s="1057"/>
      <c r="E202" s="1057"/>
      <c r="F202" s="1058"/>
      <c r="G202" s="674"/>
      <c r="H202" s="675"/>
      <c r="I202" s="675"/>
      <c r="J202" s="675"/>
      <c r="K202" s="676"/>
      <c r="L202" s="666"/>
      <c r="M202" s="839"/>
      <c r="N202" s="839"/>
      <c r="O202" s="839"/>
      <c r="P202" s="839"/>
      <c r="Q202" s="839"/>
      <c r="R202" s="839"/>
      <c r="S202" s="839"/>
      <c r="T202" s="839"/>
      <c r="U202" s="839"/>
      <c r="V202" s="839"/>
      <c r="W202" s="839"/>
      <c r="X202" s="840"/>
      <c r="Y202" s="388"/>
      <c r="Z202" s="389"/>
      <c r="AA202" s="389"/>
      <c r="AB202" s="809"/>
      <c r="AC202" s="674"/>
      <c r="AD202" s="675"/>
      <c r="AE202" s="675"/>
      <c r="AF202" s="675"/>
      <c r="AG202" s="676"/>
      <c r="AH202" s="666"/>
      <c r="AI202" s="839"/>
      <c r="AJ202" s="839"/>
      <c r="AK202" s="839"/>
      <c r="AL202" s="839"/>
      <c r="AM202" s="839"/>
      <c r="AN202" s="839"/>
      <c r="AO202" s="839"/>
      <c r="AP202" s="839"/>
      <c r="AQ202" s="839"/>
      <c r="AR202" s="839"/>
      <c r="AS202" s="839"/>
      <c r="AT202" s="840"/>
      <c r="AU202" s="388"/>
      <c r="AV202" s="389"/>
      <c r="AW202" s="389"/>
      <c r="AX202" s="390"/>
    </row>
    <row r="203" spans="1:50" ht="24.75" customHeight="1" x14ac:dyDescent="0.15">
      <c r="A203" s="1056"/>
      <c r="B203" s="1057"/>
      <c r="C203" s="1057"/>
      <c r="D203" s="1057"/>
      <c r="E203" s="1057"/>
      <c r="F203" s="105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6"/>
      <c r="B204" s="1057"/>
      <c r="C204" s="1057"/>
      <c r="D204" s="1057"/>
      <c r="E204" s="1057"/>
      <c r="F204" s="105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6"/>
      <c r="B205" s="1057"/>
      <c r="C205" s="1057"/>
      <c r="D205" s="1057"/>
      <c r="E205" s="1057"/>
      <c r="F205" s="105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6"/>
      <c r="B206" s="1057"/>
      <c r="C206" s="1057"/>
      <c r="D206" s="1057"/>
      <c r="E206" s="1057"/>
      <c r="F206" s="105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6"/>
      <c r="B207" s="1057"/>
      <c r="C207" s="1057"/>
      <c r="D207" s="1057"/>
      <c r="E207" s="1057"/>
      <c r="F207" s="105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6"/>
      <c r="B208" s="1057"/>
      <c r="C208" s="1057"/>
      <c r="D208" s="1057"/>
      <c r="E208" s="1057"/>
      <c r="F208" s="105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6"/>
      <c r="B209" s="1057"/>
      <c r="C209" s="1057"/>
      <c r="D209" s="1057"/>
      <c r="E209" s="1057"/>
      <c r="F209" s="105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6"/>
      <c r="B210" s="1057"/>
      <c r="C210" s="1057"/>
      <c r="D210" s="1057"/>
      <c r="E210" s="1057"/>
      <c r="F210" s="105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6"/>
      <c r="B211" s="1057"/>
      <c r="C211" s="1057"/>
      <c r="D211" s="1057"/>
      <c r="E211" s="1057"/>
      <c r="F211" s="105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56"/>
      <c r="B216" s="1057"/>
      <c r="C216" s="1057"/>
      <c r="D216" s="1057"/>
      <c r="E216" s="1057"/>
      <c r="F216" s="1058"/>
      <c r="G216" s="674"/>
      <c r="H216" s="675"/>
      <c r="I216" s="675"/>
      <c r="J216" s="675"/>
      <c r="K216" s="676"/>
      <c r="L216" s="666"/>
      <c r="M216" s="839"/>
      <c r="N216" s="839"/>
      <c r="O216" s="839"/>
      <c r="P216" s="839"/>
      <c r="Q216" s="839"/>
      <c r="R216" s="839"/>
      <c r="S216" s="839"/>
      <c r="T216" s="839"/>
      <c r="U216" s="839"/>
      <c r="V216" s="839"/>
      <c r="W216" s="839"/>
      <c r="X216" s="840"/>
      <c r="Y216" s="388"/>
      <c r="Z216" s="389"/>
      <c r="AA216" s="389"/>
      <c r="AB216" s="809"/>
      <c r="AC216" s="674"/>
      <c r="AD216" s="675"/>
      <c r="AE216" s="675"/>
      <c r="AF216" s="675"/>
      <c r="AG216" s="676"/>
      <c r="AH216" s="666"/>
      <c r="AI216" s="839"/>
      <c r="AJ216" s="839"/>
      <c r="AK216" s="839"/>
      <c r="AL216" s="839"/>
      <c r="AM216" s="839"/>
      <c r="AN216" s="839"/>
      <c r="AO216" s="839"/>
      <c r="AP216" s="839"/>
      <c r="AQ216" s="839"/>
      <c r="AR216" s="839"/>
      <c r="AS216" s="839"/>
      <c r="AT216" s="840"/>
      <c r="AU216" s="388"/>
      <c r="AV216" s="389"/>
      <c r="AW216" s="389"/>
      <c r="AX216" s="390"/>
    </row>
    <row r="217" spans="1:50" ht="24.75" customHeight="1" x14ac:dyDescent="0.15">
      <c r="A217" s="1056"/>
      <c r="B217" s="1057"/>
      <c r="C217" s="1057"/>
      <c r="D217" s="1057"/>
      <c r="E217" s="1057"/>
      <c r="F217" s="105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6"/>
      <c r="B218" s="1057"/>
      <c r="C218" s="1057"/>
      <c r="D218" s="1057"/>
      <c r="E218" s="1057"/>
      <c r="F218" s="105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6"/>
      <c r="B219" s="1057"/>
      <c r="C219" s="1057"/>
      <c r="D219" s="1057"/>
      <c r="E219" s="1057"/>
      <c r="F219" s="105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6"/>
      <c r="B220" s="1057"/>
      <c r="C220" s="1057"/>
      <c r="D220" s="1057"/>
      <c r="E220" s="1057"/>
      <c r="F220" s="105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6"/>
      <c r="B221" s="1057"/>
      <c r="C221" s="1057"/>
      <c r="D221" s="1057"/>
      <c r="E221" s="1057"/>
      <c r="F221" s="105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6"/>
      <c r="B222" s="1057"/>
      <c r="C222" s="1057"/>
      <c r="D222" s="1057"/>
      <c r="E222" s="1057"/>
      <c r="F222" s="105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6"/>
      <c r="B223" s="1057"/>
      <c r="C223" s="1057"/>
      <c r="D223" s="1057"/>
      <c r="E223" s="1057"/>
      <c r="F223" s="105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6"/>
      <c r="B224" s="1057"/>
      <c r="C224" s="1057"/>
      <c r="D224" s="1057"/>
      <c r="E224" s="1057"/>
      <c r="F224" s="105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6"/>
      <c r="B225" s="1057"/>
      <c r="C225" s="1057"/>
      <c r="D225" s="1057"/>
      <c r="E225" s="1057"/>
      <c r="F225" s="105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56"/>
      <c r="B229" s="1057"/>
      <c r="C229" s="1057"/>
      <c r="D229" s="1057"/>
      <c r="E229" s="1057"/>
      <c r="F229" s="1058"/>
      <c r="G229" s="674"/>
      <c r="H229" s="675"/>
      <c r="I229" s="675"/>
      <c r="J229" s="675"/>
      <c r="K229" s="676"/>
      <c r="L229" s="666"/>
      <c r="M229" s="839"/>
      <c r="N229" s="839"/>
      <c r="O229" s="839"/>
      <c r="P229" s="839"/>
      <c r="Q229" s="839"/>
      <c r="R229" s="839"/>
      <c r="S229" s="839"/>
      <c r="T229" s="839"/>
      <c r="U229" s="839"/>
      <c r="V229" s="839"/>
      <c r="W229" s="839"/>
      <c r="X229" s="840"/>
      <c r="Y229" s="388"/>
      <c r="Z229" s="389"/>
      <c r="AA229" s="389"/>
      <c r="AB229" s="809"/>
      <c r="AC229" s="674"/>
      <c r="AD229" s="675"/>
      <c r="AE229" s="675"/>
      <c r="AF229" s="675"/>
      <c r="AG229" s="676"/>
      <c r="AH229" s="666"/>
      <c r="AI229" s="839"/>
      <c r="AJ229" s="839"/>
      <c r="AK229" s="839"/>
      <c r="AL229" s="839"/>
      <c r="AM229" s="839"/>
      <c r="AN229" s="839"/>
      <c r="AO229" s="839"/>
      <c r="AP229" s="839"/>
      <c r="AQ229" s="839"/>
      <c r="AR229" s="839"/>
      <c r="AS229" s="839"/>
      <c r="AT229" s="840"/>
      <c r="AU229" s="388"/>
      <c r="AV229" s="389"/>
      <c r="AW229" s="389"/>
      <c r="AX229" s="390"/>
    </row>
    <row r="230" spans="1:50" ht="24.75" customHeight="1" x14ac:dyDescent="0.15">
      <c r="A230" s="1056"/>
      <c r="B230" s="1057"/>
      <c r="C230" s="1057"/>
      <c r="D230" s="1057"/>
      <c r="E230" s="1057"/>
      <c r="F230" s="105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6"/>
      <c r="B231" s="1057"/>
      <c r="C231" s="1057"/>
      <c r="D231" s="1057"/>
      <c r="E231" s="1057"/>
      <c r="F231" s="105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6"/>
      <c r="B232" s="1057"/>
      <c r="C232" s="1057"/>
      <c r="D232" s="1057"/>
      <c r="E232" s="1057"/>
      <c r="F232" s="105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6"/>
      <c r="B233" s="1057"/>
      <c r="C233" s="1057"/>
      <c r="D233" s="1057"/>
      <c r="E233" s="1057"/>
      <c r="F233" s="105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6"/>
      <c r="B234" s="1057"/>
      <c r="C234" s="1057"/>
      <c r="D234" s="1057"/>
      <c r="E234" s="1057"/>
      <c r="F234" s="105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6"/>
      <c r="B235" s="1057"/>
      <c r="C235" s="1057"/>
      <c r="D235" s="1057"/>
      <c r="E235" s="1057"/>
      <c r="F235" s="105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6"/>
      <c r="B236" s="1057"/>
      <c r="C236" s="1057"/>
      <c r="D236" s="1057"/>
      <c r="E236" s="1057"/>
      <c r="F236" s="105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6"/>
      <c r="B237" s="1057"/>
      <c r="C237" s="1057"/>
      <c r="D237" s="1057"/>
      <c r="E237" s="1057"/>
      <c r="F237" s="105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6"/>
      <c r="B238" s="1057"/>
      <c r="C238" s="1057"/>
      <c r="D238" s="1057"/>
      <c r="E238" s="1057"/>
      <c r="F238" s="105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56"/>
      <c r="B242" s="1057"/>
      <c r="C242" s="1057"/>
      <c r="D242" s="1057"/>
      <c r="E242" s="1057"/>
      <c r="F242" s="1058"/>
      <c r="G242" s="674"/>
      <c r="H242" s="675"/>
      <c r="I242" s="675"/>
      <c r="J242" s="675"/>
      <c r="K242" s="676"/>
      <c r="L242" s="666"/>
      <c r="M242" s="839"/>
      <c r="N242" s="839"/>
      <c r="O242" s="839"/>
      <c r="P242" s="839"/>
      <c r="Q242" s="839"/>
      <c r="R242" s="839"/>
      <c r="S242" s="839"/>
      <c r="T242" s="839"/>
      <c r="U242" s="839"/>
      <c r="V242" s="839"/>
      <c r="W242" s="839"/>
      <c r="X242" s="840"/>
      <c r="Y242" s="388"/>
      <c r="Z242" s="389"/>
      <c r="AA242" s="389"/>
      <c r="AB242" s="809"/>
      <c r="AC242" s="674"/>
      <c r="AD242" s="675"/>
      <c r="AE242" s="675"/>
      <c r="AF242" s="675"/>
      <c r="AG242" s="676"/>
      <c r="AH242" s="666"/>
      <c r="AI242" s="839"/>
      <c r="AJ242" s="839"/>
      <c r="AK242" s="839"/>
      <c r="AL242" s="839"/>
      <c r="AM242" s="839"/>
      <c r="AN242" s="839"/>
      <c r="AO242" s="839"/>
      <c r="AP242" s="839"/>
      <c r="AQ242" s="839"/>
      <c r="AR242" s="839"/>
      <c r="AS242" s="839"/>
      <c r="AT242" s="840"/>
      <c r="AU242" s="388"/>
      <c r="AV242" s="389"/>
      <c r="AW242" s="389"/>
      <c r="AX242" s="390"/>
    </row>
    <row r="243" spans="1:50" ht="24.75" customHeight="1" x14ac:dyDescent="0.15">
      <c r="A243" s="1056"/>
      <c r="B243" s="1057"/>
      <c r="C243" s="1057"/>
      <c r="D243" s="1057"/>
      <c r="E243" s="1057"/>
      <c r="F243" s="105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6"/>
      <c r="B244" s="1057"/>
      <c r="C244" s="1057"/>
      <c r="D244" s="1057"/>
      <c r="E244" s="1057"/>
      <c r="F244" s="105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6"/>
      <c r="B245" s="1057"/>
      <c r="C245" s="1057"/>
      <c r="D245" s="1057"/>
      <c r="E245" s="1057"/>
      <c r="F245" s="105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6"/>
      <c r="B246" s="1057"/>
      <c r="C246" s="1057"/>
      <c r="D246" s="1057"/>
      <c r="E246" s="1057"/>
      <c r="F246" s="105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6"/>
      <c r="B247" s="1057"/>
      <c r="C247" s="1057"/>
      <c r="D247" s="1057"/>
      <c r="E247" s="1057"/>
      <c r="F247" s="105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6"/>
      <c r="B248" s="1057"/>
      <c r="C248" s="1057"/>
      <c r="D248" s="1057"/>
      <c r="E248" s="1057"/>
      <c r="F248" s="105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6"/>
      <c r="B249" s="1057"/>
      <c r="C249" s="1057"/>
      <c r="D249" s="1057"/>
      <c r="E249" s="1057"/>
      <c r="F249" s="105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6"/>
      <c r="B250" s="1057"/>
      <c r="C250" s="1057"/>
      <c r="D250" s="1057"/>
      <c r="E250" s="1057"/>
      <c r="F250" s="105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6"/>
      <c r="B251" s="1057"/>
      <c r="C251" s="1057"/>
      <c r="D251" s="1057"/>
      <c r="E251" s="1057"/>
      <c r="F251" s="105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56"/>
      <c r="B255" s="1057"/>
      <c r="C255" s="1057"/>
      <c r="D255" s="1057"/>
      <c r="E255" s="1057"/>
      <c r="F255" s="1058"/>
      <c r="G255" s="674"/>
      <c r="H255" s="675"/>
      <c r="I255" s="675"/>
      <c r="J255" s="675"/>
      <c r="K255" s="676"/>
      <c r="L255" s="666"/>
      <c r="M255" s="839"/>
      <c r="N255" s="839"/>
      <c r="O255" s="839"/>
      <c r="P255" s="839"/>
      <c r="Q255" s="839"/>
      <c r="R255" s="839"/>
      <c r="S255" s="839"/>
      <c r="T255" s="839"/>
      <c r="U255" s="839"/>
      <c r="V255" s="839"/>
      <c r="W255" s="839"/>
      <c r="X255" s="840"/>
      <c r="Y255" s="388"/>
      <c r="Z255" s="389"/>
      <c r="AA255" s="389"/>
      <c r="AB255" s="809"/>
      <c r="AC255" s="674"/>
      <c r="AD255" s="675"/>
      <c r="AE255" s="675"/>
      <c r="AF255" s="675"/>
      <c r="AG255" s="676"/>
      <c r="AH255" s="666"/>
      <c r="AI255" s="839"/>
      <c r="AJ255" s="839"/>
      <c r="AK255" s="839"/>
      <c r="AL255" s="839"/>
      <c r="AM255" s="839"/>
      <c r="AN255" s="839"/>
      <c r="AO255" s="839"/>
      <c r="AP255" s="839"/>
      <c r="AQ255" s="839"/>
      <c r="AR255" s="839"/>
      <c r="AS255" s="839"/>
      <c r="AT255" s="840"/>
      <c r="AU255" s="388"/>
      <c r="AV255" s="389"/>
      <c r="AW255" s="389"/>
      <c r="AX255" s="390"/>
    </row>
    <row r="256" spans="1:50" ht="24.75" customHeight="1" x14ac:dyDescent="0.15">
      <c r="A256" s="1056"/>
      <c r="B256" s="1057"/>
      <c r="C256" s="1057"/>
      <c r="D256" s="1057"/>
      <c r="E256" s="1057"/>
      <c r="F256" s="105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6"/>
      <c r="B257" s="1057"/>
      <c r="C257" s="1057"/>
      <c r="D257" s="1057"/>
      <c r="E257" s="1057"/>
      <c r="F257" s="105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6"/>
      <c r="B258" s="1057"/>
      <c r="C258" s="1057"/>
      <c r="D258" s="1057"/>
      <c r="E258" s="1057"/>
      <c r="F258" s="105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6"/>
      <c r="B259" s="1057"/>
      <c r="C259" s="1057"/>
      <c r="D259" s="1057"/>
      <c r="E259" s="1057"/>
      <c r="F259" s="105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6"/>
      <c r="B260" s="1057"/>
      <c r="C260" s="1057"/>
      <c r="D260" s="1057"/>
      <c r="E260" s="1057"/>
      <c r="F260" s="105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6"/>
      <c r="B261" s="1057"/>
      <c r="C261" s="1057"/>
      <c r="D261" s="1057"/>
      <c r="E261" s="1057"/>
      <c r="F261" s="105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6"/>
      <c r="B262" s="1057"/>
      <c r="C262" s="1057"/>
      <c r="D262" s="1057"/>
      <c r="E262" s="1057"/>
      <c r="F262" s="105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6"/>
      <c r="B263" s="1057"/>
      <c r="C263" s="1057"/>
      <c r="D263" s="1057"/>
      <c r="E263" s="1057"/>
      <c r="F263" s="105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6"/>
      <c r="B264" s="1057"/>
      <c r="C264" s="1057"/>
      <c r="D264" s="1057"/>
      <c r="E264" s="1057"/>
      <c r="F264" s="105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2019-05-23T08:48:03Z</cp:lastPrinted>
  <dcterms:created xsi:type="dcterms:W3CDTF">2012-03-13T00:50:25Z</dcterms:created>
  <dcterms:modified xsi:type="dcterms:W3CDTF">2019-06-11T07:08:56Z</dcterms:modified>
</cp:coreProperties>
</file>