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89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<sst xmlns="http://schemas.openxmlformats.org/spreadsheetml/2006/main" count="2900" uniqueCount="653">
  <si>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</si>
  <si>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</si>
  <si>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</si>
  <si>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</si>
  <si>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</si>
  <si>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</si>
  <si>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</si>
  <si>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</si>
  <si>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</si>
  <si>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</si>
  <si>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</si>
  <si>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</si>
  <si>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</si>
  <si>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</si>
  <si>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</si>
  <si>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</si>
  <si>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</si>
  <si>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</si>
  <si>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</si>
  <si>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</si>
  <si>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</si>
  <si>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</si>
  <si>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</si>
  <si>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</si>
  <si>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</si>
  <si>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</si>
  <si>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</si>
  <si>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</si>
  <si>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</si>
  <si>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</si>
  <si>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</si>
  <si>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</si>
  <si>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</si>
  <si>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</si>
  <si>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</si>
  <si>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</si>
  <si>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</si>
  <si>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</si>
  <si>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</si>
  <si>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</si>
  <si>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</si>
  <si>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</si>
  <si>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</si>
  <si>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</si>
  <si>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</si>
  <si>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</si>
  <si>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</si>
  <si>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</si>
  <si>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</si>
  <si>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</si>
  <si>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</si>
  <si>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</si>
  <si>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</si>
  <si>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</si>
  <si>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</si>
  <si>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</si>
  <si>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</si>
  <si>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</si>
  <si>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</si>
  <si>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</si>
  <si>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</si>
  <si>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</si>
  <si>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</si>
  <si>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</si>
  <si>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</si>
  <si>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</si>
  <si>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</si>
  <si>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</si>
  <si>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</si>
  <si>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</si>
  <si>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</si>
  <si>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</si>
  <si>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</si>
  <si>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</si>
  <si>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</si>
  <si>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</si>
  <si>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</si>
  <si>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</si>
  <si>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</si>
  <si>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</si>
  <si>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</si>
  <si>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</si>
  <si>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</si>
  <si>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</si>
  <si>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</si>
  <si>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</si>
  <si>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</si>
  <si>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</si>
  <si>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</si>
  <si>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</si>
  <si>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</si>
  <si>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</si>
  <si>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</si>
  <si>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</si>
  <si>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</si>
  <si>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</si>
  <si>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</si>
  <si>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</si>
  <si>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</si>
  <si>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</si>
  <si>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</si>
  <si>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</si>
  <si>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</si>
  <si>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</si>
  <si>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</si>
  <si>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</si>
  <si>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</si>
  <si>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</si>
  <si>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</si>
  <si>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</si>
  <si>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</si>
  <si>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</si>
  <si>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</si>
  <si>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</si>
  <si>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</si>
  <si>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</si>
  <si>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</si>
  <si>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</si>
  <si>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</si>
  <si>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</si>
  <si>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</si>
  <si>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</si>
  <si>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</si>
  <si>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</si>
  <si>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</si>
  <si>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</si>
  <si>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</si>
  <si>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</si>
  <si>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</si>
  <si>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</si>
  <si>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</si>
  <si>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</si>
  <si>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</si>
  <si>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</si>
  <si>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</si>
  <si>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</si>
  <si>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</si>
  <si>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</si>
  <si>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</si>
  <si>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</si>
  <si>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</si>
  <si>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</si>
  <si>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</si>
  <si>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</si>
  <si>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</si>
  <si>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</si>
  <si>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</si>
  <si>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</si>
  <si>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</si>
  <si>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</si>
  <si>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</si>
  <si>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</si>
  <si>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</si>
  <si>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</si>
  <si>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</si>
  <si>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</si>
  <si>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</si>
  <si>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</si>
  <si>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</si>
  <si>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</si>
  <si>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</si>
  <si>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</si>
  <si>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</si>
  <si>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</si>
  <si>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</si>
  <si>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</si>
  <si>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</si>
  <si>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</si>
  <si>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</si>
  <si>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</si>
  <si>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</si>
  <si>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</si>
  <si>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</si>
  <si>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</si>
  <si>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</si>
  <si>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</si>
  <si>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</si>
  <si>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</si>
  <si>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</si>
  <si>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</si>
  <si>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</si>
  <si>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</si>
  <si>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</si>
  <si>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</si>
  <si>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</si>
  <si>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</si>
  <si>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</si>
  <si>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</si>
  <si>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</si>
  <si>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</si>
  <si>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</si>
  <si>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</si>
  <si>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</si>
  <si>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</si>
  <si>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</si>
  <si>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</si>
  <si>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</si>
  <si>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</si>
  <si>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</si>
  <si>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</si>
  <si>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</si>
  <si>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</si>
  <si>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</si>
  <si>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</si>
  <si>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</si>
  <si>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</si>
  <si>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</si>
  <si>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</si>
  <si>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</si>
  <si>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</si>
  <si>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</si>
  <si>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</si>
  <si>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</si>
  <si>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</si>
  <si>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</si>
  <si>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</si>
  <si>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</si>
  <si>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</si>
  <si>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</si>
  <si>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</si>
  <si>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</si>
  <si>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</si>
  <si>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</si>
  <si>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</si>
  <si>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</si>
  <si>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</si>
  <si>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</si>
  <si>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</si>
  <si>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</si>
  <si>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</si>
  <si>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</si>
  <si>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</si>
  <si>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</si>
  <si>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</si>
  <si>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</si>
  <si>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</si>
  <si>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</si>
  <si>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</si>
  <si>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</si>
  <si>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</si>
  <si>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</si>
  <si>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</si>
  <si>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</si>
  <si>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</si>
  <si>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</si>
  <si>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</si>
  <si>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</si>
  <si>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</si>
  <si>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</si>
  <si>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</si>
  <si>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</si>
  <si>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</si>
  <si>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</si>
  <si>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</si>
  <si>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</si>
  <si>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</si>
  <si>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</si>
  <si>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</si>
  <si>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</si>
  <si>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</si>
  <si>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</si>
  <si>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</si>
  <si>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</si>
  <si>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</si>
  <si>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</si>
  <si>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</si>
  <si>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</si>
  <si>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</si>
  <si>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</si>
  <si>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</si>
  <si>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</si>
  <si>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</si>
  <si>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</si>
  <si>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</si>
  <si>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</si>
  <si>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</si>
  <si>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</si>
  <si>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</si>
  <si>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</si>
  <si>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</si>
  <si>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</si>
  <si>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</si>
  <si>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</si>
  <si>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</si>
  <si>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</si>
  <si>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</si>
  <si>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</si>
  <si>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</si>
  <si>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</si>
  <si>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</si>
  <si>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</si>
  <si>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</si>
  <si>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</si>
  <si>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</si>
  <si>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</si>
  <si>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</si>
  <si>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</si>
  <si>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</si>
  <si>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</si>
  <si>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</si>
  <si>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</si>
  <si>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</si>
  <si>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</si>
  <si>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</si>
  <si>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</si>
  <si>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</si>
  <si>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</si>
  <si>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</si>
  <si>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</si>
  <si>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</si>
  <si>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</si>
  <si>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</si>
  <si>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</si>
  <si>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</si>
  <si>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</si>
  <si>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</si>
  <si>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</si>
  <si>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</si>
  <si>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</si>
  <si>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</si>
  <si>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</si>
  <si>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</si>
  <si>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</si>
  <si>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</si>
  <si>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</si>
  <si>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</si>
  <si>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</si>
  <si>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</si>
  <si>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</si>
  <si>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</si>
  <si>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</si>
  <si>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</si>
  <si>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</si>
  <si>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</si>
  <si>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</si>
  <si>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</si>
  <si>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</si>
  <si>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</si>
  <si>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</si>
  <si>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</si>
  <si>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</si>
  <si>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</si>
  <si>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</si>
  <si>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</si>
  <si>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</si>
  <si>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</si>
  <si>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</si>
  <si>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</si>
  <si>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</si>
  <si>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</si>
  <si>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</si>
  <si>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</si>
  <si>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</si>
  <si>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</si>
  <si>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</si>
  <si>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</si>
  <si>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</si>
  <si>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</si>
  <si>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</si>
  <si>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</si>
  <si>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</si>
  <si>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</si>
  <si>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</si>
  <si>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</si>
  <si>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</si>
  <si>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</si>
  <si>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</si>
  <si>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</si>
  <si>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</si>
  <si>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</si>
  <si>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</si>
  <si>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</si>
  <si>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</si>
  <si>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</si>
  <si>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</si>
  <si>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</si>
  <si>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</si>
  <si>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</si>
  <si>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</si>
  <si>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</si>
  <si>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</si>
  <si>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</si>
  <si>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</si>
  <si>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</si>
  <si>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</si>
  <si>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</si>
  <si>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</si>
  <si>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</si>
  <si>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</si>
  <si>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</si>
  <si>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</si>
  <si>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</si>
  <si>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</si>
  <si>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</si>
  <si>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</si>
  <si>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</si>
  <si>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</si>
  <si>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</si>
  <si>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</si>
  <si>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</si>
  <si>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</si>
  <si>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</si>
  <si>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</si>
  <si>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</si>
  <si>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</si>
  <si>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</si>
  <si>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</si>
  <si>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</si>
  <si>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</si>
  <si>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</si>
  <si>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</si>
  <si>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</si>
  <si>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</si>
  <si>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</si>
  <si>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</si>
  <si>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</si>
  <si>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</si>
  <si>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</si>
  <si>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</si>
  <si>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</si>
  <si>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</si>
  <si>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</si>
  <si>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</si>
  <si>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</si>
  <si>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</si>
  <si>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</si>
  <si>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</si>
  <si>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</si>
  <si>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</si>
  <si>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</si>
  <si>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</si>
  <si>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</si>
  <si>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</si>
  <si>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</si>
  <si>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</si>
  <si>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</si>
  <si>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</si>
  <si>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</si>
  <si>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</si>
  <si>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</si>
  <si>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</si>
  <si>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</si>
  <si>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</si>
  <si>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</si>
  <si>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</si>
  <si>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</si>
  <si>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</si>
  <si>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</si>
  <si>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</si>
  <si>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</si>
  <si>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</si>
  <si>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</si>
  <si>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</si>
  <si>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</si>
  <si>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</si>
  <si>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</si>
  <si>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</si>
  <si>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</si>
  <si>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</si>
  <si>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</si>
  <si>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</si>
  <si>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</si>
  <si>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</si>
  <si>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</si>
  <si>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</si>
  <si>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</si>
  <si>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</si>
  <si>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</si>
  <si>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</si>
  <si>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</si>
  <si>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</si>
  <si>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</si>
  <si>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</si>
  <si>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</si>
  <si>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</si>
  <si>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</si>
  <si>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</si>
  <si>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</si>
  <si>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</si>
  <si>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</si>
  <si>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</si>
  <si>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</si>
  <si>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</si>
  <si>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</si>
  <si>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</si>
  <si>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</si>
  <si>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</si>
  <si>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</si>
  <si>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</si>
  <si>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</si>
  <si>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</si>
  <si>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</si>
  <si>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</si>
  <si>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</si>
  <si>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</si>
  <si>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</si>
  <si>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</si>
  <si>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</si>
  <si>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</si>
  <si>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</si>
  <si>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</si>
  <si>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</si>
  <si>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</si>
  <si>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</si>
  <si>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</si>
  <si>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</si>
  <si>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</si>
  <si>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</si>
  <si>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</si>
  <si>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</si>
  <si>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</si>
  <si>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</si>
  <si>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</si>
  <si>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</si>
  <si>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</si>
  <si>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</si>
  <si>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</si>
  <si>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</si>
  <si>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</si>
  <si>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</si>
  <si>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</si>
  <si>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</si>
  <si>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</si>
  <si>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</si>
  <si>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</si>
  <si>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</si>
  <si>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</si>
  <si>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</si>
  <si>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</si>
  <si>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</si>
  <si>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</si>
  <si>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</si>
  <si>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</si>
  <si>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</si>
  <si>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</si>
  <si>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</si>
  <si>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</si>
  <si>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</si>
  <si>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</si>
  <si>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</si>
  <si>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</si>
  <si>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</si>
  <si>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</si>
  <si>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</si>
  <si>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</si>
  <si>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</si>
  <si>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</si>
  <si>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</si>
  <si>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</si>
  <si>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</si>
  <si>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</si>
  <si>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</si>
  <si>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</si>
  <si>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</si>
  <si>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</si>
  <si>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</si>
  <si>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</si>
  <si>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</si>
  <si>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</si>
  <si>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</si>
  <si>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</si>
  <si>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</si>
  <si>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</si>
  <si>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</si>
  <si>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</si>
  <si>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</si>
  <si>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</si>
  <si>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</si>
  <si>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</si>
  <si>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</si>
  <si>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</si>
  <si>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</si>
  <si>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</si>
  <si>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</si>
  <si>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医療情報連携ネットワーク構築支援サービス事業</t>
  </si>
  <si>
    <t>平成２８年度</t>
  </si>
  <si>
    <t>地域の医療機関の連携による患者の状態にあった質の高い医療提供のため、ICTを活用したネットワークを構築し、医療機関間の医療情報連携を促進する。</t>
  </si>
  <si>
    <t>平成32年度に電子カルテ普及率を90％まで向上させる</t>
  </si>
  <si>
    <t>一般病院（400床以上）における電子カルテ普及率（3年に1度実施される医療施設調査により把握）（導入施設数/施設数）</t>
  </si>
  <si>
    <t>医療施設調査（厚生労働省）</t>
  </si>
  <si>
    <t>ホームページアクセス件数</t>
  </si>
  <si>
    <t>件</t>
  </si>
  <si>
    <t>ホームページ更新数</t>
  </si>
  <si>
    <t>単位あたりコスト＝Ｘ／Ｙ
X：執行額
Y：ホームページアクセス件数</t>
  </si>
  <si>
    <t>円</t>
  </si>
  <si>
    <t>　　X/Y</t>
  </si>
  <si>
    <t>6,158,314/13,781</t>
  </si>
  <si>
    <t>単位あたりコスト＝Ｘ／Ｙ
X：執行額
Y：ホームページ更新数</t>
  </si>
  <si>
    <t>6,158,314/11</t>
  </si>
  <si>
    <t>施策大目標３　利用者の視点に立った、効率的で安心かつ質の高い医療サービスの提供を促進すること</t>
  </si>
  <si>
    <t>医療情報化の体制整備の普及を推進すること（施策目標Ⅰ－３－１）</t>
  </si>
  <si>
    <t>医療情報連携ネットワークの構築に有用な情報を広く発信し企画面及び技術面から支援することで、医療情報連携の基盤となる医療情報システムの普及につながる。</t>
  </si>
  <si>
    <t>新28-008</t>
  </si>
  <si>
    <t>新28-006</t>
  </si>
  <si>
    <t>医療情報化基盤整備等委託費</t>
    <phoneticPr fontId="5"/>
  </si>
  <si>
    <t>-</t>
    <phoneticPr fontId="5"/>
  </si>
  <si>
    <t>0079</t>
    <phoneticPr fontId="5"/>
  </si>
  <si>
    <t>A.株式会社オールアバウト</t>
    <rPh sb="2" eb="6">
      <t>カブシキガイシャ</t>
    </rPh>
    <phoneticPr fontId="5"/>
  </si>
  <si>
    <t>賃金</t>
    <rPh sb="0" eb="2">
      <t>チンギン</t>
    </rPh>
    <phoneticPr fontId="5"/>
  </si>
  <si>
    <t>担当職員の給料等</t>
    <rPh sb="0" eb="2">
      <t>タントウ</t>
    </rPh>
    <rPh sb="2" eb="4">
      <t>ショクイン</t>
    </rPh>
    <rPh sb="5" eb="7">
      <t>キュウリョウ</t>
    </rPh>
    <rPh sb="7" eb="8">
      <t>トウ</t>
    </rPh>
    <phoneticPr fontId="5"/>
  </si>
  <si>
    <t>印刷製本費、旅費等</t>
    <rPh sb="0" eb="2">
      <t>インサツ</t>
    </rPh>
    <rPh sb="2" eb="4">
      <t>セイホン</t>
    </rPh>
    <rPh sb="4" eb="5">
      <t>ヒ</t>
    </rPh>
    <rPh sb="6" eb="8">
      <t>リョヒ</t>
    </rPh>
    <rPh sb="8" eb="9">
      <t>トウ</t>
    </rPh>
    <phoneticPr fontId="5"/>
  </si>
  <si>
    <t>株式会社オールアバウト</t>
    <rPh sb="0" eb="4">
      <t>カブシキガイシャ</t>
    </rPh>
    <phoneticPr fontId="5"/>
  </si>
  <si>
    <t>医療情報連携ネットワーク構築支援サービス事業</t>
    <rPh sb="0" eb="2">
      <t>イリョウ</t>
    </rPh>
    <rPh sb="2" eb="4">
      <t>ジョウホウ</t>
    </rPh>
    <rPh sb="4" eb="6">
      <t>レンケイ</t>
    </rPh>
    <rPh sb="12" eb="14">
      <t>コウチク</t>
    </rPh>
    <rPh sb="14" eb="16">
      <t>シエン</t>
    </rPh>
    <rPh sb="20" eb="22">
      <t>ジギョウ</t>
    </rPh>
    <phoneticPr fontId="5"/>
  </si>
  <si>
    <t>室長：高崎　洋介</t>
    <rPh sb="3" eb="5">
      <t>タカサキ</t>
    </rPh>
    <rPh sb="6" eb="8">
      <t>ヨウスケ</t>
    </rPh>
    <phoneticPr fontId="5"/>
  </si>
  <si>
    <t>医政局研究開発振興課医療情報技術推進室</t>
    <phoneticPr fontId="5"/>
  </si>
  <si>
    <t>-</t>
    <phoneticPr fontId="5"/>
  </si>
  <si>
    <t>-</t>
    <phoneticPr fontId="5"/>
  </si>
  <si>
    <t>-</t>
    <phoneticPr fontId="5"/>
  </si>
  <si>
    <t>-</t>
    <phoneticPr fontId="5"/>
  </si>
  <si>
    <t>平成27年6月：「日本再興戦略」改訂2015－未来への投資・生産性革命－
平成27年6月：世界最先端IT国家創造宣言
平成28年6月：日本再興戦略2016－第4次産業革命に向けて－
平成29年6月：未来投資戦略2017－Society 5.0 の実現に向けた改革－
平成30年6月：未来投資戦略2018－「Society 5.0」「データ駆動型社会」への変革－</t>
    <phoneticPr fontId="5"/>
  </si>
  <si>
    <t>-</t>
    <phoneticPr fontId="5"/>
  </si>
  <si>
    <t>-</t>
    <phoneticPr fontId="5"/>
  </si>
  <si>
    <t>-</t>
    <phoneticPr fontId="5"/>
  </si>
  <si>
    <t>-</t>
    <phoneticPr fontId="5"/>
  </si>
  <si>
    <t>8,411,000/30,357</t>
    <phoneticPr fontId="5"/>
  </si>
  <si>
    <t>8,411,000/20</t>
    <phoneticPr fontId="5"/>
  </si>
  <si>
    <t>7,793,016/24</t>
    <phoneticPr fontId="5"/>
  </si>
  <si>
    <t>7,793,613/30,375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</si>
  <si>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</si>
  <si>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</si>
  <si>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</si>
  <si>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</si>
  <si>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</si>
  <si>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</si>
  <si>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</si>
  <si>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</si>
  <si>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</si>
  <si>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</si>
  <si>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CTを活用した医療情報連携ネットワークは医療情報を効率的に連携するために有用であり、各地で構築されているところ。今後構築されるネットワークやこれまで構築されたネットワークの相互運用性や持続可能性に資する当該事業のニーズは高い。</t>
    <rPh sb="4" eb="6">
      <t>カツヨウ</t>
    </rPh>
    <rPh sb="8" eb="10">
      <t>イリョウ</t>
    </rPh>
    <rPh sb="10" eb="12">
      <t>ジョウホウ</t>
    </rPh>
    <rPh sb="12" eb="14">
      <t>レンケイ</t>
    </rPh>
    <rPh sb="21" eb="23">
      <t>イリョウ</t>
    </rPh>
    <rPh sb="23" eb="25">
      <t>ジョウホウ</t>
    </rPh>
    <rPh sb="26" eb="29">
      <t>コウリツテキ</t>
    </rPh>
    <rPh sb="30" eb="32">
      <t>レンケイ</t>
    </rPh>
    <rPh sb="37" eb="39">
      <t>ユウヨウ</t>
    </rPh>
    <rPh sb="43" eb="45">
      <t>カクチ</t>
    </rPh>
    <rPh sb="46" eb="48">
      <t>コウチク</t>
    </rPh>
    <rPh sb="57" eb="59">
      <t>コンゴ</t>
    </rPh>
    <rPh sb="59" eb="61">
      <t>コウチク</t>
    </rPh>
    <rPh sb="75" eb="77">
      <t>コウチク</t>
    </rPh>
    <rPh sb="87" eb="89">
      <t>ソウゴ</t>
    </rPh>
    <rPh sb="89" eb="91">
      <t>ウンヨウ</t>
    </rPh>
    <rPh sb="91" eb="92">
      <t>セイ</t>
    </rPh>
    <rPh sb="93" eb="95">
      <t>ジゾク</t>
    </rPh>
    <rPh sb="95" eb="97">
      <t>カノウ</t>
    </rPh>
    <rPh sb="97" eb="98">
      <t>セイ</t>
    </rPh>
    <rPh sb="99" eb="100">
      <t>シ</t>
    </rPh>
    <rPh sb="102" eb="104">
      <t>トウガイ</t>
    </rPh>
    <rPh sb="104" eb="106">
      <t>ジギョウ</t>
    </rPh>
    <rPh sb="111" eb="112">
      <t>タカ</t>
    </rPh>
    <phoneticPr fontId="5"/>
  </si>
  <si>
    <t>国が推奨する標準規格や、実証事業の成果等を発信するため、国の責任として自らが実施すべきである。</t>
    <rPh sb="0" eb="1">
      <t>クニ</t>
    </rPh>
    <rPh sb="2" eb="4">
      <t>スイショウ</t>
    </rPh>
    <rPh sb="6" eb="8">
      <t>ヒョウジュン</t>
    </rPh>
    <rPh sb="8" eb="10">
      <t>キカク</t>
    </rPh>
    <rPh sb="12" eb="14">
      <t>ジッショウ</t>
    </rPh>
    <rPh sb="14" eb="16">
      <t>ジギョウ</t>
    </rPh>
    <rPh sb="17" eb="19">
      <t>セイカ</t>
    </rPh>
    <rPh sb="19" eb="20">
      <t>トウ</t>
    </rPh>
    <rPh sb="21" eb="23">
      <t>ハッシン</t>
    </rPh>
    <rPh sb="28" eb="29">
      <t>クニ</t>
    </rPh>
    <rPh sb="30" eb="32">
      <t>セキニン</t>
    </rPh>
    <rPh sb="35" eb="36">
      <t>ミズカ</t>
    </rPh>
    <rPh sb="38" eb="40">
      <t>ジッシ</t>
    </rPh>
    <phoneticPr fontId="5"/>
  </si>
  <si>
    <t>「日本再興戦略」や「世界最先端IT国家創造宣言」等において、医療のICT化や医療情報連携ネットワークの普及を推進することとしている。これらを実現するための事業であることから、優先度の高い事業である。</t>
    <rPh sb="1" eb="3">
      <t>ニホン</t>
    </rPh>
    <rPh sb="3" eb="5">
      <t>サイコウ</t>
    </rPh>
    <rPh sb="5" eb="7">
      <t>センリャク</t>
    </rPh>
    <rPh sb="10" eb="12">
      <t>セカイ</t>
    </rPh>
    <rPh sb="12" eb="15">
      <t>サイセンタン</t>
    </rPh>
    <rPh sb="17" eb="19">
      <t>コッカ</t>
    </rPh>
    <rPh sb="19" eb="21">
      <t>ソウゾウ</t>
    </rPh>
    <rPh sb="21" eb="23">
      <t>センゲン</t>
    </rPh>
    <rPh sb="24" eb="25">
      <t>トウ</t>
    </rPh>
    <rPh sb="30" eb="32">
      <t>イリョウ</t>
    </rPh>
    <rPh sb="36" eb="37">
      <t>カ</t>
    </rPh>
    <rPh sb="38" eb="40">
      <t>イリョウ</t>
    </rPh>
    <rPh sb="40" eb="42">
      <t>ジョウホウ</t>
    </rPh>
    <rPh sb="42" eb="44">
      <t>レンケイ</t>
    </rPh>
    <rPh sb="51" eb="53">
      <t>フキュウ</t>
    </rPh>
    <rPh sb="54" eb="56">
      <t>スイシン</t>
    </rPh>
    <rPh sb="70" eb="72">
      <t>ジツゲン</t>
    </rPh>
    <rPh sb="77" eb="79">
      <t>ジギョウ</t>
    </rPh>
    <rPh sb="87" eb="90">
      <t>ユウセンド</t>
    </rPh>
    <rPh sb="91" eb="92">
      <t>タカ</t>
    </rPh>
    <rPh sb="93" eb="95">
      <t>ジギョウ</t>
    </rPh>
    <phoneticPr fontId="5"/>
  </si>
  <si>
    <t>無</t>
  </si>
  <si>
    <t>事業の実施に必要最低限の経費しか計上しておらず、受益者の負担も求めており妥当である。</t>
    <rPh sb="0" eb="2">
      <t>ジギョウ</t>
    </rPh>
    <rPh sb="3" eb="5">
      <t>ジッシ</t>
    </rPh>
    <rPh sb="6" eb="8">
      <t>ヒツヨウ</t>
    </rPh>
    <rPh sb="8" eb="11">
      <t>サイテイゲン</t>
    </rPh>
    <rPh sb="12" eb="14">
      <t>ケイヒ</t>
    </rPh>
    <rPh sb="16" eb="18">
      <t>ケイジョウ</t>
    </rPh>
    <rPh sb="24" eb="27">
      <t>ジュエキシャ</t>
    </rPh>
    <rPh sb="28" eb="30">
      <t>フタン</t>
    </rPh>
    <rPh sb="31" eb="32">
      <t>モト</t>
    </rPh>
    <rPh sb="36" eb="38">
      <t>ダトウ</t>
    </rPh>
    <phoneticPr fontId="5"/>
  </si>
  <si>
    <t>事業の実施に必要最低限の経費しか計上いないため単位当たりコストの削減は困難であるが、その上で、可能な限りの節減を実施。</t>
  </si>
  <si>
    <t>支出を行うにあたっては、必要性を勘案して合理的なものとしている。</t>
    <rPh sb="0" eb="2">
      <t>シシュツ</t>
    </rPh>
    <rPh sb="3" eb="4">
      <t>オコナ</t>
    </rPh>
    <rPh sb="12" eb="15">
      <t>ヒツヨウセイ</t>
    </rPh>
    <rPh sb="16" eb="18">
      <t>カンアン</t>
    </rPh>
    <rPh sb="20" eb="23">
      <t>ゴウリテキ</t>
    </rPh>
    <phoneticPr fontId="5"/>
  </si>
  <si>
    <t>必要最低限の経費のみ予算計上している。</t>
    <rPh sb="0" eb="2">
      <t>ヒツヨウ</t>
    </rPh>
    <rPh sb="2" eb="5">
      <t>サイテイゲン</t>
    </rPh>
    <rPh sb="6" eb="8">
      <t>ケイヒ</t>
    </rPh>
    <rPh sb="10" eb="12">
      <t>ヨサン</t>
    </rPh>
    <rPh sb="12" eb="14">
      <t>ケイジョウ</t>
    </rPh>
    <phoneticPr fontId="5"/>
  </si>
  <si>
    <t>‐</t>
  </si>
  <si>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</si>
  <si>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国が実施すべき事業内容であるが、極めて専門的な内容であるため、外部に委託することがより効果的と考える。</t>
    <rPh sb="0" eb="1">
      <t>クニ</t>
    </rPh>
    <rPh sb="2" eb="4">
      <t>ジッシ</t>
    </rPh>
    <rPh sb="7" eb="9">
      <t>ジギョウ</t>
    </rPh>
    <rPh sb="9" eb="11">
      <t>ナイヨウ</t>
    </rPh>
    <rPh sb="16" eb="17">
      <t>キワ</t>
    </rPh>
    <rPh sb="19" eb="22">
      <t>センモンテキ</t>
    </rPh>
    <rPh sb="23" eb="25">
      <t>ナイヨウ</t>
    </rPh>
    <rPh sb="31" eb="33">
      <t>ガイブ</t>
    </rPh>
    <rPh sb="34" eb="36">
      <t>イタク</t>
    </rPh>
    <rPh sb="43" eb="46">
      <t>コウカテキ</t>
    </rPh>
    <rPh sb="47" eb="48">
      <t>カンガ</t>
    </rPh>
    <phoneticPr fontId="5"/>
  </si>
  <si>
    <t>ホームページアクセス件数及び更新数は、見込みに十分見合ったものであると認識している。</t>
    <rPh sb="10" eb="12">
      <t>ケンスウ</t>
    </rPh>
    <rPh sb="12" eb="13">
      <t>オヨ</t>
    </rPh>
    <rPh sb="14" eb="17">
      <t>コウシンスウ</t>
    </rPh>
    <rPh sb="19" eb="21">
      <t>ミコ</t>
    </rPh>
    <rPh sb="23" eb="25">
      <t>ジュウブン</t>
    </rPh>
    <rPh sb="25" eb="27">
      <t>ミア</t>
    </rPh>
    <rPh sb="35" eb="37">
      <t>ニンシキ</t>
    </rPh>
    <phoneticPr fontId="5"/>
  </si>
  <si>
    <t>ホームページアクセス件数を鑑みても、十分活用されていると考える。</t>
    <rPh sb="10" eb="12">
      <t>ケンスウ</t>
    </rPh>
    <rPh sb="13" eb="14">
      <t>カンガ</t>
    </rPh>
    <rPh sb="18" eb="20">
      <t>ジュウブン</t>
    </rPh>
    <rPh sb="20" eb="22">
      <t>カツヨウ</t>
    </rPh>
    <rPh sb="28" eb="29">
      <t>カンガ</t>
    </rPh>
    <phoneticPr fontId="5"/>
  </si>
  <si>
    <t>コンテンツの充実、記事内容の刷新等を行い、引き続き、必要な予算額を確保し、適切な執行に努める。</t>
    <rPh sb="6" eb="8">
      <t>ジュウジツ</t>
    </rPh>
    <rPh sb="9" eb="11">
      <t>キジ</t>
    </rPh>
    <rPh sb="11" eb="13">
      <t>ナイヨウ</t>
    </rPh>
    <rPh sb="14" eb="16">
      <t>サッシン</t>
    </rPh>
    <rPh sb="16" eb="17">
      <t>トウ</t>
    </rPh>
    <rPh sb="18" eb="19">
      <t>オコナ</t>
    </rPh>
    <rPh sb="21" eb="22">
      <t>ヒ</t>
    </rPh>
    <rPh sb="23" eb="24">
      <t>ツヅ</t>
    </rPh>
    <rPh sb="26" eb="28">
      <t>ヒツヨウ</t>
    </rPh>
    <rPh sb="29" eb="32">
      <t>ヨサンガク</t>
    </rPh>
    <rPh sb="33" eb="35">
      <t>カクホ</t>
    </rPh>
    <rPh sb="37" eb="39">
      <t>テキセツ</t>
    </rPh>
    <rPh sb="40" eb="42">
      <t>シッコウ</t>
    </rPh>
    <rPh sb="43" eb="44">
      <t>ツト</t>
    </rPh>
    <phoneticPr fontId="5"/>
  </si>
  <si>
    <t>有</t>
  </si>
  <si>
    <t>△</t>
  </si>
  <si>
    <t>一般競争入札（総合評価落札方式）により実施したものであり、入札公告後の周知を幅広に行ったものの、一者応札となった。次年度は、一者応札にならないよう、事業者が社内で検討する時間をより確保できるよう努める。</t>
    <rPh sb="57" eb="60">
      <t>ジネンド</t>
    </rPh>
    <phoneticPr fontId="5"/>
  </si>
  <si>
    <t>-</t>
    <phoneticPr fontId="5"/>
  </si>
  <si>
    <t>30年度の成果実績については目標に見合っている。</t>
    <phoneticPr fontId="5"/>
  </si>
  <si>
    <t>電子カルテの普及率（一般病院400床以上）</t>
    <rPh sb="0" eb="2">
      <t>デンシ</t>
    </rPh>
    <rPh sb="10" eb="12">
      <t>イッパン</t>
    </rPh>
    <rPh sb="12" eb="14">
      <t>ビョウイン</t>
    </rPh>
    <rPh sb="17" eb="18">
      <t>ショウ</t>
    </rPh>
    <rPh sb="18" eb="20">
      <t>イジョウ</t>
    </rPh>
    <phoneticPr fontId="5"/>
  </si>
  <si>
    <t>30,357ものホームページアクセス数があり、医療情報システムの普及に取り組めたものと認識している。</t>
    <rPh sb="18" eb="19">
      <t>スウ</t>
    </rPh>
    <rPh sb="23" eb="25">
      <t>イリョウ</t>
    </rPh>
    <rPh sb="25" eb="27">
      <t>ジョウホウ</t>
    </rPh>
    <rPh sb="32" eb="34">
      <t>フキュウ</t>
    </rPh>
    <rPh sb="35" eb="36">
      <t>ト</t>
    </rPh>
    <rPh sb="37" eb="38">
      <t>ク</t>
    </rPh>
    <rPh sb="43" eb="45">
      <t>ニンシキ</t>
    </rPh>
    <phoneticPr fontId="5"/>
  </si>
  <si>
    <t>-</t>
    <phoneticPr fontId="5"/>
  </si>
  <si>
    <t>地域医療情報連携ネットワークの構築や運用を行う際に参考となる情報を一元的に発信するWEBサイト「医療情報連携ネットワーク支援Navi」により、医療機関等が、導入する地域にふさわしい地域医療情報連携ネットワークを主体的に構築、運営していくことを支援する。</t>
    <rPh sb="0" eb="2">
      <t>チイキ</t>
    </rPh>
    <rPh sb="90" eb="92">
      <t>チイキ</t>
    </rPh>
    <phoneticPr fontId="5"/>
  </si>
  <si>
    <t>保健医療記録共有サービス実証事業</t>
    <phoneticPr fontId="5"/>
  </si>
  <si>
    <t>関連事業である「保健医療記録共有サービス実証事業」は、患者基本情報や健診情報等を医療機関の初診時等に本人同意の下で共有できる「保健医療記録共有サービス」を運用面・技術面の検討や実証を行うものに対して、本事業は地域の自主的な取り組みである地域医療情報連携ネットワークを主体的に構築、運営していくことを支援することを目的としたものであり、目的が異なることから適切な役割分担となっている。</t>
    <rPh sb="0" eb="2">
      <t>カンレン</t>
    </rPh>
    <rPh sb="2" eb="4">
      <t>ジギョウ</t>
    </rPh>
    <rPh sb="96" eb="97">
      <t>タイ</t>
    </rPh>
    <rPh sb="100" eb="101">
      <t>ホン</t>
    </rPh>
    <rPh sb="101" eb="103">
      <t>ジギョウ</t>
    </rPh>
    <rPh sb="104" eb="106">
      <t>チイキ</t>
    </rPh>
    <rPh sb="107" eb="110">
      <t>ジシュテキ</t>
    </rPh>
    <rPh sb="111" eb="112">
      <t>ト</t>
    </rPh>
    <rPh sb="113" eb="114">
      <t>ク</t>
    </rPh>
    <rPh sb="118" eb="126">
      <t>チイキイリョウジョウホウレンケイ</t>
    </rPh>
    <rPh sb="156" eb="158">
      <t>モクテキ</t>
    </rPh>
    <rPh sb="167" eb="169">
      <t>モクテキ</t>
    </rPh>
    <rPh sb="170" eb="171">
      <t>コト</t>
    </rPh>
    <rPh sb="177" eb="179">
      <t>テキセツ</t>
    </rPh>
    <rPh sb="180" eb="182">
      <t>ヤクワリ</t>
    </rPh>
    <rPh sb="182" eb="184">
      <t>ブンタン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</si>
</sst>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38</xdr:col>
      <xdr:colOff>176893</xdr:colOff>
      <xdr:row>743</xdr:row>
      <xdr:rowOff>217715</xdr:rowOff>
    </xdr:to>
    <xdr:sp macro="" textlink="">
      <xdr:nvSpPr>
        <xdr:cNvPr id="3" name="正方形/長方形 2"/>
        <xdr:cNvSpPr/>
      </xdr:nvSpPr>
      <xdr:spPr>
        <a:xfrm>
          <a:off x="3800475" y="41605200"/>
          <a:ext cx="3977368" cy="9225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8</a:t>
          </a:r>
          <a:r>
            <a:rPr kumimoji="1" lang="ja-JP" altLang="en-US" sz="1200">
              <a:solidFill>
                <a:sysClr val="windowText" lastClr="000000"/>
              </a:solidFill>
            </a:rPr>
            <a:t>百万円</a:t>
          </a:r>
        </a:p>
      </xdr:txBody>
    </xdr:sp>
    <xdr:clientData/>
  </xdr:twoCellAnchor>
  <xdr:twoCellAnchor>
    <xdr:from>
      <xdr:col>28</xdr:col>
      <xdr:colOff>189300</xdr:colOff>
      <xdr:row>743</xdr:row>
      <xdr:rowOff>217715</xdr:rowOff>
    </xdr:from>
    <xdr:to>
      <xdr:col>28</xdr:col>
      <xdr:colOff>196103</xdr:colOff>
      <xdr:row>746</xdr:row>
      <xdr:rowOff>330199</xdr:rowOff>
    </xdr:to>
    <xdr:cxnSp macro="">
      <xdr:nvCxnSpPr>
        <xdr:cNvPr id="4" name="直線矢印コネクタ 3"/>
        <xdr:cNvCxnSpPr>
          <a:stCxn id="3" idx="2"/>
          <a:endCxn id="6" idx="0"/>
        </xdr:cNvCxnSpPr>
      </xdr:nvCxnSpPr>
      <xdr:spPr>
        <a:xfrm>
          <a:off x="5837065" y="44346480"/>
          <a:ext cx="6803" cy="11546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44823</xdr:colOff>
      <xdr:row>746</xdr:row>
      <xdr:rowOff>330199</xdr:rowOff>
    </xdr:from>
    <xdr:ext cx="3933265" cy="276225"/>
    <xdr:sp macro="" textlink="">
      <xdr:nvSpPr>
        <xdr:cNvPr id="6" name="テキスト ボックス 5"/>
        <xdr:cNvSpPr txBox="1"/>
      </xdr:nvSpPr>
      <xdr:spPr>
        <a:xfrm>
          <a:off x="3877235" y="45501111"/>
          <a:ext cx="393326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18</xdr:col>
      <xdr:colOff>189592</xdr:colOff>
      <xdr:row>747</xdr:row>
      <xdr:rowOff>347438</xdr:rowOff>
    </xdr:from>
    <xdr:to>
      <xdr:col>39</xdr:col>
      <xdr:colOff>81643</xdr:colOff>
      <xdr:row>750</xdr:row>
      <xdr:rowOff>306615</xdr:rowOff>
    </xdr:to>
    <xdr:sp macro="" textlink="">
      <xdr:nvSpPr>
        <xdr:cNvPr id="8" name="正方形/長方形 7"/>
        <xdr:cNvSpPr/>
      </xdr:nvSpPr>
      <xdr:spPr>
        <a:xfrm>
          <a:off x="3847192" y="49140838"/>
          <a:ext cx="4159251" cy="102597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chemeClr val="tx1"/>
              </a:solidFill>
              <a:latin typeface="+mj-ea"/>
              <a:ea typeface="+mj-ea"/>
            </a:rPr>
            <a:t>A</a:t>
          </a:r>
          <a:r>
            <a:rPr kumimoji="1" lang="ja-JP" altLang="en-US" sz="1200">
              <a:solidFill>
                <a:schemeClr val="tx1"/>
              </a:solidFill>
              <a:latin typeface="+mj-ea"/>
              <a:ea typeface="+mj-ea"/>
            </a:rPr>
            <a:t>　株式会社オールアバウト　</a:t>
          </a:r>
          <a:r>
            <a:rPr kumimoji="1" lang="ja-JP" altLang="en-US" sz="1200">
              <a:solidFill>
                <a:sysClr val="windowText" lastClr="000000"/>
              </a:solidFill>
            </a:rPr>
            <a:t>　８百万円</a:t>
          </a:r>
        </a:p>
      </xdr:txBody>
    </xdr:sp>
    <xdr:clientData/>
  </xdr:twoCellAnchor>
  <xdr:twoCellAnchor>
    <xdr:from>
      <xdr:col>18</xdr:col>
      <xdr:colOff>11206</xdr:colOff>
      <xdr:row>751</xdr:row>
      <xdr:rowOff>130630</xdr:rowOff>
    </xdr:from>
    <xdr:to>
      <xdr:col>39</xdr:col>
      <xdr:colOff>145677</xdr:colOff>
      <xdr:row>753</xdr:row>
      <xdr:rowOff>239486</xdr:rowOff>
    </xdr:to>
    <xdr:sp macro="" textlink="">
      <xdr:nvSpPr>
        <xdr:cNvPr id="9" name="大かっこ 8"/>
        <xdr:cNvSpPr/>
      </xdr:nvSpPr>
      <xdr:spPr>
        <a:xfrm>
          <a:off x="3641912" y="47038454"/>
          <a:ext cx="4370294" cy="803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200"/>
            <a:t>ウェブサイトの設置、保守管理業務、ネットワーク事例収集支援業務</a:t>
          </a:r>
          <a:endParaRPr kumimoji="1" lang="en-US" altLang="ja-JP" sz="1200"/>
        </a:p>
        <a:p>
          <a:pPr algn="ctr">
            <a:lnSpc>
              <a:spcPts val="1300"/>
            </a:lnSpc>
          </a:pP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89</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604</v>
      </c>
      <c r="AF5" s="700"/>
      <c r="AG5" s="700"/>
      <c r="AH5" s="700"/>
      <c r="AI5" s="700"/>
      <c r="AJ5" s="700"/>
      <c r="AK5" s="700"/>
      <c r="AL5" s="700"/>
      <c r="AM5" s="700"/>
      <c r="AN5" s="700"/>
      <c r="AO5" s="700"/>
      <c r="AP5" s="701"/>
      <c r="AQ5" s="702" t="s">
        <v>603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9" customHeight="1" x14ac:dyDescent="0.15">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609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650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17</v>
      </c>
      <c r="Q13" s="658"/>
      <c r="R13" s="658"/>
      <c r="S13" s="658"/>
      <c r="T13" s="658"/>
      <c r="U13" s="658"/>
      <c r="V13" s="659"/>
      <c r="W13" s="657">
        <v>8</v>
      </c>
      <c r="X13" s="658"/>
      <c r="Y13" s="658"/>
      <c r="Z13" s="658"/>
      <c r="AA13" s="658"/>
      <c r="AB13" s="658"/>
      <c r="AC13" s="659"/>
      <c r="AD13" s="657">
        <v>8</v>
      </c>
      <c r="AE13" s="658"/>
      <c r="AF13" s="658"/>
      <c r="AG13" s="658"/>
      <c r="AH13" s="658"/>
      <c r="AI13" s="658"/>
      <c r="AJ13" s="659"/>
      <c r="AK13" s="657">
        <v>8</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17</v>
      </c>
      <c r="Q18" s="880"/>
      <c r="R18" s="880"/>
      <c r="S18" s="880"/>
      <c r="T18" s="880"/>
      <c r="U18" s="880"/>
      <c r="V18" s="881"/>
      <c r="W18" s="879">
        <f>SUM(W13:AC17)</f>
        <v>8</v>
      </c>
      <c r="X18" s="880"/>
      <c r="Y18" s="880"/>
      <c r="Z18" s="880"/>
      <c r="AA18" s="880"/>
      <c r="AB18" s="880"/>
      <c r="AC18" s="881"/>
      <c r="AD18" s="879">
        <f>SUM(AD13:AJ17)</f>
        <v>8</v>
      </c>
      <c r="AE18" s="880"/>
      <c r="AF18" s="880"/>
      <c r="AG18" s="880"/>
      <c r="AH18" s="880"/>
      <c r="AI18" s="880"/>
      <c r="AJ18" s="881"/>
      <c r="AK18" s="879">
        <f>SUM(AK13:AQ17)</f>
        <v>8</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16</v>
      </c>
      <c r="Q19" s="658"/>
      <c r="R19" s="658"/>
      <c r="S19" s="658"/>
      <c r="T19" s="658"/>
      <c r="U19" s="658"/>
      <c r="V19" s="659"/>
      <c r="W19" s="657">
        <v>6</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0.94117647058823528</v>
      </c>
      <c r="Q20" s="318"/>
      <c r="R20" s="318"/>
      <c r="S20" s="318"/>
      <c r="T20" s="318"/>
      <c r="U20" s="318"/>
      <c r="V20" s="318"/>
      <c r="W20" s="318">
        <f t="shared" ref="W20" si="0">IF(W18=0, "-", SUM(W19)/W18)</f>
        <v>0.75</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0.94117647058823528</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594</v>
      </c>
      <c r="H23" s="954"/>
      <c r="I23" s="954"/>
      <c r="J23" s="954"/>
      <c r="K23" s="954"/>
      <c r="L23" s="954"/>
      <c r="M23" s="954"/>
      <c r="N23" s="954"/>
      <c r="O23" s="955"/>
      <c r="P23" s="920">
        <v>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8</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605</v>
      </c>
      <c r="AR31" s="200"/>
      <c r="AS31" s="133" t="s">
        <v>355</v>
      </c>
      <c r="AT31" s="134"/>
      <c r="AU31" s="199">
        <v>32</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496</v>
      </c>
      <c r="AC32" s="461"/>
      <c r="AD32" s="461"/>
      <c r="AE32" s="218" t="s">
        <v>571</v>
      </c>
      <c r="AF32" s="219"/>
      <c r="AG32" s="219"/>
      <c r="AH32" s="219"/>
      <c r="AI32" s="218">
        <v>85.4</v>
      </c>
      <c r="AJ32" s="219"/>
      <c r="AK32" s="219"/>
      <c r="AL32" s="219"/>
      <c r="AM32" s="218" t="s">
        <v>605</v>
      </c>
      <c r="AN32" s="219"/>
      <c r="AO32" s="219"/>
      <c r="AP32" s="219"/>
      <c r="AQ32" s="340" t="s">
        <v>605</v>
      </c>
      <c r="AR32" s="207"/>
      <c r="AS32" s="207"/>
      <c r="AT32" s="341"/>
      <c r="AU32" s="219" t="s">
        <v>607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571</v>
      </c>
      <c r="AF33" s="219"/>
      <c r="AG33" s="219"/>
      <c r="AH33" s="219"/>
      <c r="AI33" s="218">
        <v>80</v>
      </c>
      <c r="AJ33" s="219"/>
      <c r="AK33" s="219"/>
      <c r="AL33" s="219"/>
      <c r="AM33" s="218" t="s">
        <v>606</v>
      </c>
      <c r="AN33" s="219"/>
      <c r="AO33" s="219"/>
      <c r="AP33" s="219"/>
      <c r="AQ33" s="340" t="s">
        <v>607</v>
      </c>
      <c r="AR33" s="207"/>
      <c r="AS33" s="207"/>
      <c r="AT33" s="341"/>
      <c r="AU33" s="219">
        <v>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605</v>
      </c>
      <c r="AN34" s="219"/>
      <c r="AO34" s="219"/>
      <c r="AP34" s="219"/>
      <c r="AQ34" s="340" t="s">
        <v>605</v>
      </c>
      <c r="AR34" s="207"/>
      <c r="AS34" s="207"/>
      <c r="AT34" s="341"/>
      <c r="AU34" s="219" t="s">
        <v>608</v>
      </c>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571</v>
      </c>
      <c r="AF101" s="219"/>
      <c r="AG101" s="219"/>
      <c r="AH101" s="220"/>
      <c r="AI101" s="218">
        <v>13781</v>
      </c>
      <c r="AJ101" s="219"/>
      <c r="AK101" s="219"/>
      <c r="AL101" s="220"/>
      <c r="AM101" s="218">
        <v>30357</v>
      </c>
      <c r="AN101" s="219"/>
      <c r="AO101" s="219"/>
      <c r="AP101" s="220"/>
      <c r="AQ101" s="218" t="s">
        <v>612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571</v>
      </c>
      <c r="AF102" s="418"/>
      <c r="AG102" s="418"/>
      <c r="AH102" s="418"/>
      <c r="AI102" s="418" t="s">
        <v>571</v>
      </c>
      <c r="AJ102" s="418"/>
      <c r="AK102" s="418"/>
      <c r="AL102" s="418"/>
      <c r="AM102" s="418">
        <v>13781</v>
      </c>
      <c r="AN102" s="418"/>
      <c r="AO102" s="418"/>
      <c r="AP102" s="418"/>
      <c r="AQ102" s="273">
        <v>30357</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218" t="s">
        <v>571</v>
      </c>
      <c r="AF104" s="219"/>
      <c r="AG104" s="219"/>
      <c r="AH104" s="220"/>
      <c r="AI104" s="218">
        <v>11</v>
      </c>
      <c r="AJ104" s="219"/>
      <c r="AK104" s="219"/>
      <c r="AL104" s="220"/>
      <c r="AM104" s="218">
        <v>24</v>
      </c>
      <c r="AN104" s="219"/>
      <c r="AO104" s="219"/>
      <c r="AP104" s="220"/>
      <c r="AQ104" s="218" t="s">
        <v>613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418" t="s">
        <v>571</v>
      </c>
      <c r="AF105" s="418"/>
      <c r="AG105" s="418"/>
      <c r="AH105" s="418"/>
      <c r="AI105" s="418" t="s">
        <v>571</v>
      </c>
      <c r="AJ105" s="418"/>
      <c r="AK105" s="418"/>
      <c r="AL105" s="418"/>
      <c r="AM105" s="418">
        <v>20</v>
      </c>
      <c r="AN105" s="418"/>
      <c r="AO105" s="418"/>
      <c r="AP105" s="418"/>
      <c r="AQ105" s="218">
        <v>20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571</v>
      </c>
      <c r="AF116" s="418"/>
      <c r="AG116" s="418"/>
      <c r="AH116" s="418"/>
      <c r="AI116" s="418">
        <v>447</v>
      </c>
      <c r="AJ116" s="418"/>
      <c r="AK116" s="418"/>
      <c r="AL116" s="418"/>
      <c r="AM116" s="418">
        <v>257</v>
      </c>
      <c r="AN116" s="418"/>
      <c r="AO116" s="418"/>
      <c r="AP116" s="418"/>
      <c r="AQ116" s="218">
        <v>277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571</v>
      </c>
      <c r="AF117" s="551"/>
      <c r="AG117" s="551"/>
      <c r="AH117" s="551"/>
      <c r="AI117" s="551" t="s">
        <v>586</v>
      </c>
      <c r="AJ117" s="551"/>
      <c r="AK117" s="551"/>
      <c r="AL117" s="551"/>
      <c r="AM117" s="551" t="s">
        <v>617</v>
      </c>
      <c r="AN117" s="551"/>
      <c r="AO117" s="551"/>
      <c r="AP117" s="551"/>
      <c r="AQ117" s="551" t="s">
        <v>614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584</v>
      </c>
      <c r="AC119" s="463"/>
      <c r="AD119" s="464"/>
      <c r="AE119" s="418" t="s">
        <v>571</v>
      </c>
      <c r="AF119" s="418"/>
      <c r="AG119" s="418"/>
      <c r="AH119" s="418"/>
      <c r="AI119" s="418">
        <v>559847</v>
      </c>
      <c r="AJ119" s="418"/>
      <c r="AK119" s="418"/>
      <c r="AL119" s="418"/>
      <c r="AM119" s="418">
        <v>325733</v>
      </c>
      <c r="AN119" s="418"/>
      <c r="AO119" s="418"/>
      <c r="AP119" s="418"/>
      <c r="AQ119" s="418">
        <v>420550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585</v>
      </c>
      <c r="AC120" s="473"/>
      <c r="AD120" s="474"/>
      <c r="AE120" s="551" t="s">
        <v>571</v>
      </c>
      <c r="AF120" s="551"/>
      <c r="AG120" s="551"/>
      <c r="AH120" s="551"/>
      <c r="AI120" s="551" t="s">
        <v>588</v>
      </c>
      <c r="AJ120" s="551"/>
      <c r="AK120" s="551"/>
      <c r="AL120" s="551"/>
      <c r="AM120" s="551" t="s">
        <v>616</v>
      </c>
      <c r="AN120" s="551"/>
      <c r="AO120" s="551"/>
      <c r="AP120" s="551"/>
      <c r="AQ120" s="551" t="s">
        <v>615</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647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t="s">
        <v>571</v>
      </c>
      <c r="AF134" s="207"/>
      <c r="AG134" s="207"/>
      <c r="AH134" s="207"/>
      <c r="AI134" s="206">
        <v>85.4</v>
      </c>
      <c r="AJ134" s="207"/>
      <c r="AK134" s="207"/>
      <c r="AL134" s="207"/>
      <c r="AM134" s="206" t="s">
        <v>619</v>
      </c>
      <c r="AN134" s="207"/>
      <c r="AO134" s="207"/>
      <c r="AP134" s="207"/>
      <c r="AQ134" s="206" t="s">
        <v>619</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571</v>
      </c>
      <c r="AF135" s="207"/>
      <c r="AG135" s="207"/>
      <c r="AH135" s="207"/>
      <c r="AI135" s="206">
        <v>90</v>
      </c>
      <c r="AJ135" s="207"/>
      <c r="AK135" s="207"/>
      <c r="AL135" s="207"/>
      <c r="AM135" s="206" t="s">
        <v>620</v>
      </c>
      <c r="AN135" s="207"/>
      <c r="AO135" s="207"/>
      <c r="AP135" s="207"/>
      <c r="AQ135" s="206" t="s">
        <v>620</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619</v>
      </c>
      <c r="H161" s="105"/>
      <c r="I161" s="105"/>
      <c r="J161" s="105"/>
      <c r="K161" s="105"/>
      <c r="L161" s="105"/>
      <c r="M161" s="105"/>
      <c r="N161" s="105"/>
      <c r="O161" s="105"/>
      <c r="P161" s="106"/>
      <c r="Q161" s="125" t="s">
        <v>619</v>
      </c>
      <c r="R161" s="105"/>
      <c r="S161" s="105"/>
      <c r="T161" s="105"/>
      <c r="U161" s="105"/>
      <c r="V161" s="105"/>
      <c r="W161" s="105"/>
      <c r="X161" s="105"/>
      <c r="Y161" s="105"/>
      <c r="Z161" s="105"/>
      <c r="AA161" s="293"/>
      <c r="AB161" s="141" t="s">
        <v>620</v>
      </c>
      <c r="AC161" s="142"/>
      <c r="AD161" s="142"/>
      <c r="AE161" s="147" t="s">
        <v>620</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621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590" t="s">
        <v>627</v>
      </c>
      <c r="AR432" s="200"/>
      <c r="AS432" s="133" t="s">
        <v>355</v>
      </c>
      <c r="AT432" s="134"/>
      <c r="AU432" s="200" t="s">
        <v>620</v>
      </c>
      <c r="AV432" s="200"/>
      <c r="AW432" s="133" t="s">
        <v>300</v>
      </c>
      <c r="AX432" s="195"/>
    </row>
    <row r="433" spans="1:50" ht="23.25" customHeight="1" x14ac:dyDescent="0.15">
      <c r="A433" s="189"/>
      <c r="B433" s="186"/>
      <c r="C433" s="180"/>
      <c r="D433" s="186"/>
      <c r="E433" s="342"/>
      <c r="F433" s="343"/>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621</v>
      </c>
      <c r="AC433" s="213"/>
      <c r="AD433" s="213"/>
      <c r="AE433" s="340" t="s">
        <v>620</v>
      </c>
      <c r="AF433" s="207"/>
      <c r="AG433" s="207"/>
      <c r="AH433" s="207"/>
      <c r="AI433" s="340" t="s">
        <v>626</v>
      </c>
      <c r="AJ433" s="207"/>
      <c r="AK433" s="207"/>
      <c r="AL433" s="207"/>
      <c r="AM433" s="340" t="s">
        <v>627</v>
      </c>
      <c r="AN433" s="207"/>
      <c r="AO433" s="207"/>
      <c r="AP433" s="341"/>
      <c r="AQ433" s="340" t="s">
        <v>620</v>
      </c>
      <c r="AR433" s="207"/>
      <c r="AS433" s="207"/>
      <c r="AT433" s="341"/>
      <c r="AU433" s="207" t="s">
        <v>623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623</v>
      </c>
      <c r="AC434" s="205"/>
      <c r="AD434" s="205"/>
      <c r="AE434" s="340" t="s">
        <v>620</v>
      </c>
      <c r="AF434" s="207"/>
      <c r="AG434" s="207"/>
      <c r="AH434" s="341"/>
      <c r="AI434" s="340" t="s">
        <v>619</v>
      </c>
      <c r="AJ434" s="207"/>
      <c r="AK434" s="207"/>
      <c r="AL434" s="207"/>
      <c r="AM434" s="340" t="s">
        <v>620</v>
      </c>
      <c r="AN434" s="207"/>
      <c r="AO434" s="207"/>
      <c r="AP434" s="341"/>
      <c r="AQ434" s="340" t="s">
        <v>620</v>
      </c>
      <c r="AR434" s="207"/>
      <c r="AS434" s="207"/>
      <c r="AT434" s="341"/>
      <c r="AU434" s="207" t="s">
        <v>618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620</v>
      </c>
      <c r="AF435" s="207"/>
      <c r="AG435" s="207"/>
      <c r="AH435" s="341"/>
      <c r="AI435" s="340" t="s">
        <v>620</v>
      </c>
      <c r="AJ435" s="207"/>
      <c r="AK435" s="207"/>
      <c r="AL435" s="207"/>
      <c r="AM435" s="340" t="s">
        <v>626</v>
      </c>
      <c r="AN435" s="207"/>
      <c r="AO435" s="207"/>
      <c r="AP435" s="341"/>
      <c r="AQ435" s="340" t="s">
        <v>623</v>
      </c>
      <c r="AR435" s="207"/>
      <c r="AS435" s="207"/>
      <c r="AT435" s="341"/>
      <c r="AU435" s="207" t="s">
        <v>620</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620</v>
      </c>
      <c r="AF437" s="200"/>
      <c r="AG437" s="133" t="s">
        <v>355</v>
      </c>
      <c r="AH437" s="134"/>
      <c r="AI437" s="156"/>
      <c r="AJ437" s="156"/>
      <c r="AK437" s="156"/>
      <c r="AL437" s="154"/>
      <c r="AM437" s="156"/>
      <c r="AN437" s="156"/>
      <c r="AO437" s="156"/>
      <c r="AP437" s="154"/>
      <c r="AQ437" s="590" t="s">
        <v>620</v>
      </c>
      <c r="AR437" s="200"/>
      <c r="AS437" s="133" t="s">
        <v>355</v>
      </c>
      <c r="AT437" s="134"/>
      <c r="AU437" s="200" t="s">
        <v>627</v>
      </c>
      <c r="AV437" s="200"/>
      <c r="AW437" s="133" t="s">
        <v>300</v>
      </c>
      <c r="AX437" s="195"/>
    </row>
    <row r="438" spans="1:50" ht="23.25" customHeight="1" x14ac:dyDescent="0.15">
      <c r="A438" s="189"/>
      <c r="B438" s="186"/>
      <c r="C438" s="180"/>
      <c r="D438" s="186"/>
      <c r="E438" s="342"/>
      <c r="F438" s="343"/>
      <c r="G438" s="104" t="s">
        <v>620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624</v>
      </c>
      <c r="AC438" s="213"/>
      <c r="AD438" s="213"/>
      <c r="AE438" s="340" t="s">
        <v>625</v>
      </c>
      <c r="AF438" s="207"/>
      <c r="AG438" s="207"/>
      <c r="AH438" s="207"/>
      <c r="AI438" s="340" t="s">
        <v>620</v>
      </c>
      <c r="AJ438" s="207"/>
      <c r="AK438" s="207"/>
      <c r="AL438" s="207"/>
      <c r="AM438" s="340" t="s">
        <v>620</v>
      </c>
      <c r="AN438" s="207"/>
      <c r="AO438" s="207"/>
      <c r="AP438" s="341"/>
      <c r="AQ438" s="340" t="s">
        <v>623</v>
      </c>
      <c r="AR438" s="207"/>
      <c r="AS438" s="207"/>
      <c r="AT438" s="341"/>
      <c r="AU438" s="207" t="s">
        <v>619</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621</v>
      </c>
      <c r="AC439" s="205"/>
      <c r="AD439" s="205"/>
      <c r="AE439" s="340" t="s">
        <v>620</v>
      </c>
      <c r="AF439" s="207"/>
      <c r="AG439" s="207"/>
      <c r="AH439" s="341"/>
      <c r="AI439" s="340" t="s">
        <v>620</v>
      </c>
      <c r="AJ439" s="207"/>
      <c r="AK439" s="207"/>
      <c r="AL439" s="207"/>
      <c r="AM439" s="340" t="s">
        <v>620</v>
      </c>
      <c r="AN439" s="207"/>
      <c r="AO439" s="207"/>
      <c r="AP439" s="341"/>
      <c r="AQ439" s="340" t="s">
        <v>626</v>
      </c>
      <c r="AR439" s="207"/>
      <c r="AS439" s="207"/>
      <c r="AT439" s="341"/>
      <c r="AU439" s="207" t="s">
        <v>626</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620</v>
      </c>
      <c r="AF440" s="207"/>
      <c r="AG440" s="207"/>
      <c r="AH440" s="341"/>
      <c r="AI440" s="340" t="s">
        <v>619</v>
      </c>
      <c r="AJ440" s="207"/>
      <c r="AK440" s="207"/>
      <c r="AL440" s="207"/>
      <c r="AM440" s="340" t="s">
        <v>620</v>
      </c>
      <c r="AN440" s="207"/>
      <c r="AO440" s="207"/>
      <c r="AP440" s="341"/>
      <c r="AQ440" s="340" t="s">
        <v>620</v>
      </c>
      <c r="AR440" s="207"/>
      <c r="AS440" s="207"/>
      <c r="AT440" s="341"/>
      <c r="AU440" s="207" t="s">
        <v>618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2.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643</v>
      </c>
      <c r="AE705" s="716"/>
      <c r="AF705" s="716"/>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573</v>
      </c>
      <c r="AE708" s="605"/>
      <c r="AF708" s="605"/>
      <c r="AG708" s="743" t="s">
        <v>632</v>
      </c>
      <c r="AH708" s="744"/>
      <c r="AI708" s="744"/>
      <c r="AJ708" s="744"/>
      <c r="AK708" s="744"/>
      <c r="AL708" s="744"/>
      <c r="AM708" s="744"/>
      <c r="AN708" s="744"/>
      <c r="AO708" s="744"/>
      <c r="AP708" s="744"/>
      <c r="AQ708" s="744"/>
      <c r="AR708" s="744"/>
      <c r="AS708" s="744"/>
      <c r="AT708" s="744"/>
      <c r="AU708" s="744"/>
      <c r="AV708" s="744"/>
      <c r="AW708" s="744"/>
      <c r="AX708" s="745"/>
    </row>
    <row r="709" spans="1:50" ht="47.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634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636</v>
      </c>
      <c r="AE712" s="784"/>
      <c r="AF712" s="784"/>
      <c r="AG712" s="811" t="s">
        <v>645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636</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573</v>
      </c>
      <c r="AE714" s="809"/>
      <c r="AF714" s="810"/>
      <c r="AG714" s="737" t="s">
        <v>637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3" t="s">
        <v>646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638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30</v>
      </c>
      <c r="K721" s="291"/>
      <c r="L721" s="83" t="str">
        <f>IF(M721="","","-")</f>
        <v>-</v>
      </c>
      <c r="M721" s="84">
        <v>90</v>
      </c>
      <c r="N721" s="304" t="s">
        <v>651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0" t="s">
        <v>48</v>
      </c>
      <c r="B726" s="803"/>
      <c r="C726" s="816" t="s">
        <v>53</v>
      </c>
      <c r="D726" s="838"/>
      <c r="E726" s="838"/>
      <c r="F726" s="839"/>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4.25" customHeight="1" thickBot="1" x14ac:dyDescent="0.2">
      <c r="A727" s="804"/>
      <c r="B727" s="805"/>
      <c r="C727" s="749" t="s">
        <v>57</v>
      </c>
      <c r="D727" s="750"/>
      <c r="E727" s="750"/>
      <c r="F727" s="751"/>
      <c r="G727" s="575" t="s">
        <v>641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9.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9.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9.75"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592</v>
      </c>
      <c r="S738" s="991"/>
      <c r="T738" s="991"/>
      <c r="U738" s="991"/>
      <c r="V738" s="991"/>
      <c r="W738" s="991"/>
      <c r="X738" s="991"/>
      <c r="Y738" s="991"/>
      <c r="Z738" s="991"/>
      <c r="AA738" s="365" t="s">
        <v>537</v>
      </c>
      <c r="AB738" s="365"/>
      <c r="AC738" s="365"/>
      <c r="AD738" s="365"/>
      <c r="AE738" s="991" t="s">
        <v>593</v>
      </c>
      <c r="AF738" s="991"/>
      <c r="AG738" s="991"/>
      <c r="AH738" s="991"/>
      <c r="AI738" s="991"/>
      <c r="AJ738" s="991"/>
      <c r="AK738" s="991"/>
      <c r="AL738" s="991"/>
      <c r="AM738" s="991"/>
      <c r="AN738" s="365" t="s">
        <v>533</v>
      </c>
      <c r="AO738" s="365"/>
      <c r="AP738" s="365"/>
      <c r="AQ738" s="365"/>
      <c r="AR738" s="983" t="s">
        <v>596</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89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597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598</v>
      </c>
      <c r="H781" s="671"/>
      <c r="I781" s="671"/>
      <c r="J781" s="671"/>
      <c r="K781" s="672"/>
      <c r="L781" s="664" t="s">
        <v>599</v>
      </c>
      <c r="M781" s="665"/>
      <c r="N781" s="665"/>
      <c r="O781" s="665"/>
      <c r="P781" s="665"/>
      <c r="Q781" s="665"/>
      <c r="R781" s="665"/>
      <c r="S781" s="665"/>
      <c r="T781" s="665"/>
      <c r="U781" s="665"/>
      <c r="V781" s="665"/>
      <c r="W781" s="665"/>
      <c r="X781" s="666"/>
      <c r="Y781" s="388">
        <v>6</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196</v>
      </c>
      <c r="H782" s="607"/>
      <c r="I782" s="607"/>
      <c r="J782" s="607"/>
      <c r="K782" s="608"/>
      <c r="L782" s="598" t="s">
        <v>600</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601</v>
      </c>
      <c r="D837" s="347"/>
      <c r="E837" s="347"/>
      <c r="F837" s="347"/>
      <c r="G837" s="347"/>
      <c r="H837" s="347"/>
      <c r="I837" s="347"/>
      <c r="J837" s="348">
        <v>7011001034665</v>
      </c>
      <c r="K837" s="349"/>
      <c r="L837" s="349"/>
      <c r="M837" s="349"/>
      <c r="N837" s="349"/>
      <c r="O837" s="349"/>
      <c r="P837" s="362" t="s">
        <v>602</v>
      </c>
      <c r="Q837" s="350"/>
      <c r="R837" s="350"/>
      <c r="S837" s="350"/>
      <c r="T837" s="350"/>
      <c r="U837" s="350"/>
      <c r="V837" s="350"/>
      <c r="W837" s="350"/>
      <c r="X837" s="350"/>
      <c r="Y837" s="351">
        <v>8</v>
      </c>
      <c r="Z837" s="352"/>
      <c r="AA837" s="352"/>
      <c r="AB837" s="353"/>
      <c r="AC837" s="363" t="s">
        <v>498</v>
      </c>
      <c r="AD837" s="371"/>
      <c r="AE837" s="371"/>
      <c r="AF837" s="371"/>
      <c r="AG837" s="371"/>
      <c r="AH837" s="372">
        <v>1</v>
      </c>
      <c r="AI837" s="373"/>
      <c r="AJ837" s="373"/>
      <c r="AK837" s="373"/>
      <c r="AL837" s="357">
        <v>95</v>
      </c>
      <c r="AM837" s="358"/>
      <c r="AN837" s="358"/>
      <c r="AO837" s="359"/>
      <c r="AP837" s="360" t="s">
        <v>649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610</v>
      </c>
      <c r="F1102" s="375"/>
      <c r="G1102" s="375"/>
      <c r="H1102" s="375"/>
      <c r="I1102" s="375"/>
      <c r="J1102" s="348" t="s">
        <v>611</v>
      </c>
      <c r="K1102" s="349"/>
      <c r="L1102" s="349"/>
      <c r="M1102" s="349"/>
      <c r="N1102" s="349"/>
      <c r="O1102" s="349"/>
      <c r="P1102" s="362" t="s">
        <v>610</v>
      </c>
      <c r="Q1102" s="350"/>
      <c r="R1102" s="350"/>
      <c r="S1102" s="350"/>
      <c r="T1102" s="350"/>
      <c r="U1102" s="350"/>
      <c r="V1102" s="350"/>
      <c r="W1102" s="350"/>
      <c r="X1102" s="350"/>
      <c r="Y1102" s="351" t="s">
        <v>610</v>
      </c>
      <c r="Z1102" s="352"/>
      <c r="AA1102" s="352"/>
      <c r="AB1102" s="353"/>
      <c r="AC1102" s="354"/>
      <c r="AD1102" s="354"/>
      <c r="AE1102" s="354"/>
      <c r="AF1102" s="354"/>
      <c r="AG1102" s="354"/>
      <c r="AH1102" s="355" t="s">
        <v>610</v>
      </c>
      <c r="AI1102" s="356"/>
      <c r="AJ1102" s="356"/>
      <c r="AK1102" s="356"/>
      <c r="AL1102" s="357" t="s">
        <v>610</v>
      </c>
      <c r="AM1102" s="358"/>
      <c r="AN1102" s="358"/>
      <c r="AO1102" s="359"/>
      <c r="AP1102" s="360" t="s">
        <v>610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2019-06-03T07:22:55Z</cp:lastPrinted>
  <dcterms:created xsi:type="dcterms:W3CDTF">2012-03-13T00:50:25Z</dcterms:created>
  <dcterms:modified xsi:type="dcterms:W3CDTF">2019-06-03T07:23:53Z</dcterms:modified>
</cp:coreProperties>
</file>