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79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742FEAC1_B2DD_4EB7_B596_01FC527821AC_.wvu.Cols" localSheetId="1" hidden="1">入力規則等!$C:$D,入力規則等!$H:$I,入力規則等!$M:$N,入力規則等!$R:$S</definedName>
    <definedName name="Z_742FEAC1_B2DD_4EB7_B596_01FC527821AC_.wvu.FilterData" localSheetId="4" hidden="1">別紙3!$AP$1:$AP$1320</definedName>
    <definedName name="Z_742FEAC1_B2DD_4EB7_B596_01FC527821AC_.wvu.PrintArea" localSheetId="0" hidden="1">行政事業レビューシート!$A$1:$AX$1131</definedName>
    <definedName name="Z_742FEAC1_B2DD_4EB7_B596_01FC527821AC_.wvu.Rows" localSheetId="0" hidden="1">行政事業レビューシート!$28:$28,行政事業レビューシート!$37:$99,行政事業レビューシート!$106:$114,行政事業レビューシート!$121:$129,行政事業レビューシート!$136:$151,行政事業レビューシート!$159:$186,行政事業レビューシート!$190:$429,行政事業レビューシート!$436:$455,行政事業レビューシート!$461:$480,行政事業レビューシート!$484:$699,行政事業レビューシート!$721:$724,行政事業レビューシート!$792:$831,行政事業レビューシート!$838:$1098,行政事業レビューシート!$1103:$1131</definedName>
  </definedNames>
  <calcPr calcId="162913"/>
  <customWorkbookViews>
    <customWorkbookView name="厚生労働省ネットワークシステム - 個人用ビュー" guid="{742FEAC1-B2DD-4EB7-B596-01FC527821AC}" mergeInterval="0" personalView="1" maximized="1" xWindow="54" yWindow="-8" windowWidth="1874" windowHeight="1096"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N4" i="2"/>
  <c r="N5" i="2" s="1"/>
  <c r="N6" i="2" s="1"/>
  <c r="N7" i="2" s="1"/>
  <c r="N8" i="2" s="1"/>
  <c r="N9" i="2" s="1"/>
  <c r="N10" i="2" s="1"/>
  <c r="N11" i="2" s="1"/>
  <c r="K13" i="2" s="1"/>
  <c r="AE8" i="1" s="1"/>
  <c r="S3" i="2"/>
  <c r="S4" i="2" s="1"/>
  <c r="S5" i="2" s="1"/>
  <c r="S6" i="2" s="1"/>
  <c r="S7" i="2" s="1"/>
  <c r="S8" i="2" s="1"/>
  <c r="P10" i="2" s="1"/>
  <c r="G11" i="1" s="1"/>
  <c r="G8" i="1"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決一分　０円</t>
        </r>
      </text>
    </comment>
  </commentList>
</comments>
</file>

<file path=xl/sharedStrings.xml><?xml version="1.0" encoding="utf-8"?>
<sst xmlns="http://schemas.openxmlformats.org/spreadsheetml/2006/main" count="2916" uniqueCount="658">
  <si>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</si>
  <si>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</si>
  <si>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</si>
  <si>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</si>
  <si>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</si>
  <si>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</si>
  <si>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</si>
  <si>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</si>
  <si>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</si>
  <si>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</si>
  <si>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</si>
  <si>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</si>
  <si>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</si>
  <si>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</si>
  <si>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</si>
  <si>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</si>
  <si>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</si>
  <si>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</si>
  <si>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</si>
  <si>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</si>
  <si>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</si>
  <si>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</si>
  <si>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</si>
  <si>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</si>
  <si>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</si>
  <si>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</si>
  <si>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</si>
  <si>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</si>
  <si>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</si>
  <si>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</si>
  <si>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</si>
  <si>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</si>
  <si>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</si>
  <si>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</si>
  <si>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</si>
  <si>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</si>
  <si>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</si>
  <si>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</si>
  <si>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</si>
  <si>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</si>
  <si>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</si>
  <si>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</si>
  <si>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</si>
  <si>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</si>
  <si>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</si>
  <si>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</si>
  <si>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</si>
  <si>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</si>
  <si>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</si>
  <si>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</si>
  <si>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</si>
  <si>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</si>
  <si>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</si>
  <si>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</si>
  <si>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</si>
  <si>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</si>
  <si>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</si>
  <si>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</si>
  <si>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</si>
  <si>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</si>
  <si>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</si>
  <si>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</si>
  <si>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</si>
  <si>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</si>
  <si>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</si>
  <si>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</si>
  <si>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</si>
  <si>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</si>
  <si>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</si>
  <si>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</si>
  <si>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</si>
  <si>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</si>
  <si>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</si>
  <si>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</si>
  <si>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</si>
  <si>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</si>
  <si>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</si>
  <si>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</si>
  <si>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</si>
  <si>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</si>
  <si>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</si>
  <si>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</si>
  <si>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</si>
  <si>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</si>
  <si>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</si>
  <si>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</si>
  <si>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</si>
  <si>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</si>
  <si>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</si>
  <si>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</si>
  <si>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</si>
  <si>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</si>
  <si>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</si>
  <si>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</si>
  <si>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</si>
  <si>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</si>
  <si>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</si>
  <si>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</si>
  <si>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</si>
  <si>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</si>
  <si>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</si>
  <si>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</si>
  <si>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</si>
  <si>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</si>
  <si>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</si>
  <si>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</si>
  <si>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</si>
  <si>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</si>
  <si>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</si>
  <si>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</si>
  <si>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</si>
  <si>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</si>
  <si>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</si>
  <si>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</si>
  <si>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</si>
  <si>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</si>
  <si>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</si>
  <si>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</si>
  <si>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</si>
  <si>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</si>
  <si>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</si>
  <si>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</si>
  <si>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</si>
  <si>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</si>
  <si>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</si>
  <si>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</si>
  <si>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</si>
  <si>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</si>
  <si>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</si>
  <si>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</si>
  <si>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</si>
  <si>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</si>
  <si>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</si>
  <si>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</si>
  <si>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</si>
  <si>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</si>
  <si>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</si>
  <si>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</si>
  <si>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</si>
  <si>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</si>
  <si>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</si>
  <si>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</si>
  <si>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</si>
  <si>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</si>
  <si>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</si>
  <si>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</si>
  <si>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</si>
  <si>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</si>
  <si>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</si>
  <si>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</si>
  <si>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</si>
  <si>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</si>
  <si>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</si>
  <si>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</si>
  <si>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</si>
  <si>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</si>
  <si>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</si>
  <si>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</si>
  <si>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</si>
  <si>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</si>
  <si>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</si>
  <si>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</si>
  <si>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</si>
  <si>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</si>
  <si>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</si>
  <si>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</si>
  <si>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</si>
  <si>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</si>
  <si>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</si>
  <si>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</si>
  <si>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</si>
  <si>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</si>
  <si>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</si>
  <si>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</si>
  <si>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</si>
  <si>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</si>
  <si>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</si>
  <si>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</si>
  <si>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</si>
  <si>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</si>
  <si>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</si>
  <si>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</si>
  <si>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</si>
  <si>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</si>
  <si>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</si>
  <si>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</si>
  <si>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</si>
  <si>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</si>
  <si>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</si>
  <si>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</si>
  <si>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</si>
  <si>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</si>
  <si>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</si>
  <si>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</si>
  <si>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</si>
  <si>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</si>
  <si>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</si>
  <si>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</si>
  <si>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</si>
  <si>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</si>
  <si>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</si>
  <si>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</si>
  <si>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</si>
  <si>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</si>
  <si>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</si>
  <si>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</si>
  <si>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</si>
  <si>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</si>
  <si>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</si>
  <si>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</si>
  <si>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</si>
  <si>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</si>
  <si>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</si>
  <si>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</si>
  <si>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</si>
  <si>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</si>
  <si>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</si>
  <si>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</si>
  <si>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</si>
  <si>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</si>
  <si>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</si>
  <si>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</si>
  <si>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</si>
  <si>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</si>
  <si>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</si>
  <si>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</si>
  <si>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</si>
  <si>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</si>
  <si>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</si>
  <si>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</si>
  <si>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</si>
  <si>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</si>
  <si>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</si>
  <si>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</si>
  <si>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</si>
  <si>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</si>
  <si>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</si>
  <si>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</si>
  <si>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</si>
  <si>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</si>
  <si>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</si>
  <si>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</si>
  <si>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</si>
  <si>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</si>
  <si>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</si>
  <si>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</si>
  <si>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</si>
  <si>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</si>
  <si>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</si>
  <si>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</si>
  <si>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</si>
  <si>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</si>
  <si>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</si>
  <si>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</si>
  <si>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</si>
  <si>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</si>
  <si>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</si>
  <si>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</si>
  <si>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</si>
  <si>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</si>
  <si>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</si>
  <si>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</si>
  <si>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</si>
  <si>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</si>
  <si>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</si>
  <si>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</si>
  <si>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</si>
  <si>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</si>
  <si>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</si>
  <si>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</si>
  <si>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</si>
  <si>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</si>
  <si>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</si>
  <si>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</si>
  <si>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</si>
  <si>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</si>
  <si>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</si>
  <si>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</si>
  <si>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</si>
  <si>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</si>
  <si>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</si>
  <si>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</si>
  <si>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</si>
  <si>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</si>
  <si>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</si>
  <si>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</si>
  <si>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</si>
  <si>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</si>
  <si>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</si>
  <si>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</si>
  <si>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</si>
  <si>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</si>
  <si>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</si>
  <si>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</si>
  <si>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</si>
  <si>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</si>
  <si>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</si>
  <si>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</si>
  <si>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</si>
  <si>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</si>
  <si>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</si>
  <si>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</si>
  <si>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</si>
  <si>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</si>
  <si>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</si>
  <si>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</si>
  <si>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</si>
  <si>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</si>
  <si>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</si>
  <si>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</si>
  <si>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</si>
  <si>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</si>
  <si>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</si>
  <si>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</si>
  <si>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</si>
  <si>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</si>
  <si>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</si>
  <si>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</si>
  <si>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</si>
  <si>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</si>
  <si>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</si>
  <si>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</si>
  <si>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</si>
  <si>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</si>
  <si>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</si>
  <si>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</si>
  <si>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</si>
  <si>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</si>
  <si>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</si>
  <si>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</si>
  <si>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</si>
  <si>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</si>
  <si>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</si>
  <si>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</si>
  <si>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</si>
  <si>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</si>
  <si>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</si>
  <si>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</si>
  <si>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</si>
  <si>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</si>
  <si>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</si>
  <si>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</si>
  <si>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</si>
  <si>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</si>
  <si>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</si>
  <si>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</si>
  <si>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</si>
  <si>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</si>
  <si>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</si>
  <si>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</si>
  <si>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</si>
  <si>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</si>
  <si>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</si>
  <si>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</si>
  <si>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</si>
  <si>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</si>
  <si>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</si>
  <si>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</si>
  <si>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</si>
  <si>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</si>
  <si>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</si>
  <si>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</si>
  <si>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</si>
  <si>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</si>
  <si>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</si>
  <si>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</si>
  <si>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</si>
  <si>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</si>
  <si>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</si>
  <si>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</si>
  <si>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</si>
  <si>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</si>
  <si>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</si>
  <si>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</si>
  <si>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</si>
  <si>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</si>
  <si>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</si>
  <si>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</si>
  <si>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</si>
  <si>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</si>
  <si>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</si>
  <si>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</si>
  <si>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</si>
  <si>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</si>
  <si>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</si>
  <si>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</si>
  <si>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</si>
  <si>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</si>
  <si>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</si>
  <si>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</si>
  <si>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</si>
  <si>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</si>
  <si>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</si>
  <si>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</si>
  <si>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</si>
  <si>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</si>
  <si>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</si>
  <si>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</si>
  <si>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</si>
  <si>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</si>
  <si>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</si>
  <si>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</si>
  <si>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</si>
  <si>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</si>
  <si>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</si>
  <si>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</si>
  <si>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</si>
  <si>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</si>
  <si>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</si>
  <si>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</si>
  <si>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</si>
  <si>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</si>
  <si>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</si>
  <si>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</si>
  <si>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</si>
  <si>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</si>
  <si>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</si>
  <si>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</si>
  <si>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</si>
  <si>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</si>
  <si>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</si>
  <si>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</si>
  <si>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</si>
  <si>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</si>
  <si>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</si>
  <si>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</si>
  <si>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</si>
  <si>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</si>
  <si>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</si>
  <si>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</si>
  <si>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</si>
  <si>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</si>
  <si>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</si>
  <si>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</si>
  <si>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</si>
  <si>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</si>
  <si>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</si>
  <si>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</si>
  <si>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</si>
  <si>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</si>
  <si>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</si>
  <si>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</si>
  <si>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</si>
  <si>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</si>
  <si>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</si>
  <si>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</si>
  <si>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</si>
  <si>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</si>
  <si>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</si>
  <si>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</si>
  <si>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</si>
  <si>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</si>
  <si>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</si>
  <si>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</si>
  <si>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</si>
  <si>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</si>
  <si>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</si>
  <si>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</si>
  <si>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</si>
  <si>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</si>
  <si>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</si>
  <si>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</si>
  <si>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</si>
  <si>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</si>
  <si>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</si>
  <si>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</si>
  <si>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</si>
  <si>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</si>
  <si>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</si>
  <si>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</si>
  <si>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</si>
  <si>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</si>
  <si>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</si>
  <si>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</si>
  <si>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</si>
  <si>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</si>
  <si>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</si>
  <si>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</si>
  <si>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</si>
  <si>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</si>
  <si>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</si>
  <si>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</si>
  <si>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</si>
  <si>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</si>
  <si>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</si>
  <si>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</si>
  <si>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</si>
  <si>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</si>
  <si>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</si>
  <si>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</si>
  <si>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</si>
  <si>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</si>
  <si>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</si>
  <si>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</si>
  <si>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</si>
  <si>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</si>
  <si>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</si>
  <si>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</si>
  <si>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</si>
  <si>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</si>
  <si>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</si>
  <si>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</si>
  <si>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</si>
  <si>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</si>
  <si>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</si>
  <si>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</si>
  <si>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</si>
  <si>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</si>
  <si>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</si>
  <si>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</si>
  <si>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</si>
  <si>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</si>
  <si>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</si>
  <si>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</si>
  <si>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</si>
  <si>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</si>
  <si>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</si>
  <si>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</si>
  <si>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</si>
  <si>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</si>
  <si>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</si>
  <si>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</si>
  <si>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</si>
  <si>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</si>
  <si>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</si>
  <si>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</si>
  <si>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</si>
  <si>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</si>
  <si>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</si>
  <si>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</si>
  <si>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</si>
  <si>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</si>
  <si>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</si>
  <si>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</si>
  <si>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</si>
  <si>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</si>
  <si>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</si>
  <si>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</si>
  <si>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</si>
  <si>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</si>
  <si>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</si>
  <si>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</si>
  <si>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</si>
  <si>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</si>
  <si>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</si>
  <si>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</si>
  <si>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</si>
  <si>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</si>
  <si>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</si>
  <si>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</si>
  <si>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</si>
  <si>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</si>
  <si>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</si>
  <si>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</si>
  <si>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</si>
  <si>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</si>
  <si>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</si>
  <si>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</si>
  <si>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</si>
  <si>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</si>
  <si>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</si>
  <si>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</si>
  <si>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</si>
  <si>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</si>
  <si>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</si>
  <si>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</si>
  <si>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</si>
  <si>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</si>
  <si>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</si>
  <si>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</si>
  <si>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</si>
  <si>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</si>
  <si>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</si>
  <si>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日常生活圏の中で良質かつ適切な医療が効率的に提供できる体制を整備すること（施策目標Ⅰ－１－１）</t>
  </si>
  <si>
    <t>○</t>
  </si>
  <si>
    <t>全国在宅医療会議経費</t>
  </si>
  <si>
    <t>平成２９年度</t>
  </si>
  <si>
    <t>地域医療計画課在宅医療推進室</t>
  </si>
  <si>
    <t>室長：松岡　輝昌</t>
  </si>
  <si>
    <t>平成29年3月31日医政発0331第57号「医療計画について」
平成29年3月31日医政地発0331第３号「疾病又は事業及び在宅医療に係る医療体制について」　等</t>
  </si>
  <si>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</si>
  <si>
    <t>退院して在宅で療養することを希望する患者数の増加</t>
  </si>
  <si>
    <t>入院中の患者における今後の治療・療養の希望について、「自宅で訪問診療を受けて療養したい」と回答した割合</t>
  </si>
  <si>
    <t>ポータルサイト設置に関する拠出件数</t>
  </si>
  <si>
    <t>回数</t>
  </si>
  <si>
    <t>単位当たりコスト＝Ｘ（執行額）／Ｙ（拠出件数）　　　　　　　　</t>
  </si>
  <si>
    <t>千円</t>
  </si>
  <si>
    <t>Ｘ/Ｙ</t>
  </si>
  <si>
    <t>0</t>
  </si>
  <si>
    <t>施策大目標１　地域において必要な医療を提供できる体制を整備すること</t>
  </si>
  <si>
    <t>本事業を実施することにより、在宅医療に関するエビデンスの蓄積や活用及び国民への普及啓発が図られ、在宅医療の推進体制を構築することができ、良質かつ適切な医療を提供することができる。</t>
  </si>
  <si>
    <t>-</t>
    <phoneticPr fontId="5"/>
  </si>
  <si>
    <t>委員等旅費</t>
    <rPh sb="0" eb="2">
      <t>イイン</t>
    </rPh>
    <rPh sb="2" eb="3">
      <t>トウ</t>
    </rPh>
    <rPh sb="3" eb="5">
      <t>リョヒ</t>
    </rPh>
    <phoneticPr fontId="5"/>
  </si>
  <si>
    <t>諸謝金</t>
    <rPh sb="0" eb="3">
      <t>ショシャキン</t>
    </rPh>
    <phoneticPr fontId="5"/>
  </si>
  <si>
    <t>庁費</t>
    <rPh sb="0" eb="2">
      <t>チョウヒ</t>
    </rPh>
    <phoneticPr fontId="5"/>
  </si>
  <si>
    <t>新29-0002</t>
    <rPh sb="0" eb="1">
      <t>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</si>
  <si>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</si>
  <si>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</si>
  <si>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</si>
  <si>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</si>
  <si>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</si>
  <si>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</si>
  <si>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</si>
  <si>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</si>
  <si>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</si>
  <si>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</si>
  <si>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</si>
  <si>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</si>
  <si>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</si>
  <si>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</si>
  <si>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</si>
  <si>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</si>
  <si>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0</t>
    <phoneticPr fontId="5"/>
  </si>
  <si>
    <t>国民の多くが人生の最終段階を自宅で迎えることを希望しており、これに応えるための在宅医療を推進することは喫緊の課題であり、ニーズを反映している。</t>
    <rPh sb="44" eb="46">
      <t>スイシン</t>
    </rPh>
    <phoneticPr fontId="5"/>
  </si>
  <si>
    <t>在宅医療の推進のため、自治体や団体等の組織を越えた連携体制を構築する取組であり、国が実施すべき事業である。</t>
    <rPh sb="0" eb="2">
      <t>ザイタク</t>
    </rPh>
    <rPh sb="2" eb="4">
      <t>イリョウ</t>
    </rPh>
    <rPh sb="5" eb="7">
      <t>スイシン</t>
    </rPh>
    <rPh sb="11" eb="14">
      <t>ジチタイ</t>
    </rPh>
    <rPh sb="15" eb="17">
      <t>ダンタイ</t>
    </rPh>
    <rPh sb="17" eb="18">
      <t>トウ</t>
    </rPh>
    <rPh sb="19" eb="21">
      <t>ソシキ</t>
    </rPh>
    <rPh sb="22" eb="23">
      <t>コ</t>
    </rPh>
    <rPh sb="25" eb="27">
      <t>レンケイ</t>
    </rPh>
    <rPh sb="27" eb="29">
      <t>タイセイ</t>
    </rPh>
    <rPh sb="30" eb="32">
      <t>コウチク</t>
    </rPh>
    <rPh sb="34" eb="36">
      <t>トリクミ</t>
    </rPh>
    <rPh sb="40" eb="41">
      <t>クニ</t>
    </rPh>
    <rPh sb="42" eb="44">
      <t>ジッシ</t>
    </rPh>
    <rPh sb="47" eb="49">
      <t>ジギョウ</t>
    </rPh>
    <phoneticPr fontId="5"/>
  </si>
  <si>
    <t>在宅医療の推進は、社会保障・税一体改革大綱にそった重要な施策であり、優先度は高い。</t>
    <rPh sb="5" eb="7">
      <t>スイシン</t>
    </rPh>
    <phoneticPr fontId="5"/>
  </si>
  <si>
    <t>‐</t>
  </si>
  <si>
    <t>無</t>
  </si>
  <si>
    <t>-</t>
    <phoneticPr fontId="5"/>
  </si>
  <si>
    <t>△</t>
  </si>
  <si>
    <t>×</t>
  </si>
  <si>
    <t>令和元年度予算においては、ポータルサイトの運営経費は要求せず、会議の運営経費のみとしている。</t>
    <rPh sb="0" eb="1">
      <t>レイ</t>
    </rPh>
    <rPh sb="1" eb="2">
      <t>カズ</t>
    </rPh>
    <rPh sb="2" eb="3">
      <t>モト</t>
    </rPh>
    <rPh sb="3" eb="5">
      <t>ネンド</t>
    </rPh>
    <rPh sb="5" eb="7">
      <t>ヨサン</t>
    </rPh>
    <rPh sb="21" eb="23">
      <t>ウンエイ</t>
    </rPh>
    <rPh sb="23" eb="25">
      <t>ケイヒ</t>
    </rPh>
    <rPh sb="26" eb="28">
      <t>ヨウキュウ</t>
    </rPh>
    <rPh sb="31" eb="33">
      <t>カイギ</t>
    </rPh>
    <rPh sb="34" eb="36">
      <t>ウンエイ</t>
    </rPh>
    <rPh sb="36" eb="38">
      <t>ケイヒ</t>
    </rPh>
    <phoneticPr fontId="5"/>
  </si>
  <si>
    <t>-</t>
    <phoneticPr fontId="5"/>
  </si>
  <si>
    <t>※平成30年度執行実績なし</t>
    <rPh sb="1" eb="3">
      <t>ヘイセイ</t>
    </rPh>
    <rPh sb="5" eb="6">
      <t>ネン</t>
    </rPh>
    <rPh sb="6" eb="7">
      <t>ド</t>
    </rPh>
    <rPh sb="7" eb="9">
      <t>シッコウ</t>
    </rPh>
    <rPh sb="9" eb="11">
      <t>ジッセキ</t>
    </rPh>
    <phoneticPr fontId="5"/>
  </si>
  <si>
    <t>国民への普及啓発について、在宅医療の有識者間で議論した結果、在宅医療について理解が深まるよう、自治体や医療機関等において情報提供できるリーフレットのひな形を作成することとなったため、ポータルサイトの開設はせず、執行がなかったものである。</t>
    <rPh sb="0" eb="2">
      <t>コクミン</t>
    </rPh>
    <rPh sb="4" eb="6">
      <t>フキュウ</t>
    </rPh>
    <rPh sb="6" eb="8">
      <t>ケイハツ</t>
    </rPh>
    <rPh sb="13" eb="15">
      <t>ザイタク</t>
    </rPh>
    <rPh sb="15" eb="17">
      <t>イリョウ</t>
    </rPh>
    <rPh sb="18" eb="21">
      <t>ユウシキシャ</t>
    </rPh>
    <rPh sb="21" eb="22">
      <t>カン</t>
    </rPh>
    <rPh sb="23" eb="25">
      <t>ギロン</t>
    </rPh>
    <rPh sb="27" eb="29">
      <t>ケッカ</t>
    </rPh>
    <rPh sb="30" eb="32">
      <t>ザイタク</t>
    </rPh>
    <rPh sb="32" eb="34">
      <t>イリョウ</t>
    </rPh>
    <rPh sb="38" eb="40">
      <t>リカイ</t>
    </rPh>
    <rPh sb="41" eb="42">
      <t>フカ</t>
    </rPh>
    <rPh sb="47" eb="50">
      <t>ジチタイ</t>
    </rPh>
    <rPh sb="51" eb="53">
      <t>イリョウ</t>
    </rPh>
    <rPh sb="53" eb="55">
      <t>キカン</t>
    </rPh>
    <rPh sb="55" eb="56">
      <t>トウ</t>
    </rPh>
    <rPh sb="60" eb="62">
      <t>ジョウホウ</t>
    </rPh>
    <rPh sb="62" eb="64">
      <t>テイキョウ</t>
    </rPh>
    <rPh sb="76" eb="77">
      <t>ガタ</t>
    </rPh>
    <rPh sb="78" eb="80">
      <t>サクセイ</t>
    </rPh>
    <rPh sb="99" eb="101">
      <t>カイセツ</t>
    </rPh>
    <rPh sb="105" eb="107">
      <t>シッコウ</t>
    </rPh>
    <phoneticPr fontId="5"/>
  </si>
  <si>
    <t>国民への普及啓発について、在宅医療の有識者間で議論した結果、在宅医療について理解が深まるよう、自治体や医療機関等において情報提供できるリーフレットのひな形を作成することとなり、平成31年４月18日に厚生労働省HP（https://www.mhlw.go.jp/stf/seisakunitsuite/bunya/0000061944.html）に公表した。よってポータルサイトの開設はせず、執行がなかったものである。</t>
    <rPh sb="76" eb="77">
      <t>ガタ</t>
    </rPh>
    <rPh sb="88" eb="90">
      <t>ヘイセイ</t>
    </rPh>
    <rPh sb="92" eb="93">
      <t>ネン</t>
    </rPh>
    <rPh sb="94" eb="95">
      <t>ガツ</t>
    </rPh>
    <rPh sb="97" eb="98">
      <t>ニチ</t>
    </rPh>
    <rPh sb="99" eb="101">
      <t>コウセイ</t>
    </rPh>
    <rPh sb="101" eb="104">
      <t>ロウドウショウ</t>
    </rPh>
    <rPh sb="173" eb="175">
      <t>コウヒョウ</t>
    </rPh>
    <phoneticPr fontId="5"/>
  </si>
  <si>
    <t>-</t>
    <phoneticPr fontId="5"/>
  </si>
  <si>
    <t>-</t>
    <phoneticPr fontId="5"/>
  </si>
  <si>
    <t>-</t>
    <phoneticPr fontId="5"/>
  </si>
  <si>
    <t>会議開催回数</t>
    <rPh sb="0" eb="2">
      <t>カイギ</t>
    </rPh>
    <rPh sb="2" eb="4">
      <t>カイサイ</t>
    </rPh>
    <rPh sb="4" eb="6">
      <t>カイスウ</t>
    </rPh>
    <phoneticPr fontId="5"/>
  </si>
  <si>
    <t>回</t>
    <rPh sb="0" eb="1">
      <t>カイ</t>
    </rPh>
    <phoneticPr fontId="5"/>
  </si>
  <si>
    <t>-</t>
    <phoneticPr fontId="5"/>
  </si>
  <si>
    <t>-</t>
    <phoneticPr fontId="5"/>
  </si>
  <si>
    <t>-</t>
    <phoneticPr fontId="5"/>
  </si>
  <si>
    <t>単位当たりコスト＝Ｘ（執行額）／Ｙ（会議開催回数）　　　　　　　　</t>
    <rPh sb="18" eb="20">
      <t>カイギ</t>
    </rPh>
    <rPh sb="20" eb="22">
      <t>カイサイ</t>
    </rPh>
    <rPh sb="22" eb="24">
      <t>カイスウ</t>
    </rPh>
    <phoneticPr fontId="5"/>
  </si>
  <si>
    <t>　　X/Y</t>
    <phoneticPr fontId="5"/>
  </si>
  <si>
    <t>-</t>
    <phoneticPr fontId="5"/>
  </si>
  <si>
    <t>-</t>
    <phoneticPr fontId="5"/>
  </si>
  <si>
    <t>-</t>
    <phoneticPr fontId="5"/>
  </si>
  <si>
    <t>-</t>
    <phoneticPr fontId="5"/>
  </si>
  <si>
    <t>3,869千円/3</t>
    <rPh sb="5" eb="7">
      <t>センエン</t>
    </rPh>
    <phoneticPr fontId="5"/>
  </si>
  <si>
    <t>千円</t>
    <rPh sb="0" eb="1">
      <t>セン</t>
    </rPh>
    <rPh sb="1" eb="2">
      <t>エン</t>
    </rPh>
    <phoneticPr fontId="5"/>
  </si>
  <si>
    <t>-</t>
    <phoneticPr fontId="5"/>
  </si>
  <si>
    <t>-</t>
    <phoneticPr fontId="5"/>
  </si>
  <si>
    <t>受療行動調査（入院中の患者における今後の治療・療養の希望について、「自宅で訪問診療を受けて療養したい」と回答した割合）
※3年に1回実施</t>
    <rPh sb="62" eb="63">
      <t>ネン</t>
    </rPh>
    <rPh sb="65" eb="66">
      <t>カイ</t>
    </rPh>
    <rPh sb="66" eb="68">
      <t>ジッシ</t>
    </rPh>
    <phoneticPr fontId="5"/>
  </si>
  <si>
    <t>-</t>
    <phoneticPr fontId="5"/>
  </si>
  <si>
    <t>-</t>
    <phoneticPr fontId="5"/>
  </si>
  <si>
    <t>-</t>
    <phoneticPr fontId="5"/>
  </si>
  <si>
    <t>-</t>
    <phoneticPr fontId="5"/>
  </si>
  <si>
    <t>-</t>
    <phoneticPr fontId="5"/>
  </si>
  <si>
    <t>国民への普及啓発について、在宅医療の有識者間で議論した結果、在宅医療について理解が深まるよう、自治体や医療機関等において情報提供できるリーフレットのひな形を作成し、各団体等でリーフレットを作成することとなったため、ポータルサイトの開設はせず、執行がなかったものである。</t>
    <rPh sb="0" eb="2">
      <t>コクミン</t>
    </rPh>
    <rPh sb="4" eb="6">
      <t>フキュウ</t>
    </rPh>
    <rPh sb="6" eb="8">
      <t>ケイハツ</t>
    </rPh>
    <rPh sb="13" eb="15">
      <t>ザイタク</t>
    </rPh>
    <rPh sb="15" eb="17">
      <t>イリョウ</t>
    </rPh>
    <rPh sb="18" eb="21">
      <t>ユウシキシャ</t>
    </rPh>
    <rPh sb="21" eb="22">
      <t>カン</t>
    </rPh>
    <rPh sb="23" eb="25">
      <t>ギロン</t>
    </rPh>
    <rPh sb="27" eb="29">
      <t>ケッカ</t>
    </rPh>
    <rPh sb="30" eb="32">
      <t>ザイタク</t>
    </rPh>
    <rPh sb="32" eb="34">
      <t>イリョウ</t>
    </rPh>
    <rPh sb="38" eb="40">
      <t>リカイ</t>
    </rPh>
    <rPh sb="41" eb="42">
      <t>フカ</t>
    </rPh>
    <rPh sb="47" eb="50">
      <t>ジチタイ</t>
    </rPh>
    <rPh sb="51" eb="53">
      <t>イリョウ</t>
    </rPh>
    <rPh sb="53" eb="55">
      <t>キカン</t>
    </rPh>
    <rPh sb="55" eb="56">
      <t>トウ</t>
    </rPh>
    <rPh sb="60" eb="62">
      <t>ジョウホウ</t>
    </rPh>
    <rPh sb="62" eb="64">
      <t>テイキョウ</t>
    </rPh>
    <rPh sb="76" eb="77">
      <t>ガタ</t>
    </rPh>
    <rPh sb="78" eb="80">
      <t>サクセイ</t>
    </rPh>
    <rPh sb="82" eb="85">
      <t>カクダンタイ</t>
    </rPh>
    <rPh sb="94" eb="96">
      <t>サクセイ</t>
    </rPh>
    <rPh sb="115" eb="117">
      <t>カイセツ</t>
    </rPh>
    <rPh sb="121" eb="123">
      <t>シッコウ</t>
    </rPh>
    <phoneticPr fontId="5"/>
  </si>
  <si>
    <t>-</t>
    <phoneticPr fontId="5"/>
  </si>
  <si>
    <t>-</t>
    <phoneticPr fontId="5"/>
  </si>
  <si>
    <t>-</t>
    <phoneticPr fontId="5"/>
  </si>
  <si>
    <t>-</t>
    <phoneticPr fontId="5"/>
  </si>
  <si>
    <t>-</t>
    <phoneticPr fontId="5"/>
  </si>
  <si>
    <t>-</t>
    <phoneticPr fontId="5"/>
  </si>
  <si>
    <t xml:space="preserve">行政、関係団体、学術団体等の関係者がそれぞれの知見や研究成果を相互に共有し、戦略的な取組を推進するための有識者会議及びエビデンスの共有や普及啓発を行うため、会議の運営を行う。
</t>
    <rPh sb="78" eb="80">
      <t>カイギ</t>
    </rPh>
    <rPh sb="81" eb="83">
      <t>ウンエイ</t>
    </rPh>
    <rPh sb="84" eb="8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</si>
</sst>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13449</xdr:colOff>
      <xdr:row>742</xdr:row>
      <xdr:rowOff>25400</xdr:rowOff>
    </xdr:from>
    <xdr:to>
      <xdr:col>38</xdr:col>
      <xdr:colOff>38100</xdr:colOff>
      <xdr:row>744</xdr:row>
      <xdr:rowOff>82016</xdr:rowOff>
    </xdr:to>
    <xdr:sp macro="" textlink="">
      <xdr:nvSpPr>
        <xdr:cNvPr id="3" name="正方形/長方形 2"/>
        <xdr:cNvSpPr/>
      </xdr:nvSpPr>
      <xdr:spPr>
        <a:xfrm>
          <a:off x="4280649" y="43624500"/>
          <a:ext cx="3479051" cy="76781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４百万円</a:t>
          </a:r>
        </a:p>
      </xdr:txBody>
    </xdr:sp>
    <xdr:clientData/>
  </xdr:twoCellAnchor>
  <xdr:twoCellAnchor>
    <xdr:from>
      <xdr:col>22</xdr:col>
      <xdr:colOff>82711</xdr:colOff>
      <xdr:row>748</xdr:row>
      <xdr:rowOff>100158</xdr:rowOff>
    </xdr:from>
    <xdr:to>
      <xdr:col>36</xdr:col>
      <xdr:colOff>29334</xdr:colOff>
      <xdr:row>751</xdr:row>
      <xdr:rowOff>311950</xdr:rowOff>
    </xdr:to>
    <xdr:sp macro="" textlink="">
      <xdr:nvSpPr>
        <xdr:cNvPr id="4" name="正方形/長方形 3"/>
        <xdr:cNvSpPr/>
      </xdr:nvSpPr>
      <xdr:spPr>
        <a:xfrm>
          <a:off x="4553111" y="45832858"/>
          <a:ext cx="2791423" cy="12785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検討会委員　等（未定）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21</xdr:col>
      <xdr:colOff>59618</xdr:colOff>
      <xdr:row>752</xdr:row>
      <xdr:rowOff>332741</xdr:rowOff>
    </xdr:from>
    <xdr:to>
      <xdr:col>37</xdr:col>
      <xdr:colOff>157480</xdr:colOff>
      <xdr:row>756</xdr:row>
      <xdr:rowOff>134022</xdr:rowOff>
    </xdr:to>
    <xdr:sp macro="" textlink="">
      <xdr:nvSpPr>
        <xdr:cNvPr id="5" name="大かっこ 4"/>
        <xdr:cNvSpPr/>
      </xdr:nvSpPr>
      <xdr:spPr>
        <a:xfrm>
          <a:off x="3900098" y="47261781"/>
          <a:ext cx="3023942" cy="12236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32</xdr:col>
      <xdr:colOff>5229</xdr:colOff>
      <xdr:row>746</xdr:row>
      <xdr:rowOff>168195</xdr:rowOff>
    </xdr:from>
    <xdr:ext cx="1591236" cy="357146"/>
    <xdr:sp macro="" textlink="">
      <xdr:nvSpPr>
        <xdr:cNvPr id="6" name="テキスト ボックス 5"/>
        <xdr:cNvSpPr txBox="1"/>
      </xdr:nvSpPr>
      <xdr:spPr>
        <a:xfrm>
          <a:off x="6507629" y="45189695"/>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twoCellAnchor>
    <xdr:from>
      <xdr:col>29</xdr:col>
      <xdr:colOff>165100</xdr:colOff>
      <xdr:row>744</xdr:row>
      <xdr:rowOff>190500</xdr:rowOff>
    </xdr:from>
    <xdr:to>
      <xdr:col>29</xdr:col>
      <xdr:colOff>179297</xdr:colOff>
      <xdr:row>748</xdr:row>
      <xdr:rowOff>8965</xdr:rowOff>
    </xdr:to>
    <xdr:cxnSp macro="">
      <xdr:nvCxnSpPr>
        <xdr:cNvPr id="7" name="直線矢印コネクタ 6"/>
        <xdr:cNvCxnSpPr/>
      </xdr:nvCxnSpPr>
      <xdr:spPr>
        <a:xfrm>
          <a:off x="6057900" y="44500800"/>
          <a:ext cx="14197" cy="1240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99360</xdr:colOff>
      <xdr:row>752</xdr:row>
      <xdr:rowOff>348128</xdr:rowOff>
    </xdr:from>
    <xdr:ext cx="2734235" cy="1302872"/>
    <xdr:sp macro="" textlink="">
      <xdr:nvSpPr>
        <xdr:cNvPr id="8" name="テキスト ボックス 7"/>
        <xdr:cNvSpPr txBox="1"/>
      </xdr:nvSpPr>
      <xdr:spPr>
        <a:xfrm>
          <a:off x="4569760" y="47503228"/>
          <a:ext cx="2734235" cy="1302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在宅医療を推進するための有識者会議の開催</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12" sqref="AG712:AX71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c r="AP2" s="937"/>
      <c r="AQ2" s="937"/>
      <c r="AR2" s="79" t="str">
        <f>IF(OR(AO2="　", AO2=""), "", "-")</f>
        <v/>
      </c>
      <c r="AS2" s="938">
        <v>38</v>
      </c>
      <c r="AT2" s="938"/>
      <c r="AU2" s="938"/>
      <c r="AV2" s="52" t="str">
        <f>IF(AW2="", "", "-")</f>
        <v/>
      </c>
      <c r="AW2" s="909"/>
      <c r="AX2" s="909"/>
    </row>
    <row r="3" spans="1:50" ht="21" customHeight="1" thickBot="1">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c r="A4" s="708" t="s">
        <v>25</v>
      </c>
      <c r="B4" s="709"/>
      <c r="C4" s="709"/>
      <c r="D4" s="709"/>
      <c r="E4" s="709"/>
      <c r="F4" s="709"/>
      <c r="G4" s="685" t="s">
        <v>575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37" t="s">
        <v>576</v>
      </c>
      <c r="H5" s="838"/>
      <c r="I5" s="838"/>
      <c r="J5" s="838"/>
      <c r="K5" s="838"/>
      <c r="L5" s="838"/>
      <c r="M5" s="839" t="s">
        <v>66</v>
      </c>
      <c r="N5" s="840"/>
      <c r="O5" s="840"/>
      <c r="P5" s="840"/>
      <c r="Q5" s="840"/>
      <c r="R5" s="841"/>
      <c r="S5" s="842" t="s">
        <v>572</v>
      </c>
      <c r="T5" s="838"/>
      <c r="U5" s="838"/>
      <c r="V5" s="838"/>
      <c r="W5" s="838"/>
      <c r="X5" s="843"/>
      <c r="Y5" s="702" t="s">
        <v>3</v>
      </c>
      <c r="Z5" s="543"/>
      <c r="AA5" s="543"/>
      <c r="AB5" s="543"/>
      <c r="AC5" s="543"/>
      <c r="AD5" s="544"/>
      <c r="AE5" s="703" t="s">
        <v>577</v>
      </c>
      <c r="AF5" s="703"/>
      <c r="AG5" s="703"/>
      <c r="AH5" s="703"/>
      <c r="AI5" s="703"/>
      <c r="AJ5" s="703"/>
      <c r="AK5" s="703"/>
      <c r="AL5" s="703"/>
      <c r="AM5" s="703"/>
      <c r="AN5" s="703"/>
      <c r="AO5" s="703"/>
      <c r="AP5" s="704"/>
      <c r="AQ5" s="705" t="s">
        <v>578</v>
      </c>
      <c r="AR5" s="706"/>
      <c r="AS5" s="706"/>
      <c r="AT5" s="706"/>
      <c r="AU5" s="706"/>
      <c r="AV5" s="706"/>
      <c r="AW5" s="706"/>
      <c r="AX5" s="707"/>
    </row>
    <row r="6" spans="1:50" ht="39" customHeight="1">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591</v>
      </c>
      <c r="H7" s="499"/>
      <c r="I7" s="499"/>
      <c r="J7" s="499"/>
      <c r="K7" s="499"/>
      <c r="L7" s="499"/>
      <c r="M7" s="499"/>
      <c r="N7" s="499"/>
      <c r="O7" s="499"/>
      <c r="P7" s="499"/>
      <c r="Q7" s="499"/>
      <c r="R7" s="499"/>
      <c r="S7" s="499"/>
      <c r="T7" s="499"/>
      <c r="U7" s="499"/>
      <c r="V7" s="499"/>
      <c r="W7" s="499"/>
      <c r="X7" s="500"/>
      <c r="Y7" s="920" t="s">
        <v>515</v>
      </c>
      <c r="Z7" s="443"/>
      <c r="AA7" s="443"/>
      <c r="AB7" s="443"/>
      <c r="AC7" s="443"/>
      <c r="AD7" s="921"/>
      <c r="AE7" s="910" t="s">
        <v>579</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5" t="s">
        <v>378</v>
      </c>
      <c r="B8" s="496"/>
      <c r="C8" s="496"/>
      <c r="D8" s="496"/>
      <c r="E8" s="496"/>
      <c r="F8" s="497"/>
      <c r="G8" s="939" t="str">
        <f>入力規則等!A28</f>
        <v>-</v>
      </c>
      <c r="H8" s="724"/>
      <c r="I8" s="724"/>
      <c r="J8" s="724"/>
      <c r="K8" s="724"/>
      <c r="L8" s="724"/>
      <c r="M8" s="724"/>
      <c r="N8" s="724"/>
      <c r="O8" s="724"/>
      <c r="P8" s="724"/>
      <c r="Q8" s="724"/>
      <c r="R8" s="724"/>
      <c r="S8" s="724"/>
      <c r="T8" s="724"/>
      <c r="U8" s="724"/>
      <c r="V8" s="724"/>
      <c r="W8" s="724"/>
      <c r="X8" s="940"/>
      <c r="Y8" s="844" t="s">
        <v>379</v>
      </c>
      <c r="Z8" s="845"/>
      <c r="AA8" s="845"/>
      <c r="AB8" s="845"/>
      <c r="AC8" s="845"/>
      <c r="AD8" s="84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47" t="s">
        <v>23</v>
      </c>
      <c r="B9" s="848"/>
      <c r="C9" s="848"/>
      <c r="D9" s="848"/>
      <c r="E9" s="848"/>
      <c r="F9" s="848"/>
      <c r="G9" s="849" t="s">
        <v>580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663" t="s">
        <v>30</v>
      </c>
      <c r="B10" s="664"/>
      <c r="C10" s="664"/>
      <c r="D10" s="664"/>
      <c r="E10" s="664"/>
      <c r="F10" s="664"/>
      <c r="G10" s="755" t="s">
        <v>657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41" t="s">
        <v>24</v>
      </c>
      <c r="B12" s="942"/>
      <c r="C12" s="942"/>
      <c r="D12" s="942"/>
      <c r="E12" s="942"/>
      <c r="F12" s="943"/>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c r="A13" s="617"/>
      <c r="B13" s="618"/>
      <c r="C13" s="618"/>
      <c r="D13" s="618"/>
      <c r="E13" s="618"/>
      <c r="F13" s="619"/>
      <c r="G13" s="727" t="s">
        <v>6</v>
      </c>
      <c r="H13" s="728"/>
      <c r="I13" s="765" t="s">
        <v>7</v>
      </c>
      <c r="J13" s="766"/>
      <c r="K13" s="766"/>
      <c r="L13" s="766"/>
      <c r="M13" s="766"/>
      <c r="N13" s="766"/>
      <c r="O13" s="767"/>
      <c r="P13" s="660" t="s">
        <v>571</v>
      </c>
      <c r="Q13" s="661"/>
      <c r="R13" s="661"/>
      <c r="S13" s="661"/>
      <c r="T13" s="661"/>
      <c r="U13" s="661"/>
      <c r="V13" s="662"/>
      <c r="W13" s="660">
        <v>19</v>
      </c>
      <c r="X13" s="661"/>
      <c r="Y13" s="661"/>
      <c r="Z13" s="661"/>
      <c r="AA13" s="661"/>
      <c r="AB13" s="661"/>
      <c r="AC13" s="662"/>
      <c r="AD13" s="660">
        <v>19</v>
      </c>
      <c r="AE13" s="661"/>
      <c r="AF13" s="661"/>
      <c r="AG13" s="661"/>
      <c r="AH13" s="661"/>
      <c r="AI13" s="661"/>
      <c r="AJ13" s="662"/>
      <c r="AK13" s="660">
        <v>4</v>
      </c>
      <c r="AL13" s="661"/>
      <c r="AM13" s="661"/>
      <c r="AN13" s="661"/>
      <c r="AO13" s="661"/>
      <c r="AP13" s="661"/>
      <c r="AQ13" s="662"/>
      <c r="AR13" s="917"/>
      <c r="AS13" s="918"/>
      <c r="AT13" s="918"/>
      <c r="AU13" s="918"/>
      <c r="AV13" s="918"/>
      <c r="AW13" s="918"/>
      <c r="AX13" s="919"/>
    </row>
    <row r="14" spans="1:50" ht="21" customHeight="1">
      <c r="A14" s="617"/>
      <c r="B14" s="618"/>
      <c r="C14" s="618"/>
      <c r="D14" s="618"/>
      <c r="E14" s="618"/>
      <c r="F14" s="619"/>
      <c r="G14" s="729"/>
      <c r="H14" s="730"/>
      <c r="I14" s="715" t="s">
        <v>8</v>
      </c>
      <c r="J14" s="763"/>
      <c r="K14" s="763"/>
      <c r="L14" s="763"/>
      <c r="M14" s="763"/>
      <c r="N14" s="763"/>
      <c r="O14" s="764"/>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c r="AL14" s="661"/>
      <c r="AM14" s="661"/>
      <c r="AN14" s="661"/>
      <c r="AO14" s="661"/>
      <c r="AP14" s="661"/>
      <c r="AQ14" s="662"/>
      <c r="AR14" s="789"/>
      <c r="AS14" s="789"/>
      <c r="AT14" s="789"/>
      <c r="AU14" s="789"/>
      <c r="AV14" s="789"/>
      <c r="AW14" s="789"/>
      <c r="AX14" s="790"/>
    </row>
    <row r="15" spans="1:50" ht="21" customHeight="1">
      <c r="A15" s="617"/>
      <c r="B15" s="618"/>
      <c r="C15" s="618"/>
      <c r="D15" s="618"/>
      <c r="E15" s="618"/>
      <c r="F15" s="619"/>
      <c r="G15" s="729"/>
      <c r="H15" s="730"/>
      <c r="I15" s="715" t="s">
        <v>51</v>
      </c>
      <c r="J15" s="716"/>
      <c r="K15" s="716"/>
      <c r="L15" s="716"/>
      <c r="M15" s="716"/>
      <c r="N15" s="716"/>
      <c r="O15" s="717"/>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645</v>
      </c>
      <c r="AL15" s="661"/>
      <c r="AM15" s="661"/>
      <c r="AN15" s="661"/>
      <c r="AO15" s="661"/>
      <c r="AP15" s="661"/>
      <c r="AQ15" s="662"/>
      <c r="AR15" s="660"/>
      <c r="AS15" s="661"/>
      <c r="AT15" s="661"/>
      <c r="AU15" s="661"/>
      <c r="AV15" s="661"/>
      <c r="AW15" s="661"/>
      <c r="AX15" s="807"/>
    </row>
    <row r="16" spans="1:50" ht="21" customHeight="1">
      <c r="A16" s="617"/>
      <c r="B16" s="618"/>
      <c r="C16" s="618"/>
      <c r="D16" s="618"/>
      <c r="E16" s="618"/>
      <c r="F16" s="619"/>
      <c r="G16" s="729"/>
      <c r="H16" s="730"/>
      <c r="I16" s="715" t="s">
        <v>52</v>
      </c>
      <c r="J16" s="716"/>
      <c r="K16" s="716"/>
      <c r="L16" s="716"/>
      <c r="M16" s="716"/>
      <c r="N16" s="716"/>
      <c r="O16" s="717"/>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c r="AL16" s="661"/>
      <c r="AM16" s="661"/>
      <c r="AN16" s="661"/>
      <c r="AO16" s="661"/>
      <c r="AP16" s="661"/>
      <c r="AQ16" s="662"/>
      <c r="AR16" s="758"/>
      <c r="AS16" s="759"/>
      <c r="AT16" s="759"/>
      <c r="AU16" s="759"/>
      <c r="AV16" s="759"/>
      <c r="AW16" s="759"/>
      <c r="AX16" s="760"/>
    </row>
    <row r="17" spans="1:50" ht="24.75" customHeight="1">
      <c r="A17" s="617"/>
      <c r="B17" s="618"/>
      <c r="C17" s="618"/>
      <c r="D17" s="618"/>
      <c r="E17" s="618"/>
      <c r="F17" s="619"/>
      <c r="G17" s="729"/>
      <c r="H17" s="730"/>
      <c r="I17" s="715" t="s">
        <v>50</v>
      </c>
      <c r="J17" s="763"/>
      <c r="K17" s="763"/>
      <c r="L17" s="763"/>
      <c r="M17" s="763"/>
      <c r="N17" s="763"/>
      <c r="O17" s="764"/>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c r="AL17" s="661"/>
      <c r="AM17" s="661"/>
      <c r="AN17" s="661"/>
      <c r="AO17" s="661"/>
      <c r="AP17" s="661"/>
      <c r="AQ17" s="662"/>
      <c r="AR17" s="915"/>
      <c r="AS17" s="915"/>
      <c r="AT17" s="915"/>
      <c r="AU17" s="915"/>
      <c r="AV17" s="915"/>
      <c r="AW17" s="915"/>
      <c r="AX17" s="916"/>
    </row>
    <row r="18" spans="1:50" ht="24.75" customHeight="1">
      <c r="A18" s="617"/>
      <c r="B18" s="618"/>
      <c r="C18" s="618"/>
      <c r="D18" s="618"/>
      <c r="E18" s="618"/>
      <c r="F18" s="619"/>
      <c r="G18" s="731"/>
      <c r="H18" s="732"/>
      <c r="I18" s="720" t="s">
        <v>20</v>
      </c>
      <c r="J18" s="721"/>
      <c r="K18" s="721"/>
      <c r="L18" s="721"/>
      <c r="M18" s="721"/>
      <c r="N18" s="721"/>
      <c r="O18" s="722"/>
      <c r="P18" s="876">
        <f>SUM(P13:V17)</f>
        <v>0</v>
      </c>
      <c r="Q18" s="877"/>
      <c r="R18" s="877"/>
      <c r="S18" s="877"/>
      <c r="T18" s="877"/>
      <c r="U18" s="877"/>
      <c r="V18" s="878"/>
      <c r="W18" s="876">
        <f>SUM(W13:AC17)</f>
        <v>19</v>
      </c>
      <c r="X18" s="877"/>
      <c r="Y18" s="877"/>
      <c r="Z18" s="877"/>
      <c r="AA18" s="877"/>
      <c r="AB18" s="877"/>
      <c r="AC18" s="878"/>
      <c r="AD18" s="876">
        <f>SUM(AD13:AJ17)</f>
        <v>19</v>
      </c>
      <c r="AE18" s="877"/>
      <c r="AF18" s="877"/>
      <c r="AG18" s="877"/>
      <c r="AH18" s="877"/>
      <c r="AI18" s="877"/>
      <c r="AJ18" s="878"/>
      <c r="AK18" s="876">
        <f>SUM(AK13:AQ17)</f>
        <v>4</v>
      </c>
      <c r="AL18" s="877"/>
      <c r="AM18" s="877"/>
      <c r="AN18" s="877"/>
      <c r="AO18" s="877"/>
      <c r="AP18" s="877"/>
      <c r="AQ18" s="878"/>
      <c r="AR18" s="876">
        <f>SUM(AR13:AX17)</f>
        <v>0</v>
      </c>
      <c r="AS18" s="877"/>
      <c r="AT18" s="877"/>
      <c r="AU18" s="877"/>
      <c r="AV18" s="877"/>
      <c r="AW18" s="877"/>
      <c r="AX18" s="879"/>
    </row>
    <row r="19" spans="1:50" ht="24.75" customHeight="1">
      <c r="A19" s="617"/>
      <c r="B19" s="618"/>
      <c r="C19" s="618"/>
      <c r="D19" s="618"/>
      <c r="E19" s="618"/>
      <c r="F19" s="619"/>
      <c r="G19" s="874" t="s">
        <v>9</v>
      </c>
      <c r="H19" s="875"/>
      <c r="I19" s="875"/>
      <c r="J19" s="875"/>
      <c r="K19" s="875"/>
      <c r="L19" s="875"/>
      <c r="M19" s="875"/>
      <c r="N19" s="875"/>
      <c r="O19" s="875"/>
      <c r="P19" s="660" t="s">
        <v>571</v>
      </c>
      <c r="Q19" s="661"/>
      <c r="R19" s="661"/>
      <c r="S19" s="661"/>
      <c r="T19" s="661"/>
      <c r="U19" s="661"/>
      <c r="V19" s="662"/>
      <c r="W19" s="660">
        <v>0</v>
      </c>
      <c r="X19" s="661"/>
      <c r="Y19" s="661"/>
      <c r="Z19" s="661"/>
      <c r="AA19" s="661"/>
      <c r="AB19" s="661"/>
      <c r="AC19" s="662"/>
      <c r="AD19" s="660">
        <v>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74" t="s">
        <v>10</v>
      </c>
      <c r="H20" s="875"/>
      <c r="I20" s="875"/>
      <c r="J20" s="875"/>
      <c r="K20" s="875"/>
      <c r="L20" s="875"/>
      <c r="M20" s="875"/>
      <c r="N20" s="875"/>
      <c r="O20" s="875"/>
      <c r="P20" s="318" t="str">
        <f>IF(P18=0, "-", SUM(P19)/P18)</f>
        <v>-</v>
      </c>
      <c r="Q20" s="318"/>
      <c r="R20" s="318"/>
      <c r="S20" s="318"/>
      <c r="T20" s="318"/>
      <c r="U20" s="318"/>
      <c r="V20" s="318"/>
      <c r="W20" s="318">
        <f t="shared" ref="W20" si="0">IF(W18=0, "-", SUM(W19)/W18)</f>
        <v>0</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7"/>
      <c r="B21" s="848"/>
      <c r="C21" s="848"/>
      <c r="D21" s="848"/>
      <c r="E21" s="848"/>
      <c r="F21" s="944"/>
      <c r="G21" s="316" t="s">
        <v>478</v>
      </c>
      <c r="H21" s="317"/>
      <c r="I21" s="317"/>
      <c r="J21" s="317"/>
      <c r="K21" s="317"/>
      <c r="L21" s="317"/>
      <c r="M21" s="317"/>
      <c r="N21" s="317"/>
      <c r="O21" s="317"/>
      <c r="P21" s="318" t="e">
        <f>IF(P19=0, "-", SUM(P19)/SUM(P13,P14))</f>
        <v>#DIV/0!</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2" t="s">
        <v>559</v>
      </c>
      <c r="B22" s="963"/>
      <c r="C22" s="963"/>
      <c r="D22" s="963"/>
      <c r="E22" s="963"/>
      <c r="F22" s="964"/>
      <c r="G22" s="949" t="s">
        <v>457</v>
      </c>
      <c r="H22" s="222"/>
      <c r="I22" s="222"/>
      <c r="J22" s="222"/>
      <c r="K22" s="222"/>
      <c r="L22" s="222"/>
      <c r="M22" s="222"/>
      <c r="N22" s="222"/>
      <c r="O22" s="223"/>
      <c r="P22" s="934" t="s">
        <v>520</v>
      </c>
      <c r="Q22" s="222"/>
      <c r="R22" s="222"/>
      <c r="S22" s="222"/>
      <c r="T22" s="222"/>
      <c r="U22" s="222"/>
      <c r="V22" s="223"/>
      <c r="W22" s="934" t="s">
        <v>516</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c r="A23" s="965"/>
      <c r="B23" s="966"/>
      <c r="C23" s="966"/>
      <c r="D23" s="966"/>
      <c r="E23" s="966"/>
      <c r="F23" s="967"/>
      <c r="G23" s="950" t="s">
        <v>592</v>
      </c>
      <c r="H23" s="951"/>
      <c r="I23" s="951"/>
      <c r="J23" s="951"/>
      <c r="K23" s="951"/>
      <c r="L23" s="951"/>
      <c r="M23" s="951"/>
      <c r="N23" s="951"/>
      <c r="O23" s="952"/>
      <c r="P23" s="917">
        <v>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c r="A24" s="965"/>
      <c r="B24" s="966"/>
      <c r="C24" s="966"/>
      <c r="D24" s="966"/>
      <c r="E24" s="966"/>
      <c r="F24" s="967"/>
      <c r="G24" s="953" t="s">
        <v>593</v>
      </c>
      <c r="H24" s="954"/>
      <c r="I24" s="954"/>
      <c r="J24" s="954"/>
      <c r="K24" s="954"/>
      <c r="L24" s="954"/>
      <c r="M24" s="954"/>
      <c r="N24" s="954"/>
      <c r="O24" s="955"/>
      <c r="P24" s="660">
        <v>1</v>
      </c>
      <c r="Q24" s="661"/>
      <c r="R24" s="661"/>
      <c r="S24" s="661"/>
      <c r="T24" s="661"/>
      <c r="U24" s="661"/>
      <c r="V24" s="662"/>
      <c r="W24" s="660"/>
      <c r="X24" s="661"/>
      <c r="Y24" s="661"/>
      <c r="Z24" s="661"/>
      <c r="AA24" s="661"/>
      <c r="AB24" s="661"/>
      <c r="AC24" s="662"/>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c r="A25" s="965"/>
      <c r="B25" s="966"/>
      <c r="C25" s="966"/>
      <c r="D25" s="966"/>
      <c r="E25" s="966"/>
      <c r="F25" s="967"/>
      <c r="G25" s="953" t="s">
        <v>594</v>
      </c>
      <c r="H25" s="954"/>
      <c r="I25" s="954"/>
      <c r="J25" s="954"/>
      <c r="K25" s="954"/>
      <c r="L25" s="954"/>
      <c r="M25" s="954"/>
      <c r="N25" s="954"/>
      <c r="O25" s="955"/>
      <c r="P25" s="660">
        <v>1</v>
      </c>
      <c r="Q25" s="661"/>
      <c r="R25" s="661"/>
      <c r="S25" s="661"/>
      <c r="T25" s="661"/>
      <c r="U25" s="661"/>
      <c r="V25" s="662"/>
      <c r="W25" s="660"/>
      <c r="X25" s="661"/>
      <c r="Y25" s="661"/>
      <c r="Z25" s="661"/>
      <c r="AA25" s="661"/>
      <c r="AB25" s="661"/>
      <c r="AC25" s="662"/>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c r="A26" s="965"/>
      <c r="B26" s="966"/>
      <c r="C26" s="966"/>
      <c r="D26" s="966"/>
      <c r="E26" s="966"/>
      <c r="F26" s="967"/>
      <c r="G26" s="953"/>
      <c r="H26" s="954"/>
      <c r="I26" s="954"/>
      <c r="J26" s="954"/>
      <c r="K26" s="954"/>
      <c r="L26" s="954"/>
      <c r="M26" s="954"/>
      <c r="N26" s="954"/>
      <c r="O26" s="955"/>
      <c r="P26" s="660"/>
      <c r="Q26" s="661"/>
      <c r="R26" s="661"/>
      <c r="S26" s="661"/>
      <c r="T26" s="661"/>
      <c r="U26" s="661"/>
      <c r="V26" s="662"/>
      <c r="W26" s="660"/>
      <c r="X26" s="661"/>
      <c r="Y26" s="661"/>
      <c r="Z26" s="661"/>
      <c r="AA26" s="661"/>
      <c r="AB26" s="661"/>
      <c r="AC26" s="662"/>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c r="A27" s="965"/>
      <c r="B27" s="966"/>
      <c r="C27" s="966"/>
      <c r="D27" s="966"/>
      <c r="E27" s="966"/>
      <c r="F27" s="967"/>
      <c r="G27" s="953"/>
      <c r="H27" s="954"/>
      <c r="I27" s="954"/>
      <c r="J27" s="954"/>
      <c r="K27" s="954"/>
      <c r="L27" s="954"/>
      <c r="M27" s="954"/>
      <c r="N27" s="954"/>
      <c r="O27" s="955"/>
      <c r="P27" s="660"/>
      <c r="Q27" s="661"/>
      <c r="R27" s="661"/>
      <c r="S27" s="661"/>
      <c r="T27" s="661"/>
      <c r="U27" s="661"/>
      <c r="V27" s="662"/>
      <c r="W27" s="660"/>
      <c r="X27" s="661"/>
      <c r="Y27" s="661"/>
      <c r="Z27" s="661"/>
      <c r="AA27" s="661"/>
      <c r="AB27" s="661"/>
      <c r="AC27" s="662"/>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c r="A28" s="965"/>
      <c r="B28" s="966"/>
      <c r="C28" s="966"/>
      <c r="D28" s="966"/>
      <c r="E28" s="966"/>
      <c r="F28" s="967"/>
      <c r="G28" s="956" t="s">
        <v>461</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c r="A29" s="968"/>
      <c r="B29" s="969"/>
      <c r="C29" s="969"/>
      <c r="D29" s="969"/>
      <c r="E29" s="969"/>
      <c r="F29" s="970"/>
      <c r="G29" s="959" t="s">
        <v>458</v>
      </c>
      <c r="H29" s="960"/>
      <c r="I29" s="960"/>
      <c r="J29" s="960"/>
      <c r="K29" s="960"/>
      <c r="L29" s="960"/>
      <c r="M29" s="960"/>
      <c r="N29" s="960"/>
      <c r="O29" s="961"/>
      <c r="P29" s="660">
        <f>AK13</f>
        <v>4</v>
      </c>
      <c r="Q29" s="661"/>
      <c r="R29" s="661"/>
      <c r="S29" s="661"/>
      <c r="T29" s="661"/>
      <c r="U29" s="661"/>
      <c r="V29" s="662"/>
      <c r="W29" s="931">
        <f>AR13</f>
        <v>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c r="A30" s="859" t="s">
        <v>473</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535</v>
      </c>
      <c r="AF30" s="857"/>
      <c r="AG30" s="857"/>
      <c r="AH30" s="858"/>
      <c r="AI30" s="856" t="s">
        <v>532</v>
      </c>
      <c r="AJ30" s="857"/>
      <c r="AK30" s="857"/>
      <c r="AL30" s="858"/>
      <c r="AM30" s="913" t="s">
        <v>527</v>
      </c>
      <c r="AN30" s="913"/>
      <c r="AO30" s="913"/>
      <c r="AP30" s="856"/>
      <c r="AQ30" s="768" t="s">
        <v>354</v>
      </c>
      <c r="AR30" s="769"/>
      <c r="AS30" s="769"/>
      <c r="AT30" s="770"/>
      <c r="AU30" s="775" t="s">
        <v>253</v>
      </c>
      <c r="AV30" s="775"/>
      <c r="AW30" s="775"/>
      <c r="AX30" s="91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355</v>
      </c>
      <c r="AT31" s="134"/>
      <c r="AU31" s="199" t="s">
        <v>632</v>
      </c>
      <c r="AV31" s="199"/>
      <c r="AW31" s="398" t="s">
        <v>300</v>
      </c>
      <c r="AX31" s="399"/>
    </row>
    <row r="32" spans="1:50" ht="23.25" customHeight="1">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496</v>
      </c>
      <c r="AC32" s="461"/>
      <c r="AD32" s="461"/>
      <c r="AE32" s="218" t="s">
        <v>571</v>
      </c>
      <c r="AF32" s="219"/>
      <c r="AG32" s="219"/>
      <c r="AH32" s="219"/>
      <c r="AI32" s="218">
        <v>3.7</v>
      </c>
      <c r="AJ32" s="219"/>
      <c r="AK32" s="219"/>
      <c r="AL32" s="219"/>
      <c r="AM32" s="218" t="s">
        <v>632</v>
      </c>
      <c r="AN32" s="219"/>
      <c r="AO32" s="219"/>
      <c r="AP32" s="219"/>
      <c r="AQ32" s="340" t="s">
        <v>627</v>
      </c>
      <c r="AR32" s="207"/>
      <c r="AS32" s="207"/>
      <c r="AT32" s="341"/>
      <c r="AU32" s="219" t="s">
        <v>632</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3.4</v>
      </c>
      <c r="AJ33" s="219"/>
      <c r="AK33" s="219"/>
      <c r="AL33" s="219"/>
      <c r="AM33" s="218" t="s">
        <v>643</v>
      </c>
      <c r="AN33" s="219"/>
      <c r="AO33" s="219"/>
      <c r="AP33" s="219"/>
      <c r="AQ33" s="340">
        <v>3.7</v>
      </c>
      <c r="AR33" s="207"/>
      <c r="AS33" s="207"/>
      <c r="AT33" s="341"/>
      <c r="AU33" s="219" t="s">
        <v>642</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106</v>
      </c>
      <c r="AJ34" s="219"/>
      <c r="AK34" s="219"/>
      <c r="AL34" s="219"/>
      <c r="AM34" s="218" t="s">
        <v>632</v>
      </c>
      <c r="AN34" s="219"/>
      <c r="AO34" s="219"/>
      <c r="AP34" s="219"/>
      <c r="AQ34" s="340" t="s">
        <v>627</v>
      </c>
      <c r="AR34" s="207"/>
      <c r="AS34" s="207"/>
      <c r="AT34" s="341"/>
      <c r="AU34" s="219" t="s">
        <v>632</v>
      </c>
      <c r="AV34" s="219"/>
      <c r="AW34" s="219"/>
      <c r="AX34" s="221"/>
    </row>
    <row r="35" spans="1:50" ht="35.450000000000003" customHeight="1">
      <c r="A35" s="226" t="s">
        <v>505</v>
      </c>
      <c r="B35" s="227"/>
      <c r="C35" s="227"/>
      <c r="D35" s="227"/>
      <c r="E35" s="227"/>
      <c r="F35" s="228"/>
      <c r="G35" s="232" t="s">
        <v>644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5.450000000000003"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08"/>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08"/>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2" t="s">
        <v>253</v>
      </c>
      <c r="AV51" s="922"/>
      <c r="AW51" s="922"/>
      <c r="AX51" s="923"/>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2" t="s">
        <v>253</v>
      </c>
      <c r="AV58" s="922"/>
      <c r="AW58" s="922"/>
      <c r="AX58" s="923"/>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5"/>
    </row>
    <row r="80" spans="1:50" ht="18.75" hidden="1" customHeight="1">
      <c r="A80" s="86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3"/>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3"/>
    </row>
    <row r="83" spans="1:60" ht="22.5" hidden="1" customHeight="1">
      <c r="A83" s="863"/>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5"/>
    </row>
    <row r="84" spans="1:60" ht="19.5" hidden="1" customHeight="1">
      <c r="A84" s="863"/>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7"/>
    </row>
    <row r="85" spans="1:60" ht="18.75" hidden="1" customHeight="1">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3.9" hidden="1" customHeight="1" thickBot="1">
      <c r="A99" s="86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571</v>
      </c>
      <c r="AF101" s="219"/>
      <c r="AG101" s="219"/>
      <c r="AH101" s="220"/>
      <c r="AI101" s="218">
        <v>0</v>
      </c>
      <c r="AJ101" s="219"/>
      <c r="AK101" s="219"/>
      <c r="AL101" s="220"/>
      <c r="AM101" s="218">
        <v>0</v>
      </c>
      <c r="AN101" s="219"/>
      <c r="AO101" s="219"/>
      <c r="AP101" s="220"/>
      <c r="AQ101" s="218" t="s">
        <v>627</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571</v>
      </c>
      <c r="AF102" s="418"/>
      <c r="AG102" s="418"/>
      <c r="AH102" s="418"/>
      <c r="AI102" s="418">
        <v>1</v>
      </c>
      <c r="AJ102" s="418"/>
      <c r="AK102" s="418"/>
      <c r="AL102" s="418"/>
      <c r="AM102" s="418">
        <v>0</v>
      </c>
      <c r="AN102" s="418"/>
      <c r="AO102" s="418"/>
      <c r="AP102" s="418"/>
      <c r="AQ102" s="273" t="s">
        <v>627</v>
      </c>
      <c r="AR102" s="274"/>
      <c r="AS102" s="274"/>
      <c r="AT102" s="319"/>
      <c r="AU102" s="273"/>
      <c r="AV102" s="274"/>
      <c r="AW102" s="274"/>
      <c r="AX102" s="319"/>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c r="A104" s="422"/>
      <c r="B104" s="423"/>
      <c r="C104" s="423"/>
      <c r="D104" s="423"/>
      <c r="E104" s="423"/>
      <c r="F104" s="424"/>
      <c r="G104" s="105" t="s">
        <v>629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630</v>
      </c>
      <c r="AC104" s="546"/>
      <c r="AD104" s="547"/>
      <c r="AE104" s="218" t="s">
        <v>655</v>
      </c>
      <c r="AF104" s="219"/>
      <c r="AG104" s="219"/>
      <c r="AH104" s="220"/>
      <c r="AI104" s="218" t="s">
        <v>655</v>
      </c>
      <c r="AJ104" s="219"/>
      <c r="AK104" s="219"/>
      <c r="AL104" s="220"/>
      <c r="AM104" s="218" t="s">
        <v>656</v>
      </c>
      <c r="AN104" s="219"/>
      <c r="AO104" s="219"/>
      <c r="AP104" s="220"/>
      <c r="AQ104" s="218" t="s">
        <v>632</v>
      </c>
      <c r="AR104" s="219"/>
      <c r="AS104" s="219"/>
      <c r="AT104" s="220"/>
      <c r="AU104" s="218"/>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630</v>
      </c>
      <c r="AC105" s="469"/>
      <c r="AD105" s="470"/>
      <c r="AE105" s="418" t="s">
        <v>631</v>
      </c>
      <c r="AF105" s="418"/>
      <c r="AG105" s="418"/>
      <c r="AH105" s="418"/>
      <c r="AI105" s="418" t="s">
        <v>632</v>
      </c>
      <c r="AJ105" s="418"/>
      <c r="AK105" s="418"/>
      <c r="AL105" s="418"/>
      <c r="AM105" s="418" t="s">
        <v>633</v>
      </c>
      <c r="AN105" s="418"/>
      <c r="AO105" s="418"/>
      <c r="AP105" s="418"/>
      <c r="AQ105" s="218">
        <v>3</v>
      </c>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t="s">
        <v>571</v>
      </c>
      <c r="AF116" s="418"/>
      <c r="AG116" s="418"/>
      <c r="AH116" s="418"/>
      <c r="AI116" s="418">
        <v>0</v>
      </c>
      <c r="AJ116" s="418"/>
      <c r="AK116" s="418"/>
      <c r="AL116" s="418"/>
      <c r="AM116" s="418">
        <v>0</v>
      </c>
      <c r="AN116" s="418"/>
      <c r="AO116" s="418"/>
      <c r="AP116" s="418"/>
      <c r="AQ116" s="218" t="s">
        <v>626</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571</v>
      </c>
      <c r="AF117" s="551"/>
      <c r="AG117" s="551"/>
      <c r="AH117" s="551"/>
      <c r="AI117" s="551" t="s">
        <v>588</v>
      </c>
      <c r="AJ117" s="551"/>
      <c r="AK117" s="551"/>
      <c r="AL117" s="551"/>
      <c r="AM117" s="551" t="s">
        <v>612</v>
      </c>
      <c r="AN117" s="551"/>
      <c r="AO117" s="551"/>
      <c r="AP117" s="551"/>
      <c r="AQ117" s="551" t="s">
        <v>628</v>
      </c>
      <c r="AR117" s="551"/>
      <c r="AS117" s="551"/>
      <c r="AT117" s="551"/>
      <c r="AU117" s="551"/>
      <c r="AV117" s="551"/>
      <c r="AW117" s="551"/>
      <c r="AX117" s="552"/>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c r="A119" s="439"/>
      <c r="B119" s="440"/>
      <c r="C119" s="440"/>
      <c r="D119" s="440"/>
      <c r="E119" s="440"/>
      <c r="F119" s="441"/>
      <c r="G119" s="393" t="s">
        <v>634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641</v>
      </c>
      <c r="AC119" s="463"/>
      <c r="AD119" s="464"/>
      <c r="AE119" s="418" t="s">
        <v>637</v>
      </c>
      <c r="AF119" s="418"/>
      <c r="AG119" s="418"/>
      <c r="AH119" s="418"/>
      <c r="AI119" s="418" t="s">
        <v>637</v>
      </c>
      <c r="AJ119" s="418"/>
      <c r="AK119" s="418"/>
      <c r="AL119" s="418"/>
      <c r="AM119" s="418" t="s">
        <v>632</v>
      </c>
      <c r="AN119" s="418"/>
      <c r="AO119" s="418"/>
      <c r="AP119" s="418"/>
      <c r="AQ119" s="418">
        <v>1290</v>
      </c>
      <c r="AR119" s="418"/>
      <c r="AS119" s="418"/>
      <c r="AT119" s="418"/>
      <c r="AU119" s="418"/>
      <c r="AV119" s="418"/>
      <c r="AW119" s="418"/>
      <c r="AX119" s="550"/>
    </row>
    <row r="120" spans="1:50" ht="46.5"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635</v>
      </c>
      <c r="AC120" s="473"/>
      <c r="AD120" s="474"/>
      <c r="AE120" s="551" t="s">
        <v>636</v>
      </c>
      <c r="AF120" s="551"/>
      <c r="AG120" s="551"/>
      <c r="AH120" s="551"/>
      <c r="AI120" s="551" t="s">
        <v>638</v>
      </c>
      <c r="AJ120" s="551"/>
      <c r="AK120" s="551"/>
      <c r="AL120" s="551"/>
      <c r="AM120" s="551" t="s">
        <v>639</v>
      </c>
      <c r="AN120" s="551"/>
      <c r="AO120" s="551"/>
      <c r="AP120" s="551"/>
      <c r="AQ120" s="551" t="s">
        <v>640</v>
      </c>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482</v>
      </c>
      <c r="AC126" s="473"/>
      <c r="AD126" s="474"/>
      <c r="AE126" s="551"/>
      <c r="AF126" s="551"/>
      <c r="AG126" s="551"/>
      <c r="AH126" s="551"/>
      <c r="AI126" s="551" t="s">
        <v>636</v>
      </c>
      <c r="AJ126" s="551"/>
      <c r="AK126" s="551"/>
      <c r="AL126" s="551"/>
      <c r="AM126" s="551"/>
      <c r="AN126" s="551"/>
      <c r="AO126" s="551"/>
      <c r="AP126" s="551"/>
      <c r="AQ126" s="551"/>
      <c r="AR126" s="551"/>
      <c r="AS126" s="551"/>
      <c r="AT126" s="551"/>
      <c r="AU126" s="551"/>
      <c r="AV126" s="551"/>
      <c r="AW126" s="551"/>
      <c r="AX126" s="552"/>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611</v>
      </c>
      <c r="AV133" s="200"/>
      <c r="AW133" s="133" t="s">
        <v>300</v>
      </c>
      <c r="AX133" s="195"/>
    </row>
    <row r="134" spans="1:50" ht="39.75" customHeight="1">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596</v>
      </c>
      <c r="AN134" s="207"/>
      <c r="AO134" s="207"/>
      <c r="AP134" s="207"/>
      <c r="AQ134" s="206" t="s">
        <v>610</v>
      </c>
      <c r="AR134" s="207"/>
      <c r="AS134" s="207"/>
      <c r="AT134" s="207"/>
      <c r="AU134" s="206" t="s">
        <v>596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603</v>
      </c>
      <c r="AN135" s="207"/>
      <c r="AO135" s="207"/>
      <c r="AP135" s="207"/>
      <c r="AQ135" s="206" t="s">
        <v>611</v>
      </c>
      <c r="AR135" s="207"/>
      <c r="AS135" s="207"/>
      <c r="AT135" s="207"/>
      <c r="AU135" s="206" t="s">
        <v>605</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608</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609</v>
      </c>
      <c r="AC154" s="142"/>
      <c r="AD154" s="142"/>
      <c r="AE154" s="147" t="s">
        <v>603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29"/>
      <c r="E430" s="174" t="s">
        <v>545</v>
      </c>
      <c r="F430" s="896"/>
      <c r="G430" s="897" t="s">
        <v>374</v>
      </c>
      <c r="H430" s="123"/>
      <c r="I430" s="123"/>
      <c r="J430" s="898" t="s">
        <v>571</v>
      </c>
      <c r="K430" s="899"/>
      <c r="L430" s="899"/>
      <c r="M430" s="899"/>
      <c r="N430" s="899"/>
      <c r="O430" s="899"/>
      <c r="P430" s="899"/>
      <c r="Q430" s="899"/>
      <c r="R430" s="899"/>
      <c r="S430" s="899"/>
      <c r="T430" s="900"/>
      <c r="U430" s="588" t="s">
        <v>653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590" t="s">
        <v>596</v>
      </c>
      <c r="AR432" s="200"/>
      <c r="AS432" s="133" t="s">
        <v>355</v>
      </c>
      <c r="AT432" s="134"/>
      <c r="AU432" s="200" t="s">
        <v>602</v>
      </c>
      <c r="AV432" s="200"/>
      <c r="AW432" s="133" t="s">
        <v>300</v>
      </c>
      <c r="AX432" s="195"/>
    </row>
    <row r="433" spans="1:50" ht="23.25" customHeight="1">
      <c r="A433" s="189"/>
      <c r="B433" s="186"/>
      <c r="C433" s="180"/>
      <c r="D433" s="186"/>
      <c r="E433" s="342"/>
      <c r="F433" s="343"/>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0" t="s">
        <v>600</v>
      </c>
      <c r="AF433" s="207"/>
      <c r="AG433" s="207"/>
      <c r="AH433" s="207"/>
      <c r="AI433" s="340" t="s">
        <v>598</v>
      </c>
      <c r="AJ433" s="207"/>
      <c r="AK433" s="207"/>
      <c r="AL433" s="207"/>
      <c r="AM433" s="340" t="s">
        <v>601</v>
      </c>
      <c r="AN433" s="207"/>
      <c r="AO433" s="207"/>
      <c r="AP433" s="341"/>
      <c r="AQ433" s="340" t="s">
        <v>598</v>
      </c>
      <c r="AR433" s="207"/>
      <c r="AS433" s="207"/>
      <c r="AT433" s="341"/>
      <c r="AU433" s="207" t="s">
        <v>596</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596</v>
      </c>
      <c r="AF434" s="207"/>
      <c r="AG434" s="207"/>
      <c r="AH434" s="341"/>
      <c r="AI434" s="340" t="s">
        <v>598</v>
      </c>
      <c r="AJ434" s="207"/>
      <c r="AK434" s="207"/>
      <c r="AL434" s="207"/>
      <c r="AM434" s="340" t="s">
        <v>599</v>
      </c>
      <c r="AN434" s="207"/>
      <c r="AO434" s="207"/>
      <c r="AP434" s="341"/>
      <c r="AQ434" s="340" t="s">
        <v>596</v>
      </c>
      <c r="AR434" s="207"/>
      <c r="AS434" s="207"/>
      <c r="AT434" s="341"/>
      <c r="AU434" s="207" t="s">
        <v>596</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596</v>
      </c>
      <c r="AJ435" s="207"/>
      <c r="AK435" s="207"/>
      <c r="AL435" s="207"/>
      <c r="AM435" s="340" t="s">
        <v>598</v>
      </c>
      <c r="AN435" s="207"/>
      <c r="AO435" s="207"/>
      <c r="AP435" s="341"/>
      <c r="AQ435" s="340" t="s">
        <v>598</v>
      </c>
      <c r="AR435" s="207"/>
      <c r="AS435" s="207"/>
      <c r="AT435" s="341"/>
      <c r="AU435" s="207" t="s">
        <v>596</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651</v>
      </c>
      <c r="AF457" s="200"/>
      <c r="AG457" s="133" t="s">
        <v>355</v>
      </c>
      <c r="AH457" s="134"/>
      <c r="AI457" s="156"/>
      <c r="AJ457" s="156"/>
      <c r="AK457" s="156"/>
      <c r="AL457" s="154"/>
      <c r="AM457" s="156"/>
      <c r="AN457" s="156"/>
      <c r="AO457" s="156"/>
      <c r="AP457" s="154"/>
      <c r="AQ457" s="590" t="s">
        <v>652</v>
      </c>
      <c r="AR457" s="200"/>
      <c r="AS457" s="133" t="s">
        <v>355</v>
      </c>
      <c r="AT457" s="134"/>
      <c r="AU457" s="200" t="s">
        <v>651</v>
      </c>
      <c r="AV457" s="200"/>
      <c r="AW457" s="133" t="s">
        <v>300</v>
      </c>
      <c r="AX457" s="195"/>
    </row>
    <row r="458" spans="1:50" ht="23.25" customHeight="1">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604</v>
      </c>
      <c r="AF458" s="207"/>
      <c r="AG458" s="207"/>
      <c r="AH458" s="207"/>
      <c r="AI458" s="340" t="s">
        <v>596</v>
      </c>
      <c r="AJ458" s="207"/>
      <c r="AK458" s="207"/>
      <c r="AL458" s="207"/>
      <c r="AM458" s="340" t="s">
        <v>602</v>
      </c>
      <c r="AN458" s="207"/>
      <c r="AO458" s="207"/>
      <c r="AP458" s="341"/>
      <c r="AQ458" s="340" t="s">
        <v>602</v>
      </c>
      <c r="AR458" s="207"/>
      <c r="AS458" s="207"/>
      <c r="AT458" s="341"/>
      <c r="AU458" s="207" t="s">
        <v>598</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596</v>
      </c>
      <c r="AC459" s="205"/>
      <c r="AD459" s="205"/>
      <c r="AE459" s="340" t="s">
        <v>598</v>
      </c>
      <c r="AF459" s="207"/>
      <c r="AG459" s="207"/>
      <c r="AH459" s="341"/>
      <c r="AI459" s="340" t="s">
        <v>596</v>
      </c>
      <c r="AJ459" s="207"/>
      <c r="AK459" s="207"/>
      <c r="AL459" s="207"/>
      <c r="AM459" s="340" t="s">
        <v>596</v>
      </c>
      <c r="AN459" s="207"/>
      <c r="AO459" s="207"/>
      <c r="AP459" s="341"/>
      <c r="AQ459" s="340" t="s">
        <v>605</v>
      </c>
      <c r="AR459" s="207"/>
      <c r="AS459" s="207"/>
      <c r="AT459" s="341"/>
      <c r="AU459" s="207" t="s">
        <v>596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605</v>
      </c>
      <c r="AF460" s="207"/>
      <c r="AG460" s="207"/>
      <c r="AH460" s="341"/>
      <c r="AI460" s="340" t="s">
        <v>596</v>
      </c>
      <c r="AJ460" s="207"/>
      <c r="AK460" s="207"/>
      <c r="AL460" s="207"/>
      <c r="AM460" s="340" t="s">
        <v>598</v>
      </c>
      <c r="AN460" s="207"/>
      <c r="AO460" s="207"/>
      <c r="AP460" s="341"/>
      <c r="AQ460" s="340" t="s">
        <v>606</v>
      </c>
      <c r="AR460" s="207"/>
      <c r="AS460" s="207"/>
      <c r="AT460" s="341"/>
      <c r="AU460" s="207" t="s">
        <v>596</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48" customHeight="1">
      <c r="A702" s="868" t="s">
        <v>259</v>
      </c>
      <c r="B702" s="86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574</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36.6" customHeight="1">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574</v>
      </c>
      <c r="AE704" s="784"/>
      <c r="AF704" s="784"/>
      <c r="AG704" s="609" t="s">
        <v>615</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8" t="s">
        <v>616</v>
      </c>
      <c r="AE705" s="719"/>
      <c r="AF705" s="719"/>
      <c r="AG705" s="125" t="s">
        <v>654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5"/>
      <c r="D706" s="796"/>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7"/>
      <c r="D707" s="798"/>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617</v>
      </c>
      <c r="AE707" s="834"/>
      <c r="AF707" s="834"/>
      <c r="AG707" s="127"/>
      <c r="AH707" s="111"/>
      <c r="AI707" s="111"/>
      <c r="AJ707" s="111"/>
      <c r="AK707" s="111"/>
      <c r="AL707" s="111"/>
      <c r="AM707" s="111"/>
      <c r="AN707" s="111"/>
      <c r="AO707" s="111"/>
      <c r="AP707" s="111"/>
      <c r="AQ707" s="111"/>
      <c r="AR707" s="111"/>
      <c r="AS707" s="111"/>
      <c r="AT707" s="111"/>
      <c r="AU707" s="111"/>
      <c r="AV707" s="111"/>
      <c r="AW707" s="111"/>
      <c r="AX707" s="128"/>
    </row>
    <row r="708" spans="1:50" ht="22.5" customHeight="1">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616</v>
      </c>
      <c r="AE708" s="605"/>
      <c r="AF708" s="605"/>
      <c r="AG708" s="743" t="s">
        <v>618</v>
      </c>
      <c r="AH708" s="744"/>
      <c r="AI708" s="744"/>
      <c r="AJ708" s="744"/>
      <c r="AK708" s="744"/>
      <c r="AL708" s="744"/>
      <c r="AM708" s="744"/>
      <c r="AN708" s="744"/>
      <c r="AO708" s="744"/>
      <c r="AP708" s="744"/>
      <c r="AQ708" s="744"/>
      <c r="AR708" s="744"/>
      <c r="AS708" s="744"/>
      <c r="AT708" s="744"/>
      <c r="AU708" s="744"/>
      <c r="AV708" s="744"/>
      <c r="AW708" s="744"/>
      <c r="AX708" s="745"/>
    </row>
    <row r="709" spans="1:50" ht="2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616</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616</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92.4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3" t="s">
        <v>619</v>
      </c>
      <c r="AE712" s="784"/>
      <c r="AF712" s="784"/>
      <c r="AG712" s="101" t="s">
        <v>650</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45"/>
      <c r="B713" s="647"/>
      <c r="C713" s="946" t="s">
        <v>471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616</v>
      </c>
      <c r="AE713" s="329"/>
      <c r="AF713" s="666"/>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616</v>
      </c>
      <c r="AE714" s="809"/>
      <c r="AF714" s="810"/>
      <c r="AG714" s="609" t="s">
        <v>618</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c r="A715" s="643"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616</v>
      </c>
      <c r="AE715" s="605"/>
      <c r="AF715" s="659"/>
      <c r="AG715" s="743" t="s">
        <v>618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616</v>
      </c>
      <c r="AE716" s="630"/>
      <c r="AF716" s="630"/>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82.9"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620</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609" t="s">
        <v>618</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616</v>
      </c>
      <c r="AE719" s="605"/>
      <c r="AF719" s="605"/>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79"/>
      <c r="B721" s="780"/>
      <c r="C721" s="296"/>
      <c r="D721" s="297"/>
      <c r="E721" s="297"/>
      <c r="F721" s="298"/>
      <c r="G721" s="287"/>
      <c r="H721" s="288"/>
      <c r="I721" s="83" t="str">
        <f>IF(OR(G721="　", G721=""), "", "-")</f>
        <v/>
      </c>
      <c r="J721" s="291"/>
      <c r="K721" s="291"/>
      <c r="L721" s="83" t="str">
        <f>IF(M721="","","-")</f>
        <v/>
      </c>
      <c r="M721" s="84"/>
      <c r="N721" s="304" t="s">
        <v>571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1"/>
      <c r="B725" s="782"/>
      <c r="C725" s="325"/>
      <c r="D725" s="326"/>
      <c r="E725" s="326"/>
      <c r="F725" s="327"/>
      <c r="G725" s="289"/>
      <c r="H725" s="290"/>
      <c r="I725" s="85" t="str">
        <f t="shared" si="4"/>
        <v/>
      </c>
      <c r="J725" s="292"/>
      <c r="K725" s="292"/>
      <c r="L725" s="85" t="str">
        <f t="shared" si="5"/>
        <v/>
      </c>
      <c r="M725" s="86"/>
      <c r="N725" s="275" t="s">
        <v>646</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4.45" customHeight="1">
      <c r="A726" s="643" t="s">
        <v>48</v>
      </c>
      <c r="B726" s="803"/>
      <c r="C726" s="813" t="s">
        <v>53</v>
      </c>
      <c r="D726" s="835"/>
      <c r="E726" s="835"/>
      <c r="F726" s="836"/>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4.25" customHeight="1" thickBot="1">
      <c r="A727" s="804"/>
      <c r="B727" s="805"/>
      <c r="C727" s="749" t="s">
        <v>57</v>
      </c>
      <c r="D727" s="750"/>
      <c r="E727" s="750"/>
      <c r="F727" s="751"/>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2.2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2.25" customHeight="1" thickBot="1">
      <c r="A731" s="800"/>
      <c r="B731" s="801"/>
      <c r="C731" s="801"/>
      <c r="D731" s="801"/>
      <c r="E731" s="802"/>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2.25" customHeight="1" thickBot="1">
      <c r="A733" s="676"/>
      <c r="B733" s="677"/>
      <c r="C733" s="677"/>
      <c r="D733" s="677"/>
      <c r="E733" s="678"/>
      <c r="F733" s="640" t="s">
        <v>571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89" t="s">
        <v>549</v>
      </c>
      <c r="B737" s="210"/>
      <c r="C737" s="210"/>
      <c r="D737" s="211"/>
      <c r="E737" s="988" t="s">
        <v>571</v>
      </c>
      <c r="F737" s="988"/>
      <c r="G737" s="988"/>
      <c r="H737" s="988"/>
      <c r="I737" s="988"/>
      <c r="J737" s="988"/>
      <c r="K737" s="988"/>
      <c r="L737" s="988"/>
      <c r="M737" s="988"/>
      <c r="N737" s="365" t="s">
        <v>542</v>
      </c>
      <c r="O737" s="365"/>
      <c r="P737" s="365"/>
      <c r="Q737" s="365"/>
      <c r="R737" s="988" t="s">
        <v>571</v>
      </c>
      <c r="S737" s="988"/>
      <c r="T737" s="988"/>
      <c r="U737" s="988"/>
      <c r="V737" s="988"/>
      <c r="W737" s="988"/>
      <c r="X737" s="988"/>
      <c r="Y737" s="988"/>
      <c r="Z737" s="988"/>
      <c r="AA737" s="365" t="s">
        <v>541</v>
      </c>
      <c r="AB737" s="365"/>
      <c r="AC737" s="365"/>
      <c r="AD737" s="365"/>
      <c r="AE737" s="988" t="s">
        <v>571</v>
      </c>
      <c r="AF737" s="988"/>
      <c r="AG737" s="988"/>
      <c r="AH737" s="988"/>
      <c r="AI737" s="988"/>
      <c r="AJ737" s="988"/>
      <c r="AK737" s="988"/>
      <c r="AL737" s="988"/>
      <c r="AM737" s="988"/>
      <c r="AN737" s="365" t="s">
        <v>540</v>
      </c>
      <c r="AO737" s="365"/>
      <c r="AP737" s="365"/>
      <c r="AQ737" s="365"/>
      <c r="AR737" s="980" t="s">
        <v>571</v>
      </c>
      <c r="AS737" s="981"/>
      <c r="AT737" s="981"/>
      <c r="AU737" s="981"/>
      <c r="AV737" s="981"/>
      <c r="AW737" s="981"/>
      <c r="AX737" s="982"/>
      <c r="AY737" s="89"/>
      <c r="AZ737" s="89"/>
    </row>
    <row r="738" spans="1:52" ht="24.75" customHeight="1">
      <c r="A738" s="989" t="s">
        <v>539</v>
      </c>
      <c r="B738" s="210"/>
      <c r="C738" s="210"/>
      <c r="D738" s="211"/>
      <c r="E738" s="988" t="s">
        <v>571</v>
      </c>
      <c r="F738" s="988"/>
      <c r="G738" s="988"/>
      <c r="H738" s="988"/>
      <c r="I738" s="988"/>
      <c r="J738" s="988"/>
      <c r="K738" s="988"/>
      <c r="L738" s="988"/>
      <c r="M738" s="988"/>
      <c r="N738" s="365" t="s">
        <v>538</v>
      </c>
      <c r="O738" s="365"/>
      <c r="P738" s="365"/>
      <c r="Q738" s="365"/>
      <c r="R738" s="988" t="s">
        <v>571</v>
      </c>
      <c r="S738" s="988"/>
      <c r="T738" s="988"/>
      <c r="U738" s="988"/>
      <c r="V738" s="988"/>
      <c r="W738" s="988"/>
      <c r="X738" s="988"/>
      <c r="Y738" s="988"/>
      <c r="Z738" s="988"/>
      <c r="AA738" s="365" t="s">
        <v>537</v>
      </c>
      <c r="AB738" s="365"/>
      <c r="AC738" s="365"/>
      <c r="AD738" s="365"/>
      <c r="AE738" s="988" t="s">
        <v>571</v>
      </c>
      <c r="AF738" s="988"/>
      <c r="AG738" s="988"/>
      <c r="AH738" s="988"/>
      <c r="AI738" s="988"/>
      <c r="AJ738" s="988"/>
      <c r="AK738" s="988"/>
      <c r="AL738" s="988"/>
      <c r="AM738" s="988"/>
      <c r="AN738" s="365" t="s">
        <v>533</v>
      </c>
      <c r="AO738" s="365"/>
      <c r="AP738" s="365"/>
      <c r="AQ738" s="365"/>
      <c r="AR738" s="980" t="s">
        <v>595</v>
      </c>
      <c r="AS738" s="981"/>
      <c r="AT738" s="981"/>
      <c r="AU738" s="981"/>
      <c r="AV738" s="981"/>
      <c r="AW738" s="981"/>
      <c r="AX738" s="982"/>
    </row>
    <row r="739" spans="1:52" ht="24.75" customHeight="1" thickBot="1">
      <c r="A739" s="990" t="s">
        <v>529</v>
      </c>
      <c r="B739" s="991"/>
      <c r="C739" s="991"/>
      <c r="D739" s="992"/>
      <c r="E739" s="993" t="s">
        <v>569</v>
      </c>
      <c r="F739" s="983"/>
      <c r="G739" s="983"/>
      <c r="H739" s="93" t="str">
        <f>IF(E739="", "", "(")</f>
        <v>(</v>
      </c>
      <c r="I739" s="983"/>
      <c r="J739" s="983"/>
      <c r="K739" s="93" t="str">
        <f>IF(OR(I739="　", I739=""), "", "-")</f>
        <v/>
      </c>
      <c r="L739" s="984">
        <v>39</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t="s">
        <v>623</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511</v>
      </c>
      <c r="B779" s="632"/>
      <c r="C779" s="632"/>
      <c r="D779" s="632"/>
      <c r="E779" s="632"/>
      <c r="F779" s="633"/>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6"/>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c r="A792" s="634"/>
      <c r="B792" s="635"/>
      <c r="C792" s="635"/>
      <c r="D792" s="635"/>
      <c r="E792" s="635"/>
      <c r="F792" s="636"/>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6"/>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c r="A805" s="634"/>
      <c r="B805" s="635"/>
      <c r="C805" s="635"/>
      <c r="D805" s="635"/>
      <c r="E805" s="635"/>
      <c r="F805" s="636"/>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6"/>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c r="A818" s="634"/>
      <c r="B818" s="635"/>
      <c r="C818" s="635"/>
      <c r="D818" s="635"/>
      <c r="E818" s="635"/>
      <c r="F818" s="636"/>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6"/>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7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647</v>
      </c>
      <c r="D837" s="347"/>
      <c r="E837" s="347"/>
      <c r="F837" s="347"/>
      <c r="G837" s="347"/>
      <c r="H837" s="347"/>
      <c r="I837" s="347"/>
      <c r="J837" s="348" t="s">
        <v>646</v>
      </c>
      <c r="K837" s="349"/>
      <c r="L837" s="349"/>
      <c r="M837" s="349"/>
      <c r="N837" s="349"/>
      <c r="O837" s="349"/>
      <c r="P837" s="362" t="s">
        <v>648</v>
      </c>
      <c r="Q837" s="350"/>
      <c r="R837" s="350"/>
      <c r="S837" s="350"/>
      <c r="T837" s="350"/>
      <c r="U837" s="350"/>
      <c r="V837" s="350"/>
      <c r="W837" s="350"/>
      <c r="X837" s="350"/>
      <c r="Y837" s="351" t="s">
        <v>649</v>
      </c>
      <c r="Z837" s="352"/>
      <c r="AA837" s="352"/>
      <c r="AB837" s="353"/>
      <c r="AC837" s="363"/>
      <c r="AD837" s="371"/>
      <c r="AE837" s="371"/>
      <c r="AF837" s="371"/>
      <c r="AG837" s="371"/>
      <c r="AH837" s="372" t="s">
        <v>646</v>
      </c>
      <c r="AI837" s="373"/>
      <c r="AJ837" s="373"/>
      <c r="AK837" s="373"/>
      <c r="AL837" s="357" t="s">
        <v>646</v>
      </c>
      <c r="AM837" s="358"/>
      <c r="AN837" s="358"/>
      <c r="AO837" s="359"/>
      <c r="AP837" s="360" t="s">
        <v>646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646</v>
      </c>
      <c r="F1102" s="375"/>
      <c r="G1102" s="375"/>
      <c r="H1102" s="375"/>
      <c r="I1102" s="375"/>
      <c r="J1102" s="348" t="s">
        <v>646</v>
      </c>
      <c r="K1102" s="349"/>
      <c r="L1102" s="349"/>
      <c r="M1102" s="349"/>
      <c r="N1102" s="349"/>
      <c r="O1102" s="349"/>
      <c r="P1102" s="362" t="s">
        <v>646</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646</v>
      </c>
      <c r="AI1102" s="356"/>
      <c r="AJ1102" s="356"/>
      <c r="AK1102" s="356"/>
      <c r="AL1102" s="357" t="s">
        <v>646</v>
      </c>
      <c r="AM1102" s="358"/>
      <c r="AN1102" s="358"/>
      <c r="AO1102" s="359"/>
      <c r="AP1102" s="360" t="s">
        <v>646</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customSheetViews>
    <customSheetView guid="{742FEAC1-B2DD-4EB7-B596-01FC527821AC}" scale="75" showPageBreaks="1" fitToPage="1" printArea="1" hiddenRows="1" view="pageBreakPreview" topLeftCell="A737">
      <selection activeCell="AM744" sqref="AM744"/>
      <rowBreaks count="2" manualBreakCount="2">
        <brk id="99" max="49" man="1"/>
        <brk id="69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99" max="49" man="1"/>
    <brk id="699" max="49" man="1"/>
  </rowBreaks>
  <ignoredErrors>
    <ignoredError sqref="K739 N739 P739 T739 W739 Z739 AB739 AF739 AI739 AL739 AN739 P29 W29" unlockedFormula="1"/>
  </ignoredErrors>
  <drawing r:id="rId3"/>
  <legacy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customSheetViews>
    <customSheetView guid="{742FEAC1-B2DD-4EB7-B596-01FC527821AC}" scale="115" hiddenColumns="1" topLeftCell="G1">
      <selection activeCell="Q3" sqref="Q3"/>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7"/>
      <c r="AA2" s="828"/>
      <c r="AB2" s="1024" t="s">
        <v>11</v>
      </c>
      <c r="AC2" s="1025"/>
      <c r="AD2" s="1026"/>
      <c r="AE2" s="1030" t="s">
        <v>556</v>
      </c>
      <c r="AF2" s="1030"/>
      <c r="AG2" s="1030"/>
      <c r="AH2" s="1030"/>
      <c r="AI2" s="1030" t="s">
        <v>553</v>
      </c>
      <c r="AJ2" s="1030"/>
      <c r="AK2" s="1030"/>
      <c r="AL2" s="1030"/>
      <c r="AM2" s="1030" t="s">
        <v>527</v>
      </c>
      <c r="AN2" s="1030"/>
      <c r="AO2" s="1030"/>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7"/>
      <c r="AA9" s="828"/>
      <c r="AB9" s="1024" t="s">
        <v>11</v>
      </c>
      <c r="AC9" s="1025"/>
      <c r="AD9" s="1026"/>
      <c r="AE9" s="1030" t="s">
        <v>557</v>
      </c>
      <c r="AF9" s="1030"/>
      <c r="AG9" s="1030"/>
      <c r="AH9" s="1030"/>
      <c r="AI9" s="1030" t="s">
        <v>553</v>
      </c>
      <c r="AJ9" s="1030"/>
      <c r="AK9" s="1030"/>
      <c r="AL9" s="1030"/>
      <c r="AM9" s="1030" t="s">
        <v>527</v>
      </c>
      <c r="AN9" s="1030"/>
      <c r="AO9" s="1030"/>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7"/>
      <c r="AA16" s="828"/>
      <c r="AB16" s="1024" t="s">
        <v>11</v>
      </c>
      <c r="AC16" s="1025"/>
      <c r="AD16" s="1026"/>
      <c r="AE16" s="1030" t="s">
        <v>556</v>
      </c>
      <c r="AF16" s="1030"/>
      <c r="AG16" s="1030"/>
      <c r="AH16" s="1030"/>
      <c r="AI16" s="1030" t="s">
        <v>554</v>
      </c>
      <c r="AJ16" s="1030"/>
      <c r="AK16" s="1030"/>
      <c r="AL16" s="1030"/>
      <c r="AM16" s="1030" t="s">
        <v>527</v>
      </c>
      <c r="AN16" s="1030"/>
      <c r="AO16" s="1030"/>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7"/>
      <c r="AA23" s="828"/>
      <c r="AB23" s="1024" t="s">
        <v>11</v>
      </c>
      <c r="AC23" s="1025"/>
      <c r="AD23" s="1026"/>
      <c r="AE23" s="1030" t="s">
        <v>558</v>
      </c>
      <c r="AF23" s="1030"/>
      <c r="AG23" s="1030"/>
      <c r="AH23" s="1030"/>
      <c r="AI23" s="1030" t="s">
        <v>553</v>
      </c>
      <c r="AJ23" s="1030"/>
      <c r="AK23" s="1030"/>
      <c r="AL23" s="1030"/>
      <c r="AM23" s="1030" t="s">
        <v>527</v>
      </c>
      <c r="AN23" s="1030"/>
      <c r="AO23" s="1030"/>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7"/>
      <c r="AA30" s="828"/>
      <c r="AB30" s="1024" t="s">
        <v>11</v>
      </c>
      <c r="AC30" s="1025"/>
      <c r="AD30" s="1026"/>
      <c r="AE30" s="1030" t="s">
        <v>556</v>
      </c>
      <c r="AF30" s="1030"/>
      <c r="AG30" s="1030"/>
      <c r="AH30" s="1030"/>
      <c r="AI30" s="1030" t="s">
        <v>553</v>
      </c>
      <c r="AJ30" s="1030"/>
      <c r="AK30" s="1030"/>
      <c r="AL30" s="1030"/>
      <c r="AM30" s="1030" t="s">
        <v>551</v>
      </c>
      <c r="AN30" s="1030"/>
      <c r="AO30" s="1030"/>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7"/>
      <c r="AA37" s="828"/>
      <c r="AB37" s="1024" t="s">
        <v>11</v>
      </c>
      <c r="AC37" s="1025"/>
      <c r="AD37" s="1026"/>
      <c r="AE37" s="1030" t="s">
        <v>558</v>
      </c>
      <c r="AF37" s="1030"/>
      <c r="AG37" s="1030"/>
      <c r="AH37" s="1030"/>
      <c r="AI37" s="1030" t="s">
        <v>555</v>
      </c>
      <c r="AJ37" s="1030"/>
      <c r="AK37" s="1030"/>
      <c r="AL37" s="1030"/>
      <c r="AM37" s="1030" t="s">
        <v>552</v>
      </c>
      <c r="AN37" s="1030"/>
      <c r="AO37" s="1030"/>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7"/>
      <c r="AA44" s="828"/>
      <c r="AB44" s="1024" t="s">
        <v>11</v>
      </c>
      <c r="AC44" s="1025"/>
      <c r="AD44" s="1026"/>
      <c r="AE44" s="1030" t="s">
        <v>556</v>
      </c>
      <c r="AF44" s="1030"/>
      <c r="AG44" s="1030"/>
      <c r="AH44" s="1030"/>
      <c r="AI44" s="1030" t="s">
        <v>553</v>
      </c>
      <c r="AJ44" s="1030"/>
      <c r="AK44" s="1030"/>
      <c r="AL44" s="1030"/>
      <c r="AM44" s="1030" t="s">
        <v>527</v>
      </c>
      <c r="AN44" s="1030"/>
      <c r="AO44" s="1030"/>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7"/>
      <c r="AA51" s="828"/>
      <c r="AB51" s="557" t="s">
        <v>11</v>
      </c>
      <c r="AC51" s="1025"/>
      <c r="AD51" s="1026"/>
      <c r="AE51" s="1030" t="s">
        <v>556</v>
      </c>
      <c r="AF51" s="1030"/>
      <c r="AG51" s="1030"/>
      <c r="AH51" s="1030"/>
      <c r="AI51" s="1030" t="s">
        <v>553</v>
      </c>
      <c r="AJ51" s="1030"/>
      <c r="AK51" s="1030"/>
      <c r="AL51" s="1030"/>
      <c r="AM51" s="1030" t="s">
        <v>527</v>
      </c>
      <c r="AN51" s="1030"/>
      <c r="AO51" s="1030"/>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7"/>
      <c r="AA58" s="828"/>
      <c r="AB58" s="1024" t="s">
        <v>11</v>
      </c>
      <c r="AC58" s="1025"/>
      <c r="AD58" s="1026"/>
      <c r="AE58" s="1030" t="s">
        <v>556</v>
      </c>
      <c r="AF58" s="1030"/>
      <c r="AG58" s="1030"/>
      <c r="AH58" s="1030"/>
      <c r="AI58" s="1030" t="s">
        <v>553</v>
      </c>
      <c r="AJ58" s="1030"/>
      <c r="AK58" s="1030"/>
      <c r="AL58" s="1030"/>
      <c r="AM58" s="1030" t="s">
        <v>527</v>
      </c>
      <c r="AN58" s="1030"/>
      <c r="AO58" s="1030"/>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7"/>
      <c r="AA65" s="828"/>
      <c r="AB65" s="1024" t="s">
        <v>11</v>
      </c>
      <c r="AC65" s="1025"/>
      <c r="AD65" s="1026"/>
      <c r="AE65" s="1030" t="s">
        <v>556</v>
      </c>
      <c r="AF65" s="1030"/>
      <c r="AG65" s="1030"/>
      <c r="AH65" s="1030"/>
      <c r="AI65" s="1030" t="s">
        <v>553</v>
      </c>
      <c r="AJ65" s="1030"/>
      <c r="AK65" s="1030"/>
      <c r="AL65" s="1030"/>
      <c r="AM65" s="1030" t="s">
        <v>527</v>
      </c>
      <c r="AN65" s="1030"/>
      <c r="AO65" s="1030"/>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customSheetViews>
    <customSheetView guid="{742FEAC1-B2DD-4EB7-B596-01FC527821AC}"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9" t="s">
        <v>28</v>
      </c>
      <c r="B2" s="1050"/>
      <c r="C2" s="1050"/>
      <c r="D2" s="1050"/>
      <c r="E2" s="1050"/>
      <c r="F2" s="105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3"/>
      <c r="B3" s="1044"/>
      <c r="C3" s="1044"/>
      <c r="D3" s="1044"/>
      <c r="E3" s="1044"/>
      <c r="F3" s="1045"/>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3"/>
      <c r="B4" s="1044"/>
      <c r="C4" s="1044"/>
      <c r="D4" s="1044"/>
      <c r="E4" s="1044"/>
      <c r="F4" s="1045"/>
      <c r="G4" s="673"/>
      <c r="H4" s="674"/>
      <c r="I4" s="674"/>
      <c r="J4" s="674"/>
      <c r="K4" s="675"/>
      <c r="L4" s="667"/>
      <c r="M4" s="668"/>
      <c r="N4" s="668"/>
      <c r="O4" s="668"/>
      <c r="P4" s="668"/>
      <c r="Q4" s="668"/>
      <c r="R4" s="668"/>
      <c r="S4" s="668"/>
      <c r="T4" s="668"/>
      <c r="U4" s="668"/>
      <c r="V4" s="668"/>
      <c r="W4" s="668"/>
      <c r="X4" s="669"/>
      <c r="Y4" s="388"/>
      <c r="Z4" s="389"/>
      <c r="AA4" s="389"/>
      <c r="AB4" s="806"/>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c r="A15" s="1043"/>
      <c r="B15" s="1044"/>
      <c r="C15" s="1044"/>
      <c r="D15" s="1044"/>
      <c r="E15" s="1044"/>
      <c r="F15" s="104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c r="A16" s="1043"/>
      <c r="B16" s="1044"/>
      <c r="C16" s="1044"/>
      <c r="D16" s="1044"/>
      <c r="E16" s="1044"/>
      <c r="F16" s="1045"/>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3"/>
      <c r="B17" s="1044"/>
      <c r="C17" s="1044"/>
      <c r="D17" s="1044"/>
      <c r="E17" s="1044"/>
      <c r="F17" s="1045"/>
      <c r="G17" s="673"/>
      <c r="H17" s="674"/>
      <c r="I17" s="674"/>
      <c r="J17" s="674"/>
      <c r="K17" s="675"/>
      <c r="L17" s="667"/>
      <c r="M17" s="668"/>
      <c r="N17" s="668"/>
      <c r="O17" s="668"/>
      <c r="P17" s="668"/>
      <c r="Q17" s="668"/>
      <c r="R17" s="668"/>
      <c r="S17" s="668"/>
      <c r="T17" s="668"/>
      <c r="U17" s="668"/>
      <c r="V17" s="668"/>
      <c r="W17" s="668"/>
      <c r="X17" s="669"/>
      <c r="Y17" s="388"/>
      <c r="Z17" s="389"/>
      <c r="AA17" s="389"/>
      <c r="AB17" s="806"/>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c r="A28" s="1043"/>
      <c r="B28" s="1044"/>
      <c r="C28" s="1044"/>
      <c r="D28" s="1044"/>
      <c r="E28" s="1044"/>
      <c r="F28" s="104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c r="A29" s="1043"/>
      <c r="B29" s="1044"/>
      <c r="C29" s="1044"/>
      <c r="D29" s="1044"/>
      <c r="E29" s="1044"/>
      <c r="F29" s="1045"/>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3"/>
      <c r="B30" s="1044"/>
      <c r="C30" s="1044"/>
      <c r="D30" s="1044"/>
      <c r="E30" s="1044"/>
      <c r="F30" s="1045"/>
      <c r="G30" s="673"/>
      <c r="H30" s="674"/>
      <c r="I30" s="674"/>
      <c r="J30" s="674"/>
      <c r="K30" s="675"/>
      <c r="L30" s="667"/>
      <c r="M30" s="668"/>
      <c r="N30" s="668"/>
      <c r="O30" s="668"/>
      <c r="P30" s="668"/>
      <c r="Q30" s="668"/>
      <c r="R30" s="668"/>
      <c r="S30" s="668"/>
      <c r="T30" s="668"/>
      <c r="U30" s="668"/>
      <c r="V30" s="668"/>
      <c r="W30" s="668"/>
      <c r="X30" s="669"/>
      <c r="Y30" s="388"/>
      <c r="Z30" s="389"/>
      <c r="AA30" s="389"/>
      <c r="AB30" s="806"/>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c r="A41" s="1043"/>
      <c r="B41" s="1044"/>
      <c r="C41" s="1044"/>
      <c r="D41" s="1044"/>
      <c r="E41" s="1044"/>
      <c r="F41" s="104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c r="A42" s="1043"/>
      <c r="B42" s="1044"/>
      <c r="C42" s="1044"/>
      <c r="D42" s="1044"/>
      <c r="E42" s="1044"/>
      <c r="F42" s="1045"/>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3"/>
      <c r="B43" s="1044"/>
      <c r="C43" s="1044"/>
      <c r="D43" s="1044"/>
      <c r="E43" s="1044"/>
      <c r="F43" s="1045"/>
      <c r="G43" s="673"/>
      <c r="H43" s="674"/>
      <c r="I43" s="674"/>
      <c r="J43" s="674"/>
      <c r="K43" s="675"/>
      <c r="L43" s="667"/>
      <c r="M43" s="668"/>
      <c r="N43" s="668"/>
      <c r="O43" s="668"/>
      <c r="P43" s="668"/>
      <c r="Q43" s="668"/>
      <c r="R43" s="668"/>
      <c r="S43" s="668"/>
      <c r="T43" s="668"/>
      <c r="U43" s="668"/>
      <c r="V43" s="668"/>
      <c r="W43" s="668"/>
      <c r="X43" s="669"/>
      <c r="Y43" s="388"/>
      <c r="Z43" s="389"/>
      <c r="AA43" s="389"/>
      <c r="AB43" s="806"/>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row r="55" spans="1:50" ht="30" customHeight="1">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c r="A56" s="1043"/>
      <c r="B56" s="1044"/>
      <c r="C56" s="1044"/>
      <c r="D56" s="1044"/>
      <c r="E56" s="1044"/>
      <c r="F56" s="1045"/>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3"/>
      <c r="B57" s="1044"/>
      <c r="C57" s="1044"/>
      <c r="D57" s="1044"/>
      <c r="E57" s="1044"/>
      <c r="F57" s="1045"/>
      <c r="G57" s="673"/>
      <c r="H57" s="674"/>
      <c r="I57" s="674"/>
      <c r="J57" s="674"/>
      <c r="K57" s="675"/>
      <c r="L57" s="667"/>
      <c r="M57" s="668"/>
      <c r="N57" s="668"/>
      <c r="O57" s="668"/>
      <c r="P57" s="668"/>
      <c r="Q57" s="668"/>
      <c r="R57" s="668"/>
      <c r="S57" s="668"/>
      <c r="T57" s="668"/>
      <c r="U57" s="668"/>
      <c r="V57" s="668"/>
      <c r="W57" s="668"/>
      <c r="X57" s="669"/>
      <c r="Y57" s="388"/>
      <c r="Z57" s="389"/>
      <c r="AA57" s="389"/>
      <c r="AB57" s="806"/>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c r="A68" s="1043"/>
      <c r="B68" s="1044"/>
      <c r="C68" s="1044"/>
      <c r="D68" s="1044"/>
      <c r="E68" s="1044"/>
      <c r="F68" s="104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c r="A69" s="1043"/>
      <c r="B69" s="1044"/>
      <c r="C69" s="1044"/>
      <c r="D69" s="1044"/>
      <c r="E69" s="1044"/>
      <c r="F69" s="1045"/>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3"/>
      <c r="B70" s="1044"/>
      <c r="C70" s="1044"/>
      <c r="D70" s="1044"/>
      <c r="E70" s="1044"/>
      <c r="F70" s="1045"/>
      <c r="G70" s="673"/>
      <c r="H70" s="674"/>
      <c r="I70" s="674"/>
      <c r="J70" s="674"/>
      <c r="K70" s="675"/>
      <c r="L70" s="667"/>
      <c r="M70" s="668"/>
      <c r="N70" s="668"/>
      <c r="O70" s="668"/>
      <c r="P70" s="668"/>
      <c r="Q70" s="668"/>
      <c r="R70" s="668"/>
      <c r="S70" s="668"/>
      <c r="T70" s="668"/>
      <c r="U70" s="668"/>
      <c r="V70" s="668"/>
      <c r="W70" s="668"/>
      <c r="X70" s="669"/>
      <c r="Y70" s="388"/>
      <c r="Z70" s="389"/>
      <c r="AA70" s="389"/>
      <c r="AB70" s="806"/>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c r="A81" s="1043"/>
      <c r="B81" s="1044"/>
      <c r="C81" s="1044"/>
      <c r="D81" s="1044"/>
      <c r="E81" s="1044"/>
      <c r="F81" s="104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c r="A82" s="1043"/>
      <c r="B82" s="1044"/>
      <c r="C82" s="1044"/>
      <c r="D82" s="1044"/>
      <c r="E82" s="1044"/>
      <c r="F82" s="1045"/>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3"/>
      <c r="B83" s="1044"/>
      <c r="C83" s="1044"/>
      <c r="D83" s="1044"/>
      <c r="E83" s="1044"/>
      <c r="F83" s="1045"/>
      <c r="G83" s="673"/>
      <c r="H83" s="674"/>
      <c r="I83" s="674"/>
      <c r="J83" s="674"/>
      <c r="K83" s="675"/>
      <c r="L83" s="667"/>
      <c r="M83" s="668"/>
      <c r="N83" s="668"/>
      <c r="O83" s="668"/>
      <c r="P83" s="668"/>
      <c r="Q83" s="668"/>
      <c r="R83" s="668"/>
      <c r="S83" s="668"/>
      <c r="T83" s="668"/>
      <c r="U83" s="668"/>
      <c r="V83" s="668"/>
      <c r="W83" s="668"/>
      <c r="X83" s="669"/>
      <c r="Y83" s="388"/>
      <c r="Z83" s="389"/>
      <c r="AA83" s="389"/>
      <c r="AB83" s="806"/>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c r="A94" s="1043"/>
      <c r="B94" s="1044"/>
      <c r="C94" s="1044"/>
      <c r="D94" s="1044"/>
      <c r="E94" s="1044"/>
      <c r="F94" s="104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c r="A95" s="1043"/>
      <c r="B95" s="1044"/>
      <c r="C95" s="1044"/>
      <c r="D95" s="1044"/>
      <c r="E95" s="1044"/>
      <c r="F95" s="1045"/>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3"/>
      <c r="B96" s="1044"/>
      <c r="C96" s="1044"/>
      <c r="D96" s="1044"/>
      <c r="E96" s="1044"/>
      <c r="F96" s="1045"/>
      <c r="G96" s="673"/>
      <c r="H96" s="674"/>
      <c r="I96" s="674"/>
      <c r="J96" s="674"/>
      <c r="K96" s="675"/>
      <c r="L96" s="667"/>
      <c r="M96" s="668"/>
      <c r="N96" s="668"/>
      <c r="O96" s="668"/>
      <c r="P96" s="668"/>
      <c r="Q96" s="668"/>
      <c r="R96" s="668"/>
      <c r="S96" s="668"/>
      <c r="T96" s="668"/>
      <c r="U96" s="668"/>
      <c r="V96" s="668"/>
      <c r="W96" s="668"/>
      <c r="X96" s="669"/>
      <c r="Y96" s="388"/>
      <c r="Z96" s="389"/>
      <c r="AA96" s="389"/>
      <c r="AB96" s="806"/>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row r="108" spans="1:50" ht="30" customHeight="1">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c r="A109" s="1043"/>
      <c r="B109" s="1044"/>
      <c r="C109" s="1044"/>
      <c r="D109" s="1044"/>
      <c r="E109" s="1044"/>
      <c r="F109" s="1045"/>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3"/>
      <c r="B110" s="1044"/>
      <c r="C110" s="1044"/>
      <c r="D110" s="1044"/>
      <c r="E110" s="1044"/>
      <c r="F110" s="1045"/>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6"/>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c r="A121" s="1043"/>
      <c r="B121" s="1044"/>
      <c r="C121" s="1044"/>
      <c r="D121" s="1044"/>
      <c r="E121" s="1044"/>
      <c r="F121" s="104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c r="A122" s="1043"/>
      <c r="B122" s="1044"/>
      <c r="C122" s="1044"/>
      <c r="D122" s="1044"/>
      <c r="E122" s="1044"/>
      <c r="F122" s="1045"/>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3"/>
      <c r="B123" s="1044"/>
      <c r="C123" s="1044"/>
      <c r="D123" s="1044"/>
      <c r="E123" s="1044"/>
      <c r="F123" s="1045"/>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6"/>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c r="A134" s="1043"/>
      <c r="B134" s="1044"/>
      <c r="C134" s="1044"/>
      <c r="D134" s="1044"/>
      <c r="E134" s="1044"/>
      <c r="F134" s="104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c r="A135" s="1043"/>
      <c r="B135" s="1044"/>
      <c r="C135" s="1044"/>
      <c r="D135" s="1044"/>
      <c r="E135" s="1044"/>
      <c r="F135" s="1045"/>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3"/>
      <c r="B136" s="1044"/>
      <c r="C136" s="1044"/>
      <c r="D136" s="1044"/>
      <c r="E136" s="1044"/>
      <c r="F136" s="1045"/>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6"/>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c r="A147" s="1043"/>
      <c r="B147" s="1044"/>
      <c r="C147" s="1044"/>
      <c r="D147" s="1044"/>
      <c r="E147" s="1044"/>
      <c r="F147" s="104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c r="A148" s="1043"/>
      <c r="B148" s="1044"/>
      <c r="C148" s="1044"/>
      <c r="D148" s="1044"/>
      <c r="E148" s="1044"/>
      <c r="F148" s="1045"/>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3"/>
      <c r="B149" s="1044"/>
      <c r="C149" s="1044"/>
      <c r="D149" s="1044"/>
      <c r="E149" s="1044"/>
      <c r="F149" s="1045"/>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6"/>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row r="161" spans="1:50" ht="30" customHeight="1">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c r="A162" s="1043"/>
      <c r="B162" s="1044"/>
      <c r="C162" s="1044"/>
      <c r="D162" s="1044"/>
      <c r="E162" s="1044"/>
      <c r="F162" s="1045"/>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3"/>
      <c r="B163" s="1044"/>
      <c r="C163" s="1044"/>
      <c r="D163" s="1044"/>
      <c r="E163" s="1044"/>
      <c r="F163" s="1045"/>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6"/>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c r="A174" s="1043"/>
      <c r="B174" s="1044"/>
      <c r="C174" s="1044"/>
      <c r="D174" s="1044"/>
      <c r="E174" s="1044"/>
      <c r="F174" s="104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c r="A175" s="1043"/>
      <c r="B175" s="1044"/>
      <c r="C175" s="1044"/>
      <c r="D175" s="1044"/>
      <c r="E175" s="1044"/>
      <c r="F175" s="1045"/>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3"/>
      <c r="B176" s="1044"/>
      <c r="C176" s="1044"/>
      <c r="D176" s="1044"/>
      <c r="E176" s="1044"/>
      <c r="F176" s="1045"/>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6"/>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c r="A187" s="1043"/>
      <c r="B187" s="1044"/>
      <c r="C187" s="1044"/>
      <c r="D187" s="1044"/>
      <c r="E187" s="1044"/>
      <c r="F187" s="104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c r="A188" s="1043"/>
      <c r="B188" s="1044"/>
      <c r="C188" s="1044"/>
      <c r="D188" s="1044"/>
      <c r="E188" s="1044"/>
      <c r="F188" s="1045"/>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3"/>
      <c r="B189" s="1044"/>
      <c r="C189" s="1044"/>
      <c r="D189" s="1044"/>
      <c r="E189" s="1044"/>
      <c r="F189" s="1045"/>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6"/>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c r="A200" s="1043"/>
      <c r="B200" s="1044"/>
      <c r="C200" s="1044"/>
      <c r="D200" s="1044"/>
      <c r="E200" s="1044"/>
      <c r="F200" s="104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c r="A201" s="1043"/>
      <c r="B201" s="1044"/>
      <c r="C201" s="1044"/>
      <c r="D201" s="1044"/>
      <c r="E201" s="1044"/>
      <c r="F201" s="1045"/>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3"/>
      <c r="B202" s="1044"/>
      <c r="C202" s="1044"/>
      <c r="D202" s="1044"/>
      <c r="E202" s="1044"/>
      <c r="F202" s="1045"/>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6"/>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row r="214" spans="1:50" ht="30" customHeight="1">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c r="A215" s="1043"/>
      <c r="B215" s="1044"/>
      <c r="C215" s="1044"/>
      <c r="D215" s="1044"/>
      <c r="E215" s="1044"/>
      <c r="F215" s="1045"/>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3"/>
      <c r="B216" s="1044"/>
      <c r="C216" s="1044"/>
      <c r="D216" s="1044"/>
      <c r="E216" s="1044"/>
      <c r="F216" s="1045"/>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6"/>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c r="A227" s="1043"/>
      <c r="B227" s="1044"/>
      <c r="C227" s="1044"/>
      <c r="D227" s="1044"/>
      <c r="E227" s="1044"/>
      <c r="F227" s="104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c r="A228" s="1043"/>
      <c r="B228" s="1044"/>
      <c r="C228" s="1044"/>
      <c r="D228" s="1044"/>
      <c r="E228" s="1044"/>
      <c r="F228" s="1045"/>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3"/>
      <c r="B229" s="1044"/>
      <c r="C229" s="1044"/>
      <c r="D229" s="1044"/>
      <c r="E229" s="1044"/>
      <c r="F229" s="1045"/>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6"/>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c r="A240" s="1043"/>
      <c r="B240" s="1044"/>
      <c r="C240" s="1044"/>
      <c r="D240" s="1044"/>
      <c r="E240" s="1044"/>
      <c r="F240" s="104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c r="A241" s="1043"/>
      <c r="B241" s="1044"/>
      <c r="C241" s="1044"/>
      <c r="D241" s="1044"/>
      <c r="E241" s="1044"/>
      <c r="F241" s="1045"/>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3"/>
      <c r="B242" s="1044"/>
      <c r="C242" s="1044"/>
      <c r="D242" s="1044"/>
      <c r="E242" s="1044"/>
      <c r="F242" s="1045"/>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6"/>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c r="A253" s="1043"/>
      <c r="B253" s="1044"/>
      <c r="C253" s="1044"/>
      <c r="D253" s="1044"/>
      <c r="E253" s="1044"/>
      <c r="F253" s="104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c r="A254" s="1043"/>
      <c r="B254" s="1044"/>
      <c r="C254" s="1044"/>
      <c r="D254" s="1044"/>
      <c r="E254" s="1044"/>
      <c r="F254" s="1045"/>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3"/>
      <c r="B255" s="1044"/>
      <c r="C255" s="1044"/>
      <c r="D255" s="1044"/>
      <c r="E255" s="1044"/>
      <c r="F255" s="1045"/>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6"/>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742FEAC1-B2DD-4EB7-B596-01FC527821AC}"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742FEAC1-B2DD-4EB7-B596-01FC527821AC}"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2019-06-18T13:29:54Z</cp:lastPrinted>
  <dcterms:created xsi:type="dcterms:W3CDTF">2012-03-13T00:50:25Z</dcterms:created>
  <dcterms:modified xsi:type="dcterms:W3CDTF">2019-06-18T13:30:01Z</dcterms:modified>
</cp:coreProperties>
</file>