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1570" windowHeight="9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<sst xmlns="http://schemas.openxmlformats.org/spreadsheetml/2006/main" count="3000" uniqueCount="680">
  <si>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</si>
  <si>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</si>
  <si>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</si>
  <si>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</si>
  <si>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</si>
  <si>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</si>
  <si>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</si>
  <si>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</si>
  <si>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</si>
  <si>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</si>
  <si>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</si>
  <si>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</si>
  <si>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</si>
  <si>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</si>
  <si>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</si>
  <si>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</si>
  <si>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</si>
  <si>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</si>
  <si>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</si>
  <si>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</si>
  <si>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</si>
  <si>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</si>
  <si>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</si>
  <si>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</si>
  <si>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</si>
  <si>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</si>
  <si>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</si>
  <si>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</si>
  <si>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</si>
  <si>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</si>
  <si>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</si>
  <si>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</si>
  <si>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</si>
  <si>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</si>
  <si>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</si>
  <si>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</si>
  <si>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</si>
  <si>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</si>
  <si>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</si>
  <si>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</si>
  <si>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</si>
  <si>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</si>
  <si>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</si>
  <si>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</si>
  <si>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</si>
  <si>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</si>
  <si>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</si>
  <si>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</si>
  <si>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</si>
  <si>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</si>
  <si>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</si>
  <si>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</si>
  <si>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</si>
  <si>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</si>
  <si>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</si>
  <si>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</si>
  <si>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</si>
  <si>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</si>
  <si>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</si>
  <si>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</si>
  <si>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</si>
  <si>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</si>
  <si>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</si>
  <si>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</si>
  <si>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</si>
  <si>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</si>
  <si>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</si>
  <si>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</si>
  <si>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</si>
  <si>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</si>
  <si>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</si>
  <si>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</si>
  <si>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</si>
  <si>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</si>
  <si>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</si>
  <si>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</si>
  <si>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</si>
  <si>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</si>
  <si>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</si>
  <si>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</si>
  <si>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</si>
  <si>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</si>
  <si>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</si>
  <si>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</si>
  <si>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</si>
  <si>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</si>
  <si>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</si>
  <si>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</si>
  <si>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</si>
  <si>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</si>
  <si>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</si>
  <si>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</si>
  <si>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</si>
  <si>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</si>
  <si>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</si>
  <si>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</si>
  <si>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</si>
  <si>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</si>
  <si>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</si>
  <si>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</si>
  <si>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</si>
  <si>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</si>
  <si>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</si>
  <si>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</si>
  <si>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</si>
  <si>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</si>
  <si>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</si>
  <si>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</si>
  <si>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</si>
  <si>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</si>
  <si>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</si>
  <si>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</si>
  <si>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</si>
  <si>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</si>
  <si>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</si>
  <si>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</si>
  <si>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</si>
  <si>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</si>
  <si>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</si>
  <si>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</si>
  <si>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</si>
  <si>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</si>
  <si>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</si>
  <si>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</si>
  <si>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</si>
  <si>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</si>
  <si>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</si>
  <si>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</si>
  <si>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</si>
  <si>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</si>
  <si>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</si>
  <si>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</si>
  <si>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</si>
  <si>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</si>
  <si>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</si>
  <si>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</si>
  <si>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</si>
  <si>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</si>
  <si>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</si>
  <si>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</si>
  <si>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</si>
  <si>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</si>
  <si>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</si>
  <si>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</si>
  <si>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</si>
  <si>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</si>
  <si>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</si>
  <si>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</si>
  <si>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</si>
  <si>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</si>
  <si>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</si>
  <si>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</si>
  <si>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</si>
  <si>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</si>
  <si>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</si>
  <si>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</si>
  <si>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</si>
  <si>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</si>
  <si>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</si>
  <si>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</si>
  <si>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</si>
  <si>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</si>
  <si>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</si>
  <si>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</si>
  <si>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</si>
  <si>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</si>
  <si>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</si>
  <si>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</si>
  <si>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</si>
  <si>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</si>
  <si>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</si>
  <si>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</si>
  <si>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</si>
  <si>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</si>
  <si>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</si>
  <si>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</si>
  <si>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</si>
  <si>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</si>
  <si>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</si>
  <si>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</si>
  <si>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</si>
  <si>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</si>
  <si>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</si>
  <si>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</si>
  <si>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</si>
  <si>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</si>
  <si>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</si>
  <si>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</si>
  <si>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</si>
  <si>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</si>
  <si>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</si>
  <si>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</si>
  <si>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</si>
  <si>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</si>
  <si>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</si>
  <si>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</si>
  <si>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</si>
  <si>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</si>
  <si>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</si>
  <si>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</si>
  <si>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</si>
  <si>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</si>
  <si>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</si>
  <si>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</si>
  <si>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</si>
  <si>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</si>
  <si>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</si>
  <si>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</si>
  <si>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</si>
  <si>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</si>
  <si>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</si>
  <si>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</si>
  <si>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</si>
  <si>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</si>
  <si>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</si>
  <si>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</si>
  <si>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</si>
  <si>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</si>
  <si>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</si>
  <si>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</si>
  <si>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</si>
  <si>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</si>
  <si>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</si>
  <si>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</si>
  <si>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</si>
  <si>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</si>
  <si>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</si>
  <si>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</si>
  <si>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</si>
  <si>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</si>
  <si>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</si>
  <si>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</si>
  <si>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</si>
  <si>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</si>
  <si>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</si>
  <si>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</si>
  <si>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</si>
  <si>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</si>
  <si>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</si>
  <si>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</si>
  <si>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</si>
  <si>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</si>
  <si>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</si>
  <si>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</si>
  <si>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</si>
  <si>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</si>
  <si>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</si>
  <si>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</si>
  <si>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</si>
  <si>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</si>
  <si>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</si>
  <si>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</si>
  <si>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</si>
  <si>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</si>
  <si>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</si>
  <si>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</si>
  <si>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</si>
  <si>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</si>
  <si>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</si>
  <si>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</si>
  <si>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</si>
  <si>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</si>
  <si>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</si>
  <si>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</si>
  <si>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</si>
  <si>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</si>
  <si>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</si>
  <si>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</si>
  <si>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</si>
  <si>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</si>
  <si>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</si>
  <si>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</si>
  <si>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</si>
  <si>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</si>
  <si>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</si>
  <si>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</si>
  <si>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</si>
  <si>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</si>
  <si>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</si>
  <si>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</si>
  <si>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</si>
  <si>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</si>
  <si>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</si>
  <si>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</si>
  <si>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</si>
  <si>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</si>
  <si>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</si>
  <si>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</si>
  <si>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</si>
  <si>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</si>
  <si>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</si>
  <si>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</si>
  <si>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</si>
  <si>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</si>
  <si>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</si>
  <si>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</si>
  <si>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</si>
  <si>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</si>
  <si>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</si>
  <si>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</si>
  <si>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</si>
  <si>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</si>
  <si>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</si>
  <si>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</si>
  <si>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</si>
  <si>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</si>
  <si>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</si>
  <si>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</si>
  <si>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</si>
  <si>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</si>
  <si>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</si>
  <si>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</si>
  <si>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</si>
  <si>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</si>
  <si>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</si>
  <si>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</si>
  <si>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</si>
  <si>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</si>
  <si>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</si>
  <si>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</si>
  <si>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</si>
  <si>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</si>
  <si>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</si>
  <si>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</si>
  <si>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</si>
  <si>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</si>
  <si>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</si>
  <si>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</si>
  <si>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</si>
  <si>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</si>
  <si>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</si>
  <si>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</si>
  <si>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</si>
  <si>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</si>
  <si>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</si>
  <si>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</si>
  <si>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</si>
  <si>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</si>
  <si>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</si>
  <si>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</si>
  <si>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</si>
  <si>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</si>
  <si>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</si>
  <si>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</si>
  <si>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</si>
  <si>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</si>
  <si>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</si>
  <si>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</si>
  <si>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</si>
  <si>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</si>
  <si>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</si>
  <si>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</si>
  <si>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</si>
  <si>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</si>
  <si>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</si>
  <si>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</si>
  <si>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</si>
  <si>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</si>
  <si>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</si>
  <si>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</si>
  <si>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</si>
  <si>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</si>
  <si>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</si>
  <si>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</si>
  <si>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</si>
  <si>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</si>
  <si>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</si>
  <si>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</si>
  <si>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</si>
  <si>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</si>
  <si>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</si>
  <si>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</si>
  <si>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</si>
  <si>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</si>
  <si>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</si>
  <si>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</si>
  <si>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</si>
  <si>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</si>
  <si>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</si>
  <si>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</si>
  <si>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</si>
  <si>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</si>
  <si>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</si>
  <si>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</si>
  <si>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</si>
  <si>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</si>
  <si>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</si>
  <si>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</si>
  <si>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</si>
  <si>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</si>
  <si>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</si>
  <si>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</si>
  <si>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</si>
  <si>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</si>
  <si>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</si>
  <si>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</si>
  <si>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</si>
  <si>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</si>
  <si>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</si>
  <si>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</si>
  <si>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</si>
  <si>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</si>
  <si>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</si>
  <si>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</si>
  <si>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</si>
  <si>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</si>
  <si>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</si>
  <si>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</si>
  <si>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</si>
  <si>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</si>
  <si>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</si>
  <si>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</si>
  <si>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</si>
  <si>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</si>
  <si>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</si>
  <si>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</si>
  <si>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</si>
  <si>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</si>
  <si>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</si>
  <si>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</si>
  <si>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</si>
  <si>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</si>
  <si>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</si>
  <si>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</si>
  <si>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</si>
  <si>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</si>
  <si>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</si>
  <si>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</si>
  <si>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</si>
  <si>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</si>
  <si>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</si>
  <si>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</si>
  <si>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</si>
  <si>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</si>
  <si>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</si>
  <si>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</si>
  <si>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</si>
  <si>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</si>
  <si>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</si>
  <si>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</si>
  <si>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</si>
  <si>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</si>
  <si>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</si>
  <si>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</si>
  <si>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</si>
  <si>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</si>
  <si>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</si>
  <si>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</si>
  <si>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</si>
  <si>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</si>
  <si>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</si>
  <si>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</si>
  <si>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</si>
  <si>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</si>
  <si>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</si>
  <si>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</si>
  <si>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</si>
  <si>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</si>
  <si>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</si>
  <si>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</si>
  <si>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</si>
  <si>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</si>
  <si>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</si>
  <si>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</si>
  <si>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</si>
  <si>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</si>
  <si>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</si>
  <si>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</si>
  <si>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</si>
  <si>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</si>
  <si>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</si>
  <si>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</si>
  <si>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</si>
  <si>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</si>
  <si>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</si>
  <si>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</si>
  <si>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</si>
  <si>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</si>
  <si>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</si>
  <si>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</si>
  <si>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</si>
  <si>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</si>
  <si>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</si>
  <si>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</si>
  <si>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</si>
  <si>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</si>
  <si>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</si>
  <si>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</si>
  <si>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</si>
  <si>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</si>
  <si>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</si>
  <si>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</si>
  <si>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</si>
  <si>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</si>
  <si>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</si>
  <si>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</si>
  <si>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</si>
  <si>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</si>
  <si>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</si>
  <si>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</si>
  <si>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</si>
  <si>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</si>
  <si>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</si>
  <si>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</si>
  <si>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</si>
  <si>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</si>
  <si>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</si>
  <si>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</si>
  <si>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</si>
  <si>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</si>
  <si>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</si>
  <si>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</si>
  <si>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</si>
  <si>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</si>
  <si>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</si>
  <si>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</si>
  <si>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</si>
  <si>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</si>
  <si>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</si>
  <si>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</si>
  <si>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</si>
  <si>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</si>
  <si>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</si>
  <si>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</si>
  <si>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</si>
  <si>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</si>
  <si>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</si>
  <si>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</si>
  <si>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</si>
  <si>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</si>
  <si>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</si>
  <si>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</si>
  <si>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</si>
  <si>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</si>
  <si>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</si>
  <si>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</si>
  <si>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</si>
  <si>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</si>
  <si>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</si>
  <si>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</si>
  <si>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</si>
  <si>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</si>
  <si>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</si>
  <si>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</si>
  <si>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</si>
  <si>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</si>
  <si>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</si>
  <si>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</si>
  <si>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</si>
  <si>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</si>
  <si>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</si>
  <si>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</si>
  <si>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</si>
  <si>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</si>
  <si>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</si>
  <si>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</si>
  <si>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</si>
  <si>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</si>
  <si>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</si>
  <si>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</si>
  <si>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</si>
  <si>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</si>
  <si>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</si>
  <si>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</si>
  <si>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</si>
  <si>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</si>
  <si>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</si>
  <si>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</si>
  <si>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</si>
  <si>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</si>
  <si>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</si>
  <si>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</si>
  <si>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</si>
  <si>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</si>
  <si>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</si>
  <si>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ＮＩＣＵ等からの退院の促進</t>
    <phoneticPr fontId="5"/>
  </si>
  <si>
    <t>平成２２年度</t>
    <rPh sb="0" eb="2">
      <t>ヘイセイ</t>
    </rPh>
    <rPh sb="4" eb="5">
      <t>ネン</t>
    </rPh>
    <rPh sb="5" eb="6">
      <t>ド</t>
    </rPh>
    <phoneticPr fontId="5"/>
  </si>
  <si>
    <t>疾病・事業及び在宅医療に係る医療体制について（平成29年３月31日医政地発0331第３号）</t>
    <phoneticPr fontId="5"/>
  </si>
  <si>
    <t>-</t>
    <phoneticPr fontId="5"/>
  </si>
  <si>
    <t>新生児集中治療室（NICU）等に長期入院している児童について、その状態に応じた望ましい療育・療養環境への円滑な移行を行うことにより、NICU満床の解消を図る。</t>
    <phoneticPr fontId="5"/>
  </si>
  <si>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</si>
  <si>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</si>
  <si>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</si>
  <si>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</si>
  <si>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839</t>
    <phoneticPr fontId="5"/>
  </si>
  <si>
    <t>024-23</t>
    <phoneticPr fontId="5"/>
  </si>
  <si>
    <t>004-23</t>
    <phoneticPr fontId="5"/>
  </si>
  <si>
    <t>004-23</t>
    <phoneticPr fontId="5"/>
  </si>
  <si>
    <t>003-14</t>
    <phoneticPr fontId="5"/>
  </si>
  <si>
    <t>003-13</t>
    <phoneticPr fontId="5"/>
  </si>
  <si>
    <t>0003-13</t>
    <phoneticPr fontId="5"/>
  </si>
  <si>
    <t>NICU病床数（「子ども･子育てビジョン」で出生１万人当たり25～30床と目標を設定）※備考参照</t>
  </si>
  <si>
    <t>-</t>
    <phoneticPr fontId="5"/>
  </si>
  <si>
    <t>床</t>
    <rPh sb="0" eb="1">
      <t>ユカ</t>
    </rPh>
    <phoneticPr fontId="5"/>
  </si>
  <si>
    <t>補助対象施設数（当初見込み「前年度以上」）</t>
  </si>
  <si>
    <t>施設</t>
    <rPh sb="0" eb="2">
      <t>シセツ</t>
    </rPh>
    <phoneticPr fontId="5"/>
  </si>
  <si>
    <t>執行額　／　補助対象施設数　　　　　　　　　　　　　　</t>
    <phoneticPr fontId="5"/>
  </si>
  <si>
    <t>235/58</t>
    <phoneticPr fontId="5"/>
  </si>
  <si>
    <t>253/53</t>
    <phoneticPr fontId="5"/>
  </si>
  <si>
    <t>百万円</t>
    <rPh sb="0" eb="3">
      <t>ヒャクマンエン</t>
    </rPh>
    <phoneticPr fontId="5"/>
  </si>
  <si>
    <t>百万円/施設数</t>
  </si>
  <si>
    <t>幼児（１～４歳）死亡率（人口10万対）</t>
    <phoneticPr fontId="5"/>
  </si>
  <si>
    <t>人</t>
    <rPh sb="0" eb="1">
      <t>ヒト</t>
    </rPh>
    <phoneticPr fontId="5"/>
  </si>
  <si>
    <t>小児医療については、他の先進国と比べ、乳児死亡率は低いものの、１～４歳児死亡率は高くなっており、幼児の死亡率を低下させることは喫緊の課題であるため、１～４歳児の死亡率を測定し、その数値を低下させることを目標とした。</t>
    <phoneticPr fontId="5"/>
  </si>
  <si>
    <t>地域でお産を支える周産期医療を確保する事業であり、国民や社会のニーズに反映している</t>
    <phoneticPr fontId="5"/>
  </si>
  <si>
    <t>地域療育支援施設の確保のため必要かつ適切な事業であり、優先度の高い事業となっている</t>
    <phoneticPr fontId="5"/>
  </si>
  <si>
    <t>‐</t>
  </si>
  <si>
    <t>-</t>
    <phoneticPr fontId="5"/>
  </si>
  <si>
    <t>-</t>
    <phoneticPr fontId="5"/>
  </si>
  <si>
    <t>無</t>
  </si>
  <si>
    <t>地域の実情に応じ医療機関等の補助先を選定しており、合理的に支出されている</t>
    <phoneticPr fontId="5"/>
  </si>
  <si>
    <t>整備基準等で常勤の医療チームを設けるなどの一定の条件を課している</t>
    <phoneticPr fontId="5"/>
  </si>
  <si>
    <t>成果実績については精査中である</t>
    <rPh sb="0" eb="2">
      <t>セイカ</t>
    </rPh>
    <rPh sb="2" eb="4">
      <t>ジッセキ</t>
    </rPh>
    <rPh sb="9" eb="11">
      <t>セイサ</t>
    </rPh>
    <rPh sb="11" eb="12">
      <t>チュウ</t>
    </rPh>
    <phoneticPr fontId="5"/>
  </si>
  <si>
    <t>活動実績より、NICU病床数は着実に増加（20年度：21.2床、23年度26.3床、26年度：30.4床）</t>
    <phoneticPr fontId="5"/>
  </si>
  <si>
    <t>見合ったものである</t>
    <phoneticPr fontId="5"/>
  </si>
  <si>
    <t>本事業は、新生児集中治療室（NICU）等に長期入院している児童について、その状態に応じた望ましい療育・療養環境への円滑な移行を行うことにより、NICU満床の解消を図るものであるのに対し、関連事業0003-8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り、事業の目的が異なることから、適切に役割分担を行っているといえる。</t>
    <phoneticPr fontId="5"/>
  </si>
  <si>
    <t>周産期医療体制の確保</t>
    <rPh sb="0" eb="3">
      <t>シュウサンキ</t>
    </rPh>
    <rPh sb="3" eb="5">
      <t>イリョウ</t>
    </rPh>
    <rPh sb="5" eb="7">
      <t>タイセイ</t>
    </rPh>
    <rPh sb="8" eb="10">
      <t>カクホ</t>
    </rPh>
    <phoneticPr fontId="5"/>
  </si>
  <si>
    <t>「NICU満床」という課題は、NICU病床の整備や在宅医療への円滑な移行を促進することにより、その解消を図ることとする。
26年度の診療報酬改定により、NICUから後方病院を経て自宅へ退院する例に対して、新生児特定集中治療室退院調整加算３が追加されたため、NICUからの退院が促進されることが見込まれる。</t>
    <phoneticPr fontId="5"/>
  </si>
  <si>
    <t>-</t>
    <phoneticPr fontId="5"/>
  </si>
  <si>
    <t>-</t>
    <phoneticPr fontId="5"/>
  </si>
  <si>
    <t>-</t>
    <phoneticPr fontId="5"/>
  </si>
  <si>
    <t>-</t>
    <phoneticPr fontId="5"/>
  </si>
  <si>
    <t>NICUの整備（医療施設（静態）調査は３年毎に実施されており、次回はR2年度に予定）※備考参照</t>
    <phoneticPr fontId="5"/>
  </si>
  <si>
    <t>厚生労働省「医療施設調査」（平成29年度）</t>
    <rPh sb="0" eb="2">
      <t>コウセイ</t>
    </rPh>
    <rPh sb="2" eb="5">
      <t>ロウドウショウ</t>
    </rPh>
    <rPh sb="6" eb="8">
      <t>イリョウ</t>
    </rPh>
    <rPh sb="8" eb="10">
      <t>シセツ</t>
    </rPh>
    <rPh sb="10" eb="12">
      <t>チョウサ</t>
    </rPh>
    <rPh sb="14" eb="16">
      <t>ヘイセイ</t>
    </rPh>
    <rPh sb="18" eb="20">
      <t>ネンド</t>
    </rPh>
    <phoneticPr fontId="5"/>
  </si>
  <si>
    <t>-</t>
    <phoneticPr fontId="5"/>
  </si>
  <si>
    <t>地域において安心して産み育てることのできる医療の確保をはかることは依然として重要な課題であり、NICU病床数については、平成29年度現在、34.8床まで整備が進んできている（20年度：21.2床、23年度：26.3床、26年度：30.4床）。また、本事業を活用した施設も年々、増加傾向にあるため、在宅医療への円滑な移行を促進することを目指した本事業の必要性がうかがえる。</t>
    <rPh sb="111" eb="113">
      <t>ネンド</t>
    </rPh>
    <rPh sb="118" eb="119">
      <t>ユカ</t>
    </rPh>
    <rPh sb="135" eb="137">
      <t>ネンネン</t>
    </rPh>
    <rPh sb="140" eb="142">
      <t>ケイコウ</t>
    </rPh>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</si>
  <si>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</si>
  <si>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室長：松永　夏来</t>
    <rPh sb="0" eb="2">
      <t>シツチョウ</t>
    </rPh>
    <rPh sb="3" eb="5">
      <t>マツナガ</t>
    </rPh>
    <rPh sb="6" eb="8">
      <t>ナツキ</t>
    </rPh>
    <phoneticPr fontId="5"/>
  </si>
  <si>
    <t>A.東京都</t>
    <rPh sb="2" eb="5">
      <t>トウキョウト</t>
    </rPh>
    <phoneticPr fontId="5"/>
  </si>
  <si>
    <t>B.国立研究開発法人国立成育医療研究センター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</si>
  <si>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補助金</t>
    <rPh sb="0" eb="3">
      <t>ホジョキン</t>
    </rPh>
    <phoneticPr fontId="5"/>
  </si>
  <si>
    <t>NICU等に長期入院している小児を在宅へ移行するための補助</t>
    <phoneticPr fontId="5"/>
  </si>
  <si>
    <t>給与費</t>
    <rPh sb="0" eb="3">
      <t>キュウヨヒ</t>
    </rPh>
    <phoneticPr fontId="5"/>
  </si>
  <si>
    <t>医師看護師等の給与費</t>
    <rPh sb="0" eb="2">
      <t>イシ</t>
    </rPh>
    <rPh sb="2" eb="5">
      <t>カンゴシ</t>
    </rPh>
    <rPh sb="5" eb="6">
      <t>トウ</t>
    </rPh>
    <rPh sb="7" eb="10">
      <t>キュウヨヒ</t>
    </rPh>
    <phoneticPr fontId="5"/>
  </si>
  <si>
    <t>材料費</t>
    <rPh sb="0" eb="3">
      <t>ザイリョウヒ</t>
    </rPh>
    <phoneticPr fontId="5"/>
  </si>
  <si>
    <t>その他</t>
    <rPh sb="2" eb="3">
      <t>タ</t>
    </rPh>
    <phoneticPr fontId="5"/>
  </si>
  <si>
    <t>備品、消耗品、通信運搬費等</t>
    <rPh sb="0" eb="2">
      <t>ビヒン</t>
    </rPh>
    <rPh sb="3" eb="6">
      <t>ショウモウヒン</t>
    </rPh>
    <rPh sb="7" eb="9">
      <t>ツウシン</t>
    </rPh>
    <rPh sb="9" eb="12">
      <t>ウンパンヒ</t>
    </rPh>
    <rPh sb="12" eb="13">
      <t>トウ</t>
    </rPh>
    <phoneticPr fontId="5"/>
  </si>
  <si>
    <t>医薬品、診療材料費等</t>
    <rPh sb="0" eb="3">
      <t>イヤクヒン</t>
    </rPh>
    <rPh sb="4" eb="6">
      <t>シンリョウ</t>
    </rPh>
    <rPh sb="6" eb="9">
      <t>ザイリョウヒ</t>
    </rPh>
    <rPh sb="9" eb="10">
      <t>トウ</t>
    </rPh>
    <phoneticPr fontId="5"/>
  </si>
  <si>
    <t>東京都</t>
    <rPh sb="0" eb="3">
      <t>トウキョウト</t>
    </rPh>
    <phoneticPr fontId="5"/>
  </si>
  <si>
    <t>北海道</t>
    <rPh sb="0" eb="3">
      <t>ホッカイドウ</t>
    </rPh>
    <phoneticPr fontId="5"/>
  </si>
  <si>
    <t>長野県</t>
    <rPh sb="0" eb="3">
      <t>ナガノケン</t>
    </rPh>
    <phoneticPr fontId="5"/>
  </si>
  <si>
    <t>埼玉県</t>
    <rPh sb="0" eb="3">
      <t>サイタマケン</t>
    </rPh>
    <phoneticPr fontId="5"/>
  </si>
  <si>
    <t>愛知県</t>
    <rPh sb="0" eb="3">
      <t>アイチケン</t>
    </rPh>
    <phoneticPr fontId="5"/>
  </si>
  <si>
    <t>滋賀県</t>
    <rPh sb="0" eb="3">
      <t>シガケン</t>
    </rPh>
    <phoneticPr fontId="5"/>
  </si>
  <si>
    <t>宮城県</t>
    <rPh sb="0" eb="3">
      <t>ミヤギケン</t>
    </rPh>
    <phoneticPr fontId="5"/>
  </si>
  <si>
    <t>三重県</t>
    <rPh sb="0" eb="3">
      <t>ミエケン</t>
    </rPh>
    <phoneticPr fontId="5"/>
  </si>
  <si>
    <t>山形県</t>
    <rPh sb="0" eb="3">
      <t>ヤマガタケン</t>
    </rPh>
    <phoneticPr fontId="5"/>
  </si>
  <si>
    <t>神奈川県</t>
    <rPh sb="0" eb="4">
      <t>カナガワケン</t>
    </rPh>
    <phoneticPr fontId="5"/>
  </si>
  <si>
    <t>NICU等に長期入院している小児を在宅へ移行するための補助</t>
    <phoneticPr fontId="5"/>
  </si>
  <si>
    <t>補助金等交付</t>
  </si>
  <si>
    <t>-</t>
    <phoneticPr fontId="5"/>
  </si>
  <si>
    <t>-</t>
    <phoneticPr fontId="5"/>
  </si>
  <si>
    <t>－</t>
    <phoneticPr fontId="5"/>
  </si>
  <si>
    <t>国立研究開発法人国立成育医療研究センター</t>
    <rPh sb="0" eb="8">
      <t>コクリツケンキュウカイハツホウジン</t>
    </rPh>
    <phoneticPr fontId="5"/>
  </si>
  <si>
    <t>都立小児総合医療センター</t>
    <phoneticPr fontId="5"/>
  </si>
  <si>
    <t>日本赤十字社医療センター</t>
    <phoneticPr fontId="5"/>
  </si>
  <si>
    <t>南多摩病院</t>
    <rPh sb="0" eb="3">
      <t>ミナミタマ</t>
    </rPh>
    <rPh sb="3" eb="5">
      <t>ビョウイン</t>
    </rPh>
    <phoneticPr fontId="5"/>
  </si>
  <si>
    <t>町田市民病院</t>
    <rPh sb="0" eb="2">
      <t>マチダ</t>
    </rPh>
    <rPh sb="2" eb="4">
      <t>シミン</t>
    </rPh>
    <rPh sb="4" eb="6">
      <t>ビョウイン</t>
    </rPh>
    <phoneticPr fontId="5"/>
  </si>
  <si>
    <t>多摩北部医療センター</t>
    <rPh sb="0" eb="2">
      <t>タマ</t>
    </rPh>
    <rPh sb="2" eb="4">
      <t>ホクブ</t>
    </rPh>
    <rPh sb="4" eb="6">
      <t>イリョウ</t>
    </rPh>
    <phoneticPr fontId="5"/>
  </si>
  <si>
    <t>東京医科歯科大学医学部附属病院</t>
    <rPh sb="0" eb="2">
      <t>トウキョウ</t>
    </rPh>
    <rPh sb="2" eb="6">
      <t>イカシカ</t>
    </rPh>
    <rPh sb="6" eb="8">
      <t>ダイガク</t>
    </rPh>
    <rPh sb="8" eb="11">
      <t>イガクブ</t>
    </rPh>
    <rPh sb="11" eb="13">
      <t>フゾク</t>
    </rPh>
    <rPh sb="13" eb="15">
      <t>ビョウイン</t>
    </rPh>
    <phoneticPr fontId="5"/>
  </si>
  <si>
    <t>都立大塚病院</t>
    <rPh sb="0" eb="2">
      <t>トリツ</t>
    </rPh>
    <rPh sb="2" eb="4">
      <t>オオツカ</t>
    </rPh>
    <rPh sb="4" eb="6">
      <t>ビョウイン</t>
    </rPh>
    <phoneticPr fontId="5"/>
  </si>
  <si>
    <t>総合母子保健センター愛育病院</t>
    <rPh sb="0" eb="2">
      <t>ソウゴウ</t>
    </rPh>
    <rPh sb="2" eb="4">
      <t>ボシ</t>
    </rPh>
    <rPh sb="4" eb="6">
      <t>ホケン</t>
    </rPh>
    <rPh sb="10" eb="12">
      <t>アイイク</t>
    </rPh>
    <rPh sb="12" eb="14">
      <t>ビョウイン</t>
    </rPh>
    <phoneticPr fontId="5"/>
  </si>
  <si>
    <t>公立昭和病院</t>
    <rPh sb="0" eb="2">
      <t>コウリツ</t>
    </rPh>
    <rPh sb="2" eb="4">
      <t>ショウワ</t>
    </rPh>
    <rPh sb="4" eb="6">
      <t>ビョウイン</t>
    </rPh>
    <phoneticPr fontId="5"/>
  </si>
  <si>
    <t>NICU等に長期入院している小児の在宅への移行事業等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</si>
  <si>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</si>
  <si>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</si>
  <si>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</si>
  <si>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</si>
  <si>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</si>
  <si>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</si>
  <si>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</si>
  <si>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</si>
  <si>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</si>
  <si>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</si>
  <si>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</si>
  <si>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</si>
  <si>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地域の周産期医療の確保を図っていくためにも、引き続き国の施策として実施すべき事業である</t>
    <phoneticPr fontId="5"/>
  </si>
  <si>
    <t>交付要綱等において補助対象、補助率等を定めており、負担関係は妥当である</t>
    <phoneticPr fontId="5"/>
  </si>
  <si>
    <t>必要最小限の補助基準額の設定としており水準は妥当である</t>
    <phoneticPr fontId="5"/>
  </si>
  <si>
    <t>438/53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</si>
</sst>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204107</xdr:rowOff>
    </xdr:from>
    <xdr:to>
      <xdr:col>21</xdr:col>
      <xdr:colOff>122464</xdr:colOff>
      <xdr:row>744</xdr:row>
      <xdr:rowOff>172342</xdr:rowOff>
    </xdr:to>
    <xdr:sp macro="" textlink="">
      <xdr:nvSpPr>
        <xdr:cNvPr id="8" name="テキスト ボックス 7"/>
        <xdr:cNvSpPr txBox="1"/>
      </xdr:nvSpPr>
      <xdr:spPr>
        <a:xfrm>
          <a:off x="2000250" y="38523182"/>
          <a:ext cx="2322739" cy="10255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４３８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0</xdr:colOff>
      <xdr:row>745</xdr:row>
      <xdr:rowOff>0</xdr:rowOff>
    </xdr:from>
    <xdr:to>
      <xdr:col>13</xdr:col>
      <xdr:colOff>1588</xdr:colOff>
      <xdr:row>747</xdr:row>
      <xdr:rowOff>6</xdr:rowOff>
    </xdr:to>
    <xdr:cxnSp macro="">
      <xdr:nvCxnSpPr>
        <xdr:cNvPr id="9" name="直線矢印コネクタ 8"/>
        <xdr:cNvCxnSpPr/>
      </xdr:nvCxnSpPr>
      <xdr:spPr>
        <a:xfrm rot="5400000">
          <a:off x="2248691" y="4008040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19050</xdr:colOff>
      <xdr:row>747</xdr:row>
      <xdr:rowOff>114300</xdr:rowOff>
    </xdr:from>
    <xdr:to>
      <xdr:col>28</xdr:col>
      <xdr:colOff>33617</xdr:colOff>
      <xdr:row>749</xdr:row>
      <xdr:rowOff>78441</xdr:rowOff>
    </xdr:to>
    <xdr:sp macro="" textlink="">
      <xdr:nvSpPr>
        <xdr:cNvPr id="10" name="テキスト ボックス 9"/>
        <xdr:cNvSpPr txBox="1"/>
      </xdr:nvSpPr>
      <xdr:spPr>
        <a:xfrm>
          <a:off x="2036109" y="39906388"/>
          <a:ext cx="3645273" cy="6589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a:t>
          </a:r>
          <a:r>
            <a:rPr kumimoji="1" lang="ja-JP" altLang="en-US" sz="1100" b="0" i="0" baseline="0">
              <a:effectLst/>
              <a:latin typeface="+mn-lt"/>
              <a:ea typeface="+mn-ea"/>
              <a:cs typeface="+mn-cs"/>
            </a:rPr>
            <a:t>４３８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１６８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37119</xdr:colOff>
      <xdr:row>745</xdr:row>
      <xdr:rowOff>280146</xdr:rowOff>
    </xdr:from>
    <xdr:to>
      <xdr:col>21</xdr:col>
      <xdr:colOff>89646</xdr:colOff>
      <xdr:row>746</xdr:row>
      <xdr:rowOff>224117</xdr:rowOff>
    </xdr:to>
    <xdr:sp macro="" textlink="">
      <xdr:nvSpPr>
        <xdr:cNvPr id="11" name="テキスト ボックス 10"/>
        <xdr:cNvSpPr txBox="1"/>
      </xdr:nvSpPr>
      <xdr:spPr>
        <a:xfrm>
          <a:off x="2861001" y="39377470"/>
          <a:ext cx="1464469" cy="29135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180975</xdr:colOff>
      <xdr:row>749</xdr:row>
      <xdr:rowOff>171450</xdr:rowOff>
    </xdr:from>
    <xdr:to>
      <xdr:col>12</xdr:col>
      <xdr:colOff>182563</xdr:colOff>
      <xdr:row>751</xdr:row>
      <xdr:rowOff>171456</xdr:rowOff>
    </xdr:to>
    <xdr:cxnSp macro="">
      <xdr:nvCxnSpPr>
        <xdr:cNvPr id="12" name="直線矢印コネクタ 11"/>
        <xdr:cNvCxnSpPr/>
      </xdr:nvCxnSpPr>
      <xdr:spPr>
        <a:xfrm rot="5400000">
          <a:off x="2229641" y="4166155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28575</xdr:colOff>
      <xdr:row>751</xdr:row>
      <xdr:rowOff>333375</xdr:rowOff>
    </xdr:from>
    <xdr:to>
      <xdr:col>31</xdr:col>
      <xdr:colOff>11206</xdr:colOff>
      <xdr:row>754</xdr:row>
      <xdr:rowOff>292555</xdr:rowOff>
    </xdr:to>
    <xdr:sp macro="" textlink="">
      <xdr:nvSpPr>
        <xdr:cNvPr id="13" name="テキスト ボックス 12"/>
        <xdr:cNvSpPr txBox="1"/>
      </xdr:nvSpPr>
      <xdr:spPr>
        <a:xfrm>
          <a:off x="2045634" y="41514993"/>
          <a:ext cx="4218454" cy="100132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２１</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１６８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国立研究開発法人</a:t>
          </a:r>
          <a:r>
            <a:rPr kumimoji="1" lang="ja-JP" altLang="ja-JP" sz="1100" b="0" i="0" baseline="0">
              <a:effectLst/>
              <a:latin typeface="+mn-lt"/>
              <a:ea typeface="+mn-ea"/>
              <a:cs typeface="+mn-cs"/>
            </a:rPr>
            <a:t>国立成育医療研究センター              </a:t>
          </a:r>
          <a:r>
            <a:rPr kumimoji="1" lang="ja-JP" altLang="en-US" sz="1100" b="0" i="0" baseline="0">
              <a:effectLst/>
              <a:latin typeface="+mn-lt"/>
              <a:ea typeface="+mn-ea"/>
              <a:cs typeface="+mn-cs"/>
            </a:rPr>
            <a:t>４０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193301</xdr:colOff>
      <xdr:row>750</xdr:row>
      <xdr:rowOff>135171</xdr:rowOff>
    </xdr:from>
    <xdr:to>
      <xdr:col>22</xdr:col>
      <xdr:colOff>11205</xdr:colOff>
      <xdr:row>751</xdr:row>
      <xdr:rowOff>112057</xdr:rowOff>
    </xdr:to>
    <xdr:sp macro="" textlink="">
      <xdr:nvSpPr>
        <xdr:cNvPr id="14" name="テキスト ボックス 13"/>
        <xdr:cNvSpPr txBox="1"/>
      </xdr:nvSpPr>
      <xdr:spPr>
        <a:xfrm>
          <a:off x="3017183" y="40969406"/>
          <a:ext cx="1431551" cy="32426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11</xdr:col>
      <xdr:colOff>89647</xdr:colOff>
      <xdr:row>755</xdr:row>
      <xdr:rowOff>0</xdr:rowOff>
    </xdr:from>
    <xdr:to>
      <xdr:col>32</xdr:col>
      <xdr:colOff>129268</xdr:colOff>
      <xdr:row>757</xdr:row>
      <xdr:rowOff>193213</xdr:rowOff>
    </xdr:to>
    <xdr:sp macro="" textlink="">
      <xdr:nvSpPr>
        <xdr:cNvPr id="15" name="テキスト ボックス 14"/>
        <xdr:cNvSpPr txBox="1"/>
      </xdr:nvSpPr>
      <xdr:spPr>
        <a:xfrm>
          <a:off x="2308412" y="42571147"/>
          <a:ext cx="4275444" cy="1212948"/>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16" name="テキスト ボックス 15"/>
        <xdr:cNvSpPr txBox="1"/>
      </xdr:nvSpPr>
      <xdr:spPr>
        <a:xfrm>
          <a:off x="6856878" y="11530294"/>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134</xdr:row>
      <xdr:rowOff>54429</xdr:rowOff>
    </xdr:from>
    <xdr:to>
      <xdr:col>33</xdr:col>
      <xdr:colOff>186882</xdr:colOff>
      <xdr:row>134</xdr:row>
      <xdr:rowOff>456090</xdr:rowOff>
    </xdr:to>
    <xdr:sp macro="" textlink="">
      <xdr:nvSpPr>
        <xdr:cNvPr id="17" name="テキスト ボックス 16"/>
        <xdr:cNvSpPr txBox="1"/>
      </xdr:nvSpPr>
      <xdr:spPr>
        <a:xfrm>
          <a:off x="6800850" y="17027979"/>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0</xdr:colOff>
      <xdr:row>134</xdr:row>
      <xdr:rowOff>54429</xdr:rowOff>
    </xdr:from>
    <xdr:to>
      <xdr:col>37</xdr:col>
      <xdr:colOff>186882</xdr:colOff>
      <xdr:row>134</xdr:row>
      <xdr:rowOff>456090</xdr:rowOff>
    </xdr:to>
    <xdr:sp macro="" textlink="">
      <xdr:nvSpPr>
        <xdr:cNvPr id="18" name="テキスト ボックス 17"/>
        <xdr:cNvSpPr txBox="1"/>
      </xdr:nvSpPr>
      <xdr:spPr>
        <a:xfrm>
          <a:off x="7600950" y="17027979"/>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0</xdr:colOff>
      <xdr:row>134</xdr:row>
      <xdr:rowOff>51289</xdr:rowOff>
    </xdr:from>
    <xdr:to>
      <xdr:col>41</xdr:col>
      <xdr:colOff>186882</xdr:colOff>
      <xdr:row>134</xdr:row>
      <xdr:rowOff>452950</xdr:rowOff>
    </xdr:to>
    <xdr:sp macro="" textlink="">
      <xdr:nvSpPr>
        <xdr:cNvPr id="19" name="テキスト ボックス 18"/>
        <xdr:cNvSpPr txBox="1"/>
      </xdr:nvSpPr>
      <xdr:spPr>
        <a:xfrm>
          <a:off x="7517423" y="28567674"/>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11206</xdr:colOff>
      <xdr:row>133</xdr:row>
      <xdr:rowOff>73701</xdr:rowOff>
    </xdr:from>
    <xdr:to>
      <xdr:col>42</xdr:col>
      <xdr:colOff>22412</xdr:colOff>
      <xdr:row>133</xdr:row>
      <xdr:rowOff>437030</xdr:rowOff>
    </xdr:to>
    <xdr:sp macro="" textlink="">
      <xdr:nvSpPr>
        <xdr:cNvPr id="20" name="テキスト ボックス 19"/>
        <xdr:cNvSpPr txBox="1"/>
      </xdr:nvSpPr>
      <xdr:spPr>
        <a:xfrm>
          <a:off x="7676030" y="16624789"/>
          <a:ext cx="818029" cy="36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47</xdr:col>
      <xdr:colOff>51291</xdr:colOff>
      <xdr:row>32</xdr:row>
      <xdr:rowOff>36635</xdr:rowOff>
    </xdr:from>
    <xdr:to>
      <xdr:col>49</xdr:col>
      <xdr:colOff>364000</xdr:colOff>
      <xdr:row>32</xdr:row>
      <xdr:rowOff>288635</xdr:rowOff>
    </xdr:to>
    <xdr:sp macro="" textlink="">
      <xdr:nvSpPr>
        <xdr:cNvPr id="21" name="テキスト ボックス 20"/>
        <xdr:cNvSpPr txBox="1"/>
      </xdr:nvSpPr>
      <xdr:spPr>
        <a:xfrm>
          <a:off x="9349156"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43962</xdr:colOff>
      <xdr:row>32</xdr:row>
      <xdr:rowOff>36635</xdr:rowOff>
    </xdr:from>
    <xdr:to>
      <xdr:col>37</xdr:col>
      <xdr:colOff>158844</xdr:colOff>
      <xdr:row>32</xdr:row>
      <xdr:rowOff>288635</xdr:rowOff>
    </xdr:to>
    <xdr:sp macro="" textlink="">
      <xdr:nvSpPr>
        <xdr:cNvPr id="22" name="テキスト ボックス 21"/>
        <xdr:cNvSpPr txBox="1"/>
      </xdr:nvSpPr>
      <xdr:spPr>
        <a:xfrm>
          <a:off x="6770077"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36635</xdr:colOff>
      <xdr:row>32</xdr:row>
      <xdr:rowOff>36635</xdr:rowOff>
    </xdr:from>
    <xdr:to>
      <xdr:col>41</xdr:col>
      <xdr:colOff>151517</xdr:colOff>
      <xdr:row>32</xdr:row>
      <xdr:rowOff>288635</xdr:rowOff>
    </xdr:to>
    <xdr:sp macro="" textlink="">
      <xdr:nvSpPr>
        <xdr:cNvPr id="23" name="テキスト ボックス 22"/>
        <xdr:cNvSpPr txBox="1"/>
      </xdr:nvSpPr>
      <xdr:spPr>
        <a:xfrm>
          <a:off x="7554058"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6" name="正方形/長方形 25"/>
        <xdr:cNvSpPr/>
      </xdr:nvSpPr>
      <xdr:spPr>
        <a:xfrm>
          <a:off x="3000375"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7" name="正方形/長方形 26"/>
        <xdr:cNvSpPr/>
      </xdr:nvSpPr>
      <xdr:spPr>
        <a:xfrm>
          <a:off x="440055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8" name="正方形/長方形 27"/>
        <xdr:cNvSpPr/>
      </xdr:nvSpPr>
      <xdr:spPr>
        <a:xfrm>
          <a:off x="5800725"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9" name="正方形/長方形 28"/>
        <xdr:cNvSpPr/>
      </xdr:nvSpPr>
      <xdr:spPr>
        <a:xfrm>
          <a:off x="720090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0" name="正方形/長方形 29"/>
        <xdr:cNvSpPr/>
      </xdr:nvSpPr>
      <xdr:spPr>
        <a:xfrm>
          <a:off x="3025588" y="8897471"/>
          <a:ext cx="1500841"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v>
      </c>
      <c r="AT2" s="951"/>
      <c r="AU2" s="951"/>
      <c r="AV2" s="52" t="str">
        <f>IF(AW2="", "", "-")</f>
        <v>-</v>
      </c>
      <c r="AW2" s="925">
        <v>13</v>
      </c>
      <c r="AX2" s="925"/>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575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576</v>
      </c>
      <c r="H5" s="852"/>
      <c r="I5" s="852"/>
      <c r="J5" s="852"/>
      <c r="K5" s="852"/>
      <c r="L5" s="852"/>
      <c r="M5" s="853" t="s">
        <v>66</v>
      </c>
      <c r="N5" s="854"/>
      <c r="O5" s="854"/>
      <c r="P5" s="854"/>
      <c r="Q5" s="854"/>
      <c r="R5" s="855"/>
      <c r="S5" s="856" t="s">
        <v>131</v>
      </c>
      <c r="T5" s="852"/>
      <c r="U5" s="852"/>
      <c r="V5" s="852"/>
      <c r="W5" s="852"/>
      <c r="X5" s="857"/>
      <c r="Y5" s="707" t="s">
        <v>3</v>
      </c>
      <c r="Z5" s="549"/>
      <c r="AA5" s="549"/>
      <c r="AB5" s="549"/>
      <c r="AC5" s="549"/>
      <c r="AD5" s="550"/>
      <c r="AE5" s="708" t="s">
        <v>571</v>
      </c>
      <c r="AF5" s="708"/>
      <c r="AG5" s="708"/>
      <c r="AH5" s="708"/>
      <c r="AI5" s="708"/>
      <c r="AJ5" s="708"/>
      <c r="AK5" s="708"/>
      <c r="AL5" s="708"/>
      <c r="AM5" s="708"/>
      <c r="AN5" s="708"/>
      <c r="AO5" s="708"/>
      <c r="AP5" s="709"/>
      <c r="AQ5" s="710" t="s">
        <v>627</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578</v>
      </c>
      <c r="H7" s="505"/>
      <c r="I7" s="505"/>
      <c r="J7" s="505"/>
      <c r="K7" s="505"/>
      <c r="L7" s="505"/>
      <c r="M7" s="505"/>
      <c r="N7" s="505"/>
      <c r="O7" s="505"/>
      <c r="P7" s="505"/>
      <c r="Q7" s="505"/>
      <c r="R7" s="505"/>
      <c r="S7" s="505"/>
      <c r="T7" s="505"/>
      <c r="U7" s="505"/>
      <c r="V7" s="505"/>
      <c r="W7" s="505"/>
      <c r="X7" s="506"/>
      <c r="Y7" s="934" t="s">
        <v>515</v>
      </c>
      <c r="Z7" s="449"/>
      <c r="AA7" s="449"/>
      <c r="AB7" s="449"/>
      <c r="AC7" s="449"/>
      <c r="AD7" s="935"/>
      <c r="AE7" s="926" t="s">
        <v>577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1" t="s">
        <v>378</v>
      </c>
      <c r="B8" s="502"/>
      <c r="C8" s="502"/>
      <c r="D8" s="502"/>
      <c r="E8" s="502"/>
      <c r="F8" s="503"/>
      <c r="G8" s="952" t="str">
        <f>入力規則等!A28</f>
        <v>-</v>
      </c>
      <c r="H8" s="729"/>
      <c r="I8" s="729"/>
      <c r="J8" s="729"/>
      <c r="K8" s="729"/>
      <c r="L8" s="729"/>
      <c r="M8" s="729"/>
      <c r="N8" s="729"/>
      <c r="O8" s="729"/>
      <c r="P8" s="729"/>
      <c r="Q8" s="729"/>
      <c r="R8" s="729"/>
      <c r="S8" s="729"/>
      <c r="T8" s="729"/>
      <c r="U8" s="729"/>
      <c r="V8" s="729"/>
      <c r="W8" s="729"/>
      <c r="X8" s="953"/>
      <c r="Y8" s="858" t="s">
        <v>379</v>
      </c>
      <c r="Z8" s="859"/>
      <c r="AA8" s="859"/>
      <c r="AB8" s="859"/>
      <c r="AC8" s="859"/>
      <c r="AD8" s="860"/>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579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9.25" customHeight="1" x14ac:dyDescent="0.15">
      <c r="A10" s="669" t="s">
        <v>30</v>
      </c>
      <c r="B10" s="670"/>
      <c r="C10" s="670"/>
      <c r="D10" s="670"/>
      <c r="E10" s="670"/>
      <c r="F10" s="670"/>
      <c r="G10" s="763" t="s">
        <v>580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72"/>
      <c r="H12" s="773"/>
      <c r="I12" s="773"/>
      <c r="J12" s="773"/>
      <c r="K12" s="773"/>
      <c r="L12" s="773"/>
      <c r="M12" s="773"/>
      <c r="N12" s="773"/>
      <c r="O12" s="773"/>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31"/>
    </row>
    <row r="13" spans="1:50" ht="21" customHeight="1" x14ac:dyDescent="0.15">
      <c r="A13" s="623"/>
      <c r="B13" s="624"/>
      <c r="C13" s="624"/>
      <c r="D13" s="624"/>
      <c r="E13" s="624"/>
      <c r="F13" s="625"/>
      <c r="G13" s="732" t="s">
        <v>6</v>
      </c>
      <c r="H13" s="733"/>
      <c r="I13" s="776" t="s">
        <v>7</v>
      </c>
      <c r="J13" s="777"/>
      <c r="K13" s="777"/>
      <c r="L13" s="777"/>
      <c r="M13" s="777"/>
      <c r="N13" s="777"/>
      <c r="O13" s="778"/>
      <c r="P13" s="766"/>
      <c r="Q13" s="767"/>
      <c r="R13" s="767"/>
      <c r="S13" s="767"/>
      <c r="T13" s="767"/>
      <c r="U13" s="767"/>
      <c r="V13" s="768"/>
      <c r="W13" s="666"/>
      <c r="X13" s="667"/>
      <c r="Y13" s="667"/>
      <c r="Z13" s="667"/>
      <c r="AA13" s="667"/>
      <c r="AB13" s="667"/>
      <c r="AC13" s="668"/>
      <c r="AD13" s="666"/>
      <c r="AE13" s="667"/>
      <c r="AF13" s="667"/>
      <c r="AG13" s="667"/>
      <c r="AH13" s="667"/>
      <c r="AI13" s="667"/>
      <c r="AJ13" s="668"/>
      <c r="AK13" s="666"/>
      <c r="AL13" s="667"/>
      <c r="AM13" s="667"/>
      <c r="AN13" s="667"/>
      <c r="AO13" s="667"/>
      <c r="AP13" s="667"/>
      <c r="AQ13" s="668"/>
      <c r="AR13" s="766"/>
      <c r="AS13" s="767"/>
      <c r="AT13" s="767"/>
      <c r="AU13" s="767"/>
      <c r="AV13" s="767"/>
      <c r="AW13" s="767"/>
      <c r="AX13" s="933"/>
    </row>
    <row r="14" spans="1:50" ht="21" customHeight="1" x14ac:dyDescent="0.15">
      <c r="A14" s="623"/>
      <c r="B14" s="624"/>
      <c r="C14" s="624"/>
      <c r="D14" s="624"/>
      <c r="E14" s="624"/>
      <c r="F14" s="625"/>
      <c r="G14" s="734"/>
      <c r="H14" s="735"/>
      <c r="I14" s="720" t="s">
        <v>8</v>
      </c>
      <c r="J14" s="774"/>
      <c r="K14" s="774"/>
      <c r="L14" s="774"/>
      <c r="M14" s="774"/>
      <c r="N14" s="774"/>
      <c r="O14" s="775"/>
      <c r="P14" s="666" t="s">
        <v>573</v>
      </c>
      <c r="Q14" s="667"/>
      <c r="R14" s="667"/>
      <c r="S14" s="667"/>
      <c r="T14" s="667"/>
      <c r="U14" s="667"/>
      <c r="V14" s="668"/>
      <c r="W14" s="666" t="s">
        <v>573</v>
      </c>
      <c r="X14" s="667"/>
      <c r="Y14" s="667"/>
      <c r="Z14" s="667"/>
      <c r="AA14" s="667"/>
      <c r="AB14" s="667"/>
      <c r="AC14" s="668"/>
      <c r="AD14" s="666" t="s">
        <v>573</v>
      </c>
      <c r="AE14" s="667"/>
      <c r="AF14" s="667"/>
      <c r="AG14" s="667"/>
      <c r="AH14" s="667"/>
      <c r="AI14" s="667"/>
      <c r="AJ14" s="668"/>
      <c r="AK14" s="666" t="s">
        <v>573</v>
      </c>
      <c r="AL14" s="667"/>
      <c r="AM14" s="667"/>
      <c r="AN14" s="667"/>
      <c r="AO14" s="667"/>
      <c r="AP14" s="667"/>
      <c r="AQ14" s="668"/>
      <c r="AR14" s="800"/>
      <c r="AS14" s="800"/>
      <c r="AT14" s="800"/>
      <c r="AU14" s="800"/>
      <c r="AV14" s="800"/>
      <c r="AW14" s="800"/>
      <c r="AX14" s="801"/>
    </row>
    <row r="15" spans="1:50" ht="21" customHeight="1" x14ac:dyDescent="0.15">
      <c r="A15" s="623"/>
      <c r="B15" s="624"/>
      <c r="C15" s="624"/>
      <c r="D15" s="624"/>
      <c r="E15" s="624"/>
      <c r="F15" s="625"/>
      <c r="G15" s="734"/>
      <c r="H15" s="735"/>
      <c r="I15" s="720" t="s">
        <v>51</v>
      </c>
      <c r="J15" s="721"/>
      <c r="K15" s="721"/>
      <c r="L15" s="721"/>
      <c r="M15" s="721"/>
      <c r="N15" s="721"/>
      <c r="O15" s="722"/>
      <c r="P15" s="666" t="s">
        <v>573</v>
      </c>
      <c r="Q15" s="667"/>
      <c r="R15" s="667"/>
      <c r="S15" s="667"/>
      <c r="T15" s="667"/>
      <c r="U15" s="667"/>
      <c r="V15" s="668"/>
      <c r="W15" s="666" t="s">
        <v>573</v>
      </c>
      <c r="X15" s="667"/>
      <c r="Y15" s="667"/>
      <c r="Z15" s="667"/>
      <c r="AA15" s="667"/>
      <c r="AB15" s="667"/>
      <c r="AC15" s="668"/>
      <c r="AD15" s="666" t="s">
        <v>573</v>
      </c>
      <c r="AE15" s="667"/>
      <c r="AF15" s="667"/>
      <c r="AG15" s="667"/>
      <c r="AH15" s="667"/>
      <c r="AI15" s="667"/>
      <c r="AJ15" s="668"/>
      <c r="AK15" s="666" t="s">
        <v>573</v>
      </c>
      <c r="AL15" s="667"/>
      <c r="AM15" s="667"/>
      <c r="AN15" s="667"/>
      <c r="AO15" s="667"/>
      <c r="AP15" s="667"/>
      <c r="AQ15" s="668"/>
      <c r="AR15" s="666"/>
      <c r="AS15" s="667"/>
      <c r="AT15" s="667"/>
      <c r="AU15" s="667"/>
      <c r="AV15" s="667"/>
      <c r="AW15" s="667"/>
      <c r="AX15" s="818"/>
    </row>
    <row r="16" spans="1:50" ht="21" customHeight="1" x14ac:dyDescent="0.15">
      <c r="A16" s="623"/>
      <c r="B16" s="624"/>
      <c r="C16" s="624"/>
      <c r="D16" s="624"/>
      <c r="E16" s="624"/>
      <c r="F16" s="625"/>
      <c r="G16" s="734"/>
      <c r="H16" s="735"/>
      <c r="I16" s="720" t="s">
        <v>52</v>
      </c>
      <c r="J16" s="721"/>
      <c r="K16" s="721"/>
      <c r="L16" s="721"/>
      <c r="M16" s="721"/>
      <c r="N16" s="721"/>
      <c r="O16" s="722"/>
      <c r="P16" s="666" t="s">
        <v>573</v>
      </c>
      <c r="Q16" s="667"/>
      <c r="R16" s="667"/>
      <c r="S16" s="667"/>
      <c r="T16" s="667"/>
      <c r="U16" s="667"/>
      <c r="V16" s="668"/>
      <c r="W16" s="666" t="s">
        <v>573</v>
      </c>
      <c r="X16" s="667"/>
      <c r="Y16" s="667"/>
      <c r="Z16" s="667"/>
      <c r="AA16" s="667"/>
      <c r="AB16" s="667"/>
      <c r="AC16" s="668"/>
      <c r="AD16" s="666" t="s">
        <v>573</v>
      </c>
      <c r="AE16" s="667"/>
      <c r="AF16" s="667"/>
      <c r="AG16" s="667"/>
      <c r="AH16" s="667"/>
      <c r="AI16" s="667"/>
      <c r="AJ16" s="668"/>
      <c r="AK16" s="666" t="s">
        <v>573</v>
      </c>
      <c r="AL16" s="667"/>
      <c r="AM16" s="667"/>
      <c r="AN16" s="667"/>
      <c r="AO16" s="667"/>
      <c r="AP16" s="667"/>
      <c r="AQ16" s="668"/>
      <c r="AR16" s="769"/>
      <c r="AS16" s="770"/>
      <c r="AT16" s="770"/>
      <c r="AU16" s="770"/>
      <c r="AV16" s="770"/>
      <c r="AW16" s="770"/>
      <c r="AX16" s="771"/>
    </row>
    <row r="17" spans="1:50" ht="24.75" customHeight="1" x14ac:dyDescent="0.15">
      <c r="A17" s="623"/>
      <c r="B17" s="624"/>
      <c r="C17" s="624"/>
      <c r="D17" s="624"/>
      <c r="E17" s="624"/>
      <c r="F17" s="625"/>
      <c r="G17" s="734"/>
      <c r="H17" s="735"/>
      <c r="I17" s="720" t="s">
        <v>50</v>
      </c>
      <c r="J17" s="774"/>
      <c r="K17" s="774"/>
      <c r="L17" s="774"/>
      <c r="M17" s="774"/>
      <c r="N17" s="774"/>
      <c r="O17" s="775"/>
      <c r="P17" s="666" t="s">
        <v>573</v>
      </c>
      <c r="Q17" s="667"/>
      <c r="R17" s="667"/>
      <c r="S17" s="667"/>
      <c r="T17" s="667"/>
      <c r="U17" s="667"/>
      <c r="V17" s="668"/>
      <c r="W17" s="666" t="s">
        <v>573</v>
      </c>
      <c r="X17" s="667"/>
      <c r="Y17" s="667"/>
      <c r="Z17" s="667"/>
      <c r="AA17" s="667"/>
      <c r="AB17" s="667"/>
      <c r="AC17" s="668"/>
      <c r="AD17" s="666" t="s">
        <v>573</v>
      </c>
      <c r="AE17" s="667"/>
      <c r="AF17" s="667"/>
      <c r="AG17" s="667"/>
      <c r="AH17" s="667"/>
      <c r="AI17" s="667"/>
      <c r="AJ17" s="668"/>
      <c r="AK17" s="666" t="s">
        <v>573</v>
      </c>
      <c r="AL17" s="667"/>
      <c r="AM17" s="667"/>
      <c r="AN17" s="667"/>
      <c r="AO17" s="667"/>
      <c r="AP17" s="667"/>
      <c r="AQ17" s="668"/>
      <c r="AR17" s="931"/>
      <c r="AS17" s="931"/>
      <c r="AT17" s="931"/>
      <c r="AU17" s="931"/>
      <c r="AV17" s="931"/>
      <c r="AW17" s="931"/>
      <c r="AX17" s="932"/>
    </row>
    <row r="18" spans="1:50" ht="24.75" customHeight="1" x14ac:dyDescent="0.15">
      <c r="A18" s="623"/>
      <c r="B18" s="624"/>
      <c r="C18" s="624"/>
      <c r="D18" s="624"/>
      <c r="E18" s="624"/>
      <c r="F18" s="625"/>
      <c r="G18" s="736"/>
      <c r="H18" s="737"/>
      <c r="I18" s="725" t="s">
        <v>20</v>
      </c>
      <c r="J18" s="726"/>
      <c r="K18" s="726"/>
      <c r="L18" s="726"/>
      <c r="M18" s="726"/>
      <c r="N18" s="726"/>
      <c r="O18" s="727"/>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666">
        <v>235</v>
      </c>
      <c r="Q19" s="667"/>
      <c r="R19" s="667"/>
      <c r="S19" s="667"/>
      <c r="T19" s="667"/>
      <c r="U19" s="667"/>
      <c r="V19" s="668"/>
      <c r="W19" s="666">
        <v>253</v>
      </c>
      <c r="X19" s="667"/>
      <c r="Y19" s="667"/>
      <c r="Z19" s="667"/>
      <c r="AA19" s="667"/>
      <c r="AB19" s="667"/>
      <c r="AC19" s="668"/>
      <c r="AD19" s="666">
        <v>438</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8" t="s">
        <v>10</v>
      </c>
      <c r="H20" s="889"/>
      <c r="I20" s="889"/>
      <c r="J20" s="889"/>
      <c r="K20" s="889"/>
      <c r="L20" s="889"/>
      <c r="M20" s="889"/>
      <c r="N20" s="889"/>
      <c r="O20" s="88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574</v>
      </c>
      <c r="H23" s="964"/>
      <c r="I23" s="964"/>
      <c r="J23" s="964"/>
      <c r="K23" s="964"/>
      <c r="L23" s="964"/>
      <c r="M23" s="964"/>
      <c r="N23" s="964"/>
      <c r="O23" s="965"/>
      <c r="P23" s="766"/>
      <c r="Q23" s="767"/>
      <c r="R23" s="767"/>
      <c r="S23" s="767"/>
      <c r="T23" s="767"/>
      <c r="U23" s="767"/>
      <c r="V23" s="768"/>
      <c r="W23" s="766"/>
      <c r="X23" s="767"/>
      <c r="Y23" s="767"/>
      <c r="Z23" s="767"/>
      <c r="AA23" s="767"/>
      <c r="AB23" s="767"/>
      <c r="AC23" s="76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6"/>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6"/>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6"/>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6">
        <f>AK13</f>
        <v>0</v>
      </c>
      <c r="Q29" s="667"/>
      <c r="R29" s="667"/>
      <c r="S29" s="667"/>
      <c r="T29" s="667"/>
      <c r="U29" s="667"/>
      <c r="V29" s="668"/>
      <c r="W29" s="945">
        <f>AR13</f>
        <v>0</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535</v>
      </c>
      <c r="AF30" s="871"/>
      <c r="AG30" s="871"/>
      <c r="AH30" s="872"/>
      <c r="AI30" s="870" t="s">
        <v>532</v>
      </c>
      <c r="AJ30" s="871"/>
      <c r="AK30" s="871"/>
      <c r="AL30" s="872"/>
      <c r="AM30" s="929" t="s">
        <v>527</v>
      </c>
      <c r="AN30" s="929"/>
      <c r="AO30" s="929"/>
      <c r="AP30" s="870"/>
      <c r="AQ30" s="779" t="s">
        <v>354</v>
      </c>
      <c r="AR30" s="780"/>
      <c r="AS30" s="780"/>
      <c r="AT30" s="781"/>
      <c r="AU30" s="786" t="s">
        <v>253</v>
      </c>
      <c r="AV30" s="786"/>
      <c r="AW30" s="786"/>
      <c r="AX30" s="93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620</v>
      </c>
      <c r="AR31" s="200"/>
      <c r="AS31" s="133" t="s">
        <v>355</v>
      </c>
      <c r="AT31" s="134"/>
      <c r="AU31" s="199">
        <v>31</v>
      </c>
      <c r="AV31" s="199"/>
      <c r="AW31" s="404" t="s">
        <v>300</v>
      </c>
      <c r="AX31" s="405"/>
    </row>
    <row r="32" spans="1:50" ht="23.25" customHeight="1" x14ac:dyDescent="0.15">
      <c r="A32" s="409"/>
      <c r="B32" s="407"/>
      <c r="C32" s="407"/>
      <c r="D32" s="407"/>
      <c r="E32" s="407"/>
      <c r="F32" s="408"/>
      <c r="G32" s="573" t="s">
        <v>622</v>
      </c>
      <c r="H32" s="574"/>
      <c r="I32" s="574"/>
      <c r="J32" s="574"/>
      <c r="K32" s="574"/>
      <c r="L32" s="574"/>
      <c r="M32" s="574"/>
      <c r="N32" s="574"/>
      <c r="O32" s="575"/>
      <c r="P32" s="125" t="s">
        <v>591</v>
      </c>
      <c r="Q32" s="105"/>
      <c r="R32" s="105"/>
      <c r="S32" s="105"/>
      <c r="T32" s="105"/>
      <c r="U32" s="105"/>
      <c r="V32" s="105"/>
      <c r="W32" s="105"/>
      <c r="X32" s="106"/>
      <c r="Y32" s="477" t="s">
        <v>12</v>
      </c>
      <c r="Z32" s="537"/>
      <c r="AA32" s="538"/>
      <c r="AB32" s="467" t="s">
        <v>593</v>
      </c>
      <c r="AC32" s="467"/>
      <c r="AD32" s="467"/>
      <c r="AE32" s="218" t="s">
        <v>592</v>
      </c>
      <c r="AF32" s="219"/>
      <c r="AG32" s="219"/>
      <c r="AH32" s="219"/>
      <c r="AI32" s="218">
        <v>34.799999999999997</v>
      </c>
      <c r="AJ32" s="219"/>
      <c r="AK32" s="219"/>
      <c r="AL32" s="219"/>
      <c r="AM32" s="218" t="s">
        <v>621</v>
      </c>
      <c r="AN32" s="219"/>
      <c r="AO32" s="219"/>
      <c r="AP32" s="219"/>
      <c r="AQ32" s="340" t="s">
        <v>620</v>
      </c>
      <c r="AR32" s="207"/>
      <c r="AS32" s="207"/>
      <c r="AT32" s="341"/>
      <c r="AU32" s="219" t="s">
        <v>620</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67"/>
      <c r="Q33" s="108"/>
      <c r="R33" s="108"/>
      <c r="S33" s="108"/>
      <c r="T33" s="108"/>
      <c r="U33" s="108"/>
      <c r="V33" s="108"/>
      <c r="W33" s="108"/>
      <c r="X33" s="109"/>
      <c r="Y33" s="421" t="s">
        <v>54</v>
      </c>
      <c r="Z33" s="422"/>
      <c r="AA33" s="423"/>
      <c r="AB33" s="529" t="s">
        <v>593</v>
      </c>
      <c r="AC33" s="529"/>
      <c r="AD33" s="529"/>
      <c r="AE33" s="218"/>
      <c r="AF33" s="219"/>
      <c r="AG33" s="219"/>
      <c r="AH33" s="219"/>
      <c r="AI33" s="218"/>
      <c r="AJ33" s="219"/>
      <c r="AK33" s="219"/>
      <c r="AL33" s="219"/>
      <c r="AM33" s="218"/>
      <c r="AN33" s="219"/>
      <c r="AO33" s="219"/>
      <c r="AP33" s="219"/>
      <c r="AQ33" s="340" t="s">
        <v>624</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27"/>
      <c r="Q34" s="111"/>
      <c r="R34" s="111"/>
      <c r="S34" s="111"/>
      <c r="T34" s="111"/>
      <c r="U34" s="111"/>
      <c r="V34" s="111"/>
      <c r="W34" s="111"/>
      <c r="X34" s="112"/>
      <c r="Y34" s="421" t="s">
        <v>13</v>
      </c>
      <c r="Z34" s="422"/>
      <c r="AA34" s="423"/>
      <c r="AB34" s="565" t="s">
        <v>301</v>
      </c>
      <c r="AC34" s="565"/>
      <c r="AD34" s="565"/>
      <c r="AE34" s="218" t="s">
        <v>592</v>
      </c>
      <c r="AF34" s="219"/>
      <c r="AG34" s="219"/>
      <c r="AH34" s="219"/>
      <c r="AI34" s="218">
        <v>116</v>
      </c>
      <c r="AJ34" s="219"/>
      <c r="AK34" s="219"/>
      <c r="AL34" s="219"/>
      <c r="AM34" s="218" t="s">
        <v>620</v>
      </c>
      <c r="AN34" s="219"/>
      <c r="AO34" s="219"/>
      <c r="AP34" s="219"/>
      <c r="AQ34" s="340" t="s">
        <v>620</v>
      </c>
      <c r="AR34" s="207"/>
      <c r="AS34" s="207"/>
      <c r="AT34" s="341"/>
      <c r="AU34" s="219" t="s">
        <v>620</v>
      </c>
      <c r="AV34" s="219"/>
      <c r="AW34" s="219"/>
      <c r="AX34" s="221"/>
    </row>
    <row r="35" spans="1:50" ht="23.25" customHeight="1" x14ac:dyDescent="0.15">
      <c r="A35" s="226" t="s">
        <v>505</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4"/>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4"/>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8"/>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594</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595</v>
      </c>
      <c r="AC101" s="467"/>
      <c r="AD101" s="467"/>
      <c r="AE101" s="218">
        <v>58</v>
      </c>
      <c r="AF101" s="219"/>
      <c r="AG101" s="219"/>
      <c r="AH101" s="220"/>
      <c r="AI101" s="218">
        <v>53</v>
      </c>
      <c r="AJ101" s="219"/>
      <c r="AK101" s="219"/>
      <c r="AL101" s="220"/>
      <c r="AM101" s="218" t="s">
        <v>566</v>
      </c>
      <c r="AN101" s="219"/>
      <c r="AO101" s="219"/>
      <c r="AP101" s="220"/>
      <c r="AQ101" s="218" t="s">
        <v>620</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595</v>
      </c>
      <c r="AC102" s="467"/>
      <c r="AD102" s="467"/>
      <c r="AE102" s="424">
        <v>57</v>
      </c>
      <c r="AF102" s="424"/>
      <c r="AG102" s="424"/>
      <c r="AH102" s="424"/>
      <c r="AI102" s="424">
        <v>58</v>
      </c>
      <c r="AJ102" s="424"/>
      <c r="AK102" s="424"/>
      <c r="AL102" s="424"/>
      <c r="AM102" s="424">
        <v>53</v>
      </c>
      <c r="AN102" s="424"/>
      <c r="AO102" s="424"/>
      <c r="AP102" s="424"/>
      <c r="AQ102" s="273">
        <v>53</v>
      </c>
      <c r="AR102" s="274"/>
      <c r="AS102" s="274"/>
      <c r="AT102" s="319"/>
      <c r="AU102" s="273"/>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0" t="s">
        <v>522</v>
      </c>
      <c r="AR115" s="601"/>
      <c r="AS115" s="601"/>
      <c r="AT115" s="601"/>
      <c r="AU115" s="601"/>
      <c r="AV115" s="601"/>
      <c r="AW115" s="601"/>
      <c r="AX115" s="602"/>
    </row>
    <row r="116" spans="1:50" ht="23.25" customHeight="1" x14ac:dyDescent="0.15">
      <c r="A116" s="445"/>
      <c r="B116" s="446"/>
      <c r="C116" s="446"/>
      <c r="D116" s="446"/>
      <c r="E116" s="446"/>
      <c r="F116" s="447"/>
      <c r="G116" s="399" t="s">
        <v>596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599</v>
      </c>
      <c r="AC116" s="552"/>
      <c r="AD116" s="553"/>
      <c r="AE116" s="424">
        <v>4</v>
      </c>
      <c r="AF116" s="424"/>
      <c r="AG116" s="424"/>
      <c r="AH116" s="424"/>
      <c r="AI116" s="424">
        <v>5</v>
      </c>
      <c r="AJ116" s="424"/>
      <c r="AK116" s="424"/>
      <c r="AL116" s="424"/>
      <c r="AM116" s="424">
        <v>8</v>
      </c>
      <c r="AN116" s="424"/>
      <c r="AO116" s="424"/>
      <c r="AP116" s="424"/>
      <c r="AQ116" s="218" t="s">
        <v>621</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600</v>
      </c>
      <c r="AC117" s="479"/>
      <c r="AD117" s="480"/>
      <c r="AE117" s="560" t="s">
        <v>597</v>
      </c>
      <c r="AF117" s="560"/>
      <c r="AG117" s="560"/>
      <c r="AH117" s="560"/>
      <c r="AI117" s="560" t="s">
        <v>598</v>
      </c>
      <c r="AJ117" s="560"/>
      <c r="AK117" s="560"/>
      <c r="AL117" s="560"/>
      <c r="AM117" s="560" t="s">
        <v>679</v>
      </c>
      <c r="AN117" s="560"/>
      <c r="AO117" s="560"/>
      <c r="AP117" s="560"/>
      <c r="AQ117" s="560" t="s">
        <v>668</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0" t="s">
        <v>522</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thickBo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0" t="s">
        <v>522</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0" t="s">
        <v>522</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1" t="s">
        <v>535</v>
      </c>
      <c r="AF127" s="422"/>
      <c r="AG127" s="422"/>
      <c r="AH127" s="423"/>
      <c r="AI127" s="421" t="s">
        <v>532</v>
      </c>
      <c r="AJ127" s="422"/>
      <c r="AK127" s="422"/>
      <c r="AL127" s="423"/>
      <c r="AM127" s="421" t="s">
        <v>527</v>
      </c>
      <c r="AN127" s="422"/>
      <c r="AO127" s="422"/>
      <c r="AP127" s="423"/>
      <c r="AQ127" s="600" t="s">
        <v>522</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t="s">
        <v>620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17.7</v>
      </c>
      <c r="AF134" s="207"/>
      <c r="AG134" s="207"/>
      <c r="AH134" s="207"/>
      <c r="AI134" s="206">
        <v>17.8</v>
      </c>
      <c r="AJ134" s="207"/>
      <c r="AK134" s="207"/>
      <c r="AL134" s="207"/>
      <c r="AM134" s="206"/>
      <c r="AN134" s="207"/>
      <c r="AO134" s="207"/>
      <c r="AP134" s="207"/>
      <c r="AQ134" s="206" t="s">
        <v>619</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c r="AF135" s="207"/>
      <c r="AG135" s="207"/>
      <c r="AH135" s="207"/>
      <c r="AI135" s="206"/>
      <c r="AJ135" s="207"/>
      <c r="AK135" s="207"/>
      <c r="AL135" s="207"/>
      <c r="AM135" s="206"/>
      <c r="AN135" s="207"/>
      <c r="AO135" s="207"/>
      <c r="AP135" s="207"/>
      <c r="AQ135" s="206" t="s">
        <v>620</v>
      </c>
      <c r="AR135" s="207"/>
      <c r="AS135" s="207"/>
      <c r="AT135" s="207"/>
      <c r="AU135" s="206" t="s">
        <v>620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573</v>
      </c>
      <c r="K430" s="913"/>
      <c r="L430" s="913"/>
      <c r="M430" s="913"/>
      <c r="N430" s="913"/>
      <c r="O430" s="913"/>
      <c r="P430" s="913"/>
      <c r="Q430" s="913"/>
      <c r="R430" s="913"/>
      <c r="S430" s="913"/>
      <c r="T430" s="914"/>
      <c r="U430" s="597" t="s">
        <v>669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673</v>
      </c>
      <c r="AF432" s="200"/>
      <c r="AG432" s="133" t="s">
        <v>355</v>
      </c>
      <c r="AH432" s="134"/>
      <c r="AI432" s="156"/>
      <c r="AJ432" s="156"/>
      <c r="AK432" s="156"/>
      <c r="AL432" s="154"/>
      <c r="AM432" s="156"/>
      <c r="AN432" s="156"/>
      <c r="AO432" s="156"/>
      <c r="AP432" s="154"/>
      <c r="AQ432" s="599" t="s">
        <v>673</v>
      </c>
      <c r="AR432" s="200"/>
      <c r="AS432" s="133" t="s">
        <v>355</v>
      </c>
      <c r="AT432" s="134"/>
      <c r="AU432" s="200" t="s">
        <v>674</v>
      </c>
      <c r="AV432" s="200"/>
      <c r="AW432" s="133" t="s">
        <v>300</v>
      </c>
      <c r="AX432" s="195"/>
    </row>
    <row r="433" spans="1:50" ht="23.25" customHeight="1" x14ac:dyDescent="0.15">
      <c r="A433" s="189"/>
      <c r="B433" s="186"/>
      <c r="C433" s="180"/>
      <c r="D433" s="186"/>
      <c r="E433" s="342"/>
      <c r="F433" s="343"/>
      <c r="G433" s="104" t="s">
        <v>671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674</v>
      </c>
      <c r="AF457" s="200"/>
      <c r="AG457" s="133" t="s">
        <v>355</v>
      </c>
      <c r="AH457" s="134"/>
      <c r="AI457" s="156"/>
      <c r="AJ457" s="156"/>
      <c r="AK457" s="156"/>
      <c r="AL457" s="154"/>
      <c r="AM457" s="156"/>
      <c r="AN457" s="156"/>
      <c r="AO457" s="156"/>
      <c r="AP457" s="154"/>
      <c r="AQ457" s="599" t="s">
        <v>674</v>
      </c>
      <c r="AR457" s="200"/>
      <c r="AS457" s="133" t="s">
        <v>355</v>
      </c>
      <c r="AT457" s="134"/>
      <c r="AU457" s="200" t="s">
        <v>675</v>
      </c>
      <c r="AV457" s="200"/>
      <c r="AW457" s="133" t="s">
        <v>300</v>
      </c>
      <c r="AX457" s="195"/>
    </row>
    <row r="458" spans="1:50" ht="23.25" customHeight="1" x14ac:dyDescent="0.15">
      <c r="A458" s="189"/>
      <c r="B458" s="186"/>
      <c r="C458" s="180"/>
      <c r="D458" s="186"/>
      <c r="E458" s="342"/>
      <c r="F458" s="343"/>
      <c r="G458" s="104" t="s">
        <v>672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6" t="s">
        <v>31</v>
      </c>
      <c r="AH701" s="388"/>
      <c r="AI701" s="388"/>
      <c r="AJ701" s="388"/>
      <c r="AK701" s="388"/>
      <c r="AL701" s="388"/>
      <c r="AM701" s="388"/>
      <c r="AN701" s="388"/>
      <c r="AO701" s="388"/>
      <c r="AP701" s="388"/>
      <c r="AQ701" s="388"/>
      <c r="AR701" s="388"/>
      <c r="AS701" s="388"/>
      <c r="AT701" s="388"/>
      <c r="AU701" s="388"/>
      <c r="AV701" s="388"/>
      <c r="AW701" s="388"/>
      <c r="AX701" s="837"/>
    </row>
    <row r="702" spans="1:50" ht="27"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1" t="s">
        <v>604</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8"/>
      <c r="AD703" s="328" t="s">
        <v>572</v>
      </c>
      <c r="AE703" s="329"/>
      <c r="AF703" s="329"/>
      <c r="AG703" s="101" t="s">
        <v>676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572</v>
      </c>
      <c r="AE704" s="795"/>
      <c r="AF704" s="795"/>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3" t="s">
        <v>606</v>
      </c>
      <c r="AE705" s="724"/>
      <c r="AF705" s="724"/>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6"/>
      <c r="D706" s="807"/>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8"/>
      <c r="D707" s="809"/>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7" t="s">
        <v>609</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572</v>
      </c>
      <c r="AE708" s="614"/>
      <c r="AF708" s="614"/>
      <c r="AG708" s="751" t="s">
        <v>677</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572</v>
      </c>
      <c r="AE709" s="329"/>
      <c r="AF709" s="329"/>
      <c r="AG709" s="101" t="s">
        <v>678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572</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4" t="s">
        <v>606</v>
      </c>
      <c r="AE712" s="795"/>
      <c r="AF712" s="795"/>
      <c r="AG712" s="822" t="s">
        <v>608</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1"/>
      <c r="B713" s="653"/>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606</v>
      </c>
      <c r="AE713" s="329"/>
      <c r="AF713" s="672"/>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9" t="s">
        <v>606</v>
      </c>
      <c r="AE714" s="820"/>
      <c r="AF714" s="821"/>
      <c r="AG714" s="745" t="s">
        <v>608</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606</v>
      </c>
      <c r="AE715" s="614"/>
      <c r="AF715" s="665"/>
      <c r="AG715" s="751" t="s">
        <v>612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572</v>
      </c>
      <c r="AE716" s="636"/>
      <c r="AF716" s="636"/>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572</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606</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606</v>
      </c>
      <c r="AE719" s="614"/>
      <c r="AF719" s="614"/>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1.5" customHeight="1" x14ac:dyDescent="0.15">
      <c r="A721" s="790"/>
      <c r="B721" s="791"/>
      <c r="C721" s="296" t="s">
        <v>569</v>
      </c>
      <c r="D721" s="297"/>
      <c r="E721" s="297"/>
      <c r="F721" s="298"/>
      <c r="G721" s="287"/>
      <c r="H721" s="288"/>
      <c r="I721" s="83" t="str">
        <f>IF(OR(G721="　", G721=""), "", "-")</f>
        <v/>
      </c>
      <c r="J721" s="291">
        <v>3</v>
      </c>
      <c r="K721" s="291"/>
      <c r="L721" s="83" t="str">
        <f>IF(M721="","","-")</f>
        <v>-</v>
      </c>
      <c r="M721" s="84">
        <v>8</v>
      </c>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1.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4"/>
      <c r="C726" s="827" t="s">
        <v>53</v>
      </c>
      <c r="D726" s="849"/>
      <c r="E726" s="849"/>
      <c r="F726" s="850"/>
      <c r="G726" s="586" t="s">
        <v>625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57" t="s">
        <v>57</v>
      </c>
      <c r="D727" s="758"/>
      <c r="E727" s="758"/>
      <c r="F727" s="759"/>
      <c r="G727" s="584" t="s">
        <v>617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2.2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2.25" customHeight="1" thickBot="1" x14ac:dyDescent="0.2">
      <c r="A731" s="811"/>
      <c r="B731" s="812"/>
      <c r="C731" s="812"/>
      <c r="D731" s="812"/>
      <c r="E731" s="813"/>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2.2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7.25" customHeight="1" thickBot="1" x14ac:dyDescent="0.2">
      <c r="A735" s="802" t="s">
        <v>626</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549</v>
      </c>
      <c r="B737" s="210"/>
      <c r="C737" s="210"/>
      <c r="D737" s="211"/>
      <c r="E737" s="1001" t="s">
        <v>583</v>
      </c>
      <c r="F737" s="1001"/>
      <c r="G737" s="1001"/>
      <c r="H737" s="1001"/>
      <c r="I737" s="1001"/>
      <c r="J737" s="1001"/>
      <c r="K737" s="1001"/>
      <c r="L737" s="1001"/>
      <c r="M737" s="1001"/>
      <c r="N737" s="365" t="s">
        <v>542</v>
      </c>
      <c r="O737" s="365"/>
      <c r="P737" s="365"/>
      <c r="Q737" s="365"/>
      <c r="R737" s="1001" t="s">
        <v>584</v>
      </c>
      <c r="S737" s="1001"/>
      <c r="T737" s="1001"/>
      <c r="U737" s="1001"/>
      <c r="V737" s="1001"/>
      <c r="W737" s="1001"/>
      <c r="X737" s="1001"/>
      <c r="Y737" s="1001"/>
      <c r="Z737" s="1001"/>
      <c r="AA737" s="365" t="s">
        <v>541</v>
      </c>
      <c r="AB737" s="365"/>
      <c r="AC737" s="365"/>
      <c r="AD737" s="365"/>
      <c r="AE737" s="1001" t="s">
        <v>585</v>
      </c>
      <c r="AF737" s="1001"/>
      <c r="AG737" s="1001"/>
      <c r="AH737" s="1001"/>
      <c r="AI737" s="1001"/>
      <c r="AJ737" s="1001"/>
      <c r="AK737" s="1001"/>
      <c r="AL737" s="1001"/>
      <c r="AM737" s="1001"/>
      <c r="AN737" s="365" t="s">
        <v>540</v>
      </c>
      <c r="AO737" s="365"/>
      <c r="AP737" s="365"/>
      <c r="AQ737" s="365"/>
      <c r="AR737" s="993" t="s">
        <v>586</v>
      </c>
      <c r="AS737" s="994"/>
      <c r="AT737" s="994"/>
      <c r="AU737" s="994"/>
      <c r="AV737" s="994"/>
      <c r="AW737" s="994"/>
      <c r="AX737" s="995"/>
      <c r="AY737" s="89"/>
      <c r="AZ737" s="89"/>
    </row>
    <row r="738" spans="1:52" ht="24.75" customHeight="1" x14ac:dyDescent="0.15">
      <c r="A738" s="1002" t="s">
        <v>539</v>
      </c>
      <c r="B738" s="210"/>
      <c r="C738" s="210"/>
      <c r="D738" s="211"/>
      <c r="E738" s="1001" t="s">
        <v>587</v>
      </c>
      <c r="F738" s="1001"/>
      <c r="G738" s="1001"/>
      <c r="H738" s="1001"/>
      <c r="I738" s="1001"/>
      <c r="J738" s="1001"/>
      <c r="K738" s="1001"/>
      <c r="L738" s="1001"/>
      <c r="M738" s="1001"/>
      <c r="N738" s="365" t="s">
        <v>538</v>
      </c>
      <c r="O738" s="365"/>
      <c r="P738" s="365"/>
      <c r="Q738" s="365"/>
      <c r="R738" s="1001" t="s">
        <v>588</v>
      </c>
      <c r="S738" s="1001"/>
      <c r="T738" s="1001"/>
      <c r="U738" s="1001"/>
      <c r="V738" s="1001"/>
      <c r="W738" s="1001"/>
      <c r="X738" s="1001"/>
      <c r="Y738" s="1001"/>
      <c r="Z738" s="1001"/>
      <c r="AA738" s="365" t="s">
        <v>537</v>
      </c>
      <c r="AB738" s="365"/>
      <c r="AC738" s="365"/>
      <c r="AD738" s="365"/>
      <c r="AE738" s="1001" t="s">
        <v>589</v>
      </c>
      <c r="AF738" s="1001"/>
      <c r="AG738" s="1001"/>
      <c r="AH738" s="1001"/>
      <c r="AI738" s="1001"/>
      <c r="AJ738" s="1001"/>
      <c r="AK738" s="1001"/>
      <c r="AL738" s="1001"/>
      <c r="AM738" s="1001"/>
      <c r="AN738" s="365" t="s">
        <v>533</v>
      </c>
      <c r="AO738" s="365"/>
      <c r="AP738" s="365"/>
      <c r="AQ738" s="365"/>
      <c r="AR738" s="993" t="s">
        <v>590</v>
      </c>
      <c r="AS738" s="994"/>
      <c r="AT738" s="994"/>
      <c r="AU738" s="994"/>
      <c r="AV738" s="994"/>
      <c r="AW738" s="994"/>
      <c r="AX738" s="995"/>
    </row>
    <row r="739" spans="1:52" ht="24.75" customHeight="1" thickBot="1" x14ac:dyDescent="0.2">
      <c r="A739" s="1003" t="s">
        <v>529</v>
      </c>
      <c r="B739" s="1004"/>
      <c r="C739" s="1004"/>
      <c r="D739" s="1005"/>
      <c r="E739" s="1006" t="s">
        <v>569</v>
      </c>
      <c r="F739" s="996"/>
      <c r="G739" s="996"/>
      <c r="H739" s="93" t="str">
        <f>IF(E739="", "", "(")</f>
        <v>(</v>
      </c>
      <c r="I739" s="996"/>
      <c r="J739" s="996"/>
      <c r="K739" s="93" t="str">
        <f>IF(OR(I739="　", I739=""), "", "-")</f>
        <v/>
      </c>
      <c r="L739" s="997">
        <v>3</v>
      </c>
      <c r="M739" s="997"/>
      <c r="N739" s="94" t="str">
        <f>IF(O739="", "", "-")</f>
        <v>-</v>
      </c>
      <c r="O739" s="95">
        <v>13</v>
      </c>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628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0"/>
      <c r="B780" s="641"/>
      <c r="C780" s="641"/>
      <c r="D780" s="641"/>
      <c r="E780" s="641"/>
      <c r="F780" s="642"/>
      <c r="G780" s="827"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4.5" customHeight="1" x14ac:dyDescent="0.15">
      <c r="A781" s="640"/>
      <c r="B781" s="641"/>
      <c r="C781" s="641"/>
      <c r="D781" s="641"/>
      <c r="E781" s="641"/>
      <c r="F781" s="642"/>
      <c r="G781" s="679" t="s">
        <v>630</v>
      </c>
      <c r="H781" s="680"/>
      <c r="I781" s="680"/>
      <c r="J781" s="680"/>
      <c r="K781" s="681"/>
      <c r="L781" s="673" t="s">
        <v>631</v>
      </c>
      <c r="M781" s="674"/>
      <c r="N781" s="674"/>
      <c r="O781" s="674"/>
      <c r="P781" s="674"/>
      <c r="Q781" s="674"/>
      <c r="R781" s="674"/>
      <c r="S781" s="674"/>
      <c r="T781" s="674"/>
      <c r="U781" s="674"/>
      <c r="V781" s="674"/>
      <c r="W781" s="674"/>
      <c r="X781" s="675"/>
      <c r="Y781" s="394">
        <v>168</v>
      </c>
      <c r="Z781" s="395"/>
      <c r="AA781" s="395"/>
      <c r="AB781" s="817"/>
      <c r="AC781" s="679" t="s">
        <v>632</v>
      </c>
      <c r="AD781" s="680"/>
      <c r="AE781" s="680"/>
      <c r="AF781" s="680"/>
      <c r="AG781" s="681"/>
      <c r="AH781" s="673" t="s">
        <v>633</v>
      </c>
      <c r="AI781" s="674"/>
      <c r="AJ781" s="674"/>
      <c r="AK781" s="674"/>
      <c r="AL781" s="674"/>
      <c r="AM781" s="674"/>
      <c r="AN781" s="674"/>
      <c r="AO781" s="674"/>
      <c r="AP781" s="674"/>
      <c r="AQ781" s="674"/>
      <c r="AR781" s="674"/>
      <c r="AS781" s="674"/>
      <c r="AT781" s="675"/>
      <c r="AU781" s="394">
        <v>26.6</v>
      </c>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634</v>
      </c>
      <c r="AD782" s="616"/>
      <c r="AE782" s="616"/>
      <c r="AF782" s="616"/>
      <c r="AG782" s="617"/>
      <c r="AH782" s="607" t="s">
        <v>637</v>
      </c>
      <c r="AI782" s="608"/>
      <c r="AJ782" s="608"/>
      <c r="AK782" s="608"/>
      <c r="AL782" s="608"/>
      <c r="AM782" s="608"/>
      <c r="AN782" s="608"/>
      <c r="AO782" s="608"/>
      <c r="AP782" s="608"/>
      <c r="AQ782" s="608"/>
      <c r="AR782" s="608"/>
      <c r="AS782" s="608"/>
      <c r="AT782" s="609"/>
      <c r="AU782" s="610">
        <v>8.4</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635</v>
      </c>
      <c r="AD783" s="616"/>
      <c r="AE783" s="616"/>
      <c r="AF783" s="616"/>
      <c r="AG783" s="617"/>
      <c r="AH783" s="607" t="s">
        <v>636</v>
      </c>
      <c r="AI783" s="608"/>
      <c r="AJ783" s="608"/>
      <c r="AK783" s="608"/>
      <c r="AL783" s="608"/>
      <c r="AM783" s="608"/>
      <c r="AN783" s="608"/>
      <c r="AO783" s="608"/>
      <c r="AP783" s="608"/>
      <c r="AQ783" s="608"/>
      <c r="AR783" s="608"/>
      <c r="AS783" s="608"/>
      <c r="AT783" s="609"/>
      <c r="AU783" s="610">
        <v>5</v>
      </c>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8" t="s">
        <v>20</v>
      </c>
      <c r="H791" s="839"/>
      <c r="I791" s="839"/>
      <c r="J791" s="839"/>
      <c r="K791" s="839"/>
      <c r="L791" s="840"/>
      <c r="M791" s="841"/>
      <c r="N791" s="841"/>
      <c r="O791" s="841"/>
      <c r="P791" s="841"/>
      <c r="Q791" s="841"/>
      <c r="R791" s="841"/>
      <c r="S791" s="841"/>
      <c r="T791" s="841"/>
      <c r="U791" s="841"/>
      <c r="V791" s="841"/>
      <c r="W791" s="841"/>
      <c r="X791" s="842"/>
      <c r="Y791" s="843">
        <f>SUM(Y781:AB790)</f>
        <v>168</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40</v>
      </c>
      <c r="AV791" s="844"/>
      <c r="AW791" s="844"/>
      <c r="AX791" s="846"/>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0"/>
      <c r="B793" s="641"/>
      <c r="C793" s="641"/>
      <c r="D793" s="641"/>
      <c r="E793" s="641"/>
      <c r="F793" s="642"/>
      <c r="G793" s="827"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7"/>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0"/>
      <c r="B806" s="641"/>
      <c r="C806" s="641"/>
      <c r="D806" s="641"/>
      <c r="E806" s="641"/>
      <c r="F806" s="642"/>
      <c r="G806" s="827"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7"/>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0"/>
      <c r="B819" s="641"/>
      <c r="C819" s="641"/>
      <c r="D819" s="641"/>
      <c r="E819" s="641"/>
      <c r="F819" s="642"/>
      <c r="G819" s="827"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7"/>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638</v>
      </c>
      <c r="D837" s="347"/>
      <c r="E837" s="347"/>
      <c r="F837" s="347"/>
      <c r="G837" s="347"/>
      <c r="H837" s="347"/>
      <c r="I837" s="347"/>
      <c r="J837" s="348">
        <v>8000020130001</v>
      </c>
      <c r="K837" s="349"/>
      <c r="L837" s="349"/>
      <c r="M837" s="349"/>
      <c r="N837" s="349"/>
      <c r="O837" s="349"/>
      <c r="P837" s="362" t="s">
        <v>648</v>
      </c>
      <c r="Q837" s="350"/>
      <c r="R837" s="350"/>
      <c r="S837" s="350"/>
      <c r="T837" s="350"/>
      <c r="U837" s="350"/>
      <c r="V837" s="350"/>
      <c r="W837" s="350"/>
      <c r="X837" s="350"/>
      <c r="Y837" s="351">
        <v>168</v>
      </c>
      <c r="Z837" s="352"/>
      <c r="AA837" s="352"/>
      <c r="AB837" s="353"/>
      <c r="AC837" s="363" t="s">
        <v>649</v>
      </c>
      <c r="AD837" s="371"/>
      <c r="AE837" s="371"/>
      <c r="AF837" s="371"/>
      <c r="AG837" s="371"/>
      <c r="AH837" s="372" t="s">
        <v>650</v>
      </c>
      <c r="AI837" s="373"/>
      <c r="AJ837" s="373"/>
      <c r="AK837" s="373"/>
      <c r="AL837" s="357" t="s">
        <v>651</v>
      </c>
      <c r="AM837" s="358"/>
      <c r="AN837" s="358"/>
      <c r="AO837" s="359"/>
      <c r="AP837" s="360" t="s">
        <v>652</v>
      </c>
      <c r="AQ837" s="360"/>
      <c r="AR837" s="360"/>
      <c r="AS837" s="360"/>
      <c r="AT837" s="360"/>
      <c r="AU837" s="360"/>
      <c r="AV837" s="360"/>
      <c r="AW837" s="360"/>
      <c r="AX837" s="360"/>
    </row>
    <row r="838" spans="1:50" ht="60" customHeight="1" x14ac:dyDescent="0.15">
      <c r="A838" s="376">
        <v>2</v>
      </c>
      <c r="B838" s="376">
        <v>1</v>
      </c>
      <c r="C838" s="361" t="s">
        <v>639</v>
      </c>
      <c r="D838" s="347"/>
      <c r="E838" s="347"/>
      <c r="F838" s="347"/>
      <c r="G838" s="347"/>
      <c r="H838" s="347"/>
      <c r="I838" s="347"/>
      <c r="J838" s="348">
        <v>7000020010006</v>
      </c>
      <c r="K838" s="349"/>
      <c r="L838" s="349"/>
      <c r="M838" s="349"/>
      <c r="N838" s="349"/>
      <c r="O838" s="349"/>
      <c r="P838" s="362" t="s">
        <v>648</v>
      </c>
      <c r="Q838" s="350"/>
      <c r="R838" s="350"/>
      <c r="S838" s="350"/>
      <c r="T838" s="350"/>
      <c r="U838" s="350"/>
      <c r="V838" s="350"/>
      <c r="W838" s="350"/>
      <c r="X838" s="350"/>
      <c r="Y838" s="351">
        <v>51</v>
      </c>
      <c r="Z838" s="352"/>
      <c r="AA838" s="352"/>
      <c r="AB838" s="353"/>
      <c r="AC838" s="363" t="s">
        <v>649</v>
      </c>
      <c r="AD838" s="371"/>
      <c r="AE838" s="371"/>
      <c r="AF838" s="371"/>
      <c r="AG838" s="371"/>
      <c r="AH838" s="372" t="s">
        <v>650</v>
      </c>
      <c r="AI838" s="373"/>
      <c r="AJ838" s="373"/>
      <c r="AK838" s="373"/>
      <c r="AL838" s="357" t="s">
        <v>651</v>
      </c>
      <c r="AM838" s="358"/>
      <c r="AN838" s="358"/>
      <c r="AO838" s="359"/>
      <c r="AP838" s="360" t="s">
        <v>652</v>
      </c>
      <c r="AQ838" s="360"/>
      <c r="AR838" s="360"/>
      <c r="AS838" s="360"/>
      <c r="AT838" s="360"/>
      <c r="AU838" s="360"/>
      <c r="AV838" s="360"/>
      <c r="AW838" s="360"/>
      <c r="AX838" s="360"/>
    </row>
    <row r="839" spans="1:50" ht="60" customHeight="1" x14ac:dyDescent="0.15">
      <c r="A839" s="376">
        <v>3</v>
      </c>
      <c r="B839" s="376">
        <v>1</v>
      </c>
      <c r="C839" s="361" t="s">
        <v>640</v>
      </c>
      <c r="D839" s="347"/>
      <c r="E839" s="347"/>
      <c r="F839" s="347"/>
      <c r="G839" s="347"/>
      <c r="H839" s="347"/>
      <c r="I839" s="347"/>
      <c r="J839" s="348">
        <v>1000020200000</v>
      </c>
      <c r="K839" s="349"/>
      <c r="L839" s="349"/>
      <c r="M839" s="349"/>
      <c r="N839" s="349"/>
      <c r="O839" s="349"/>
      <c r="P839" s="362" t="s">
        <v>648</v>
      </c>
      <c r="Q839" s="350"/>
      <c r="R839" s="350"/>
      <c r="S839" s="350"/>
      <c r="T839" s="350"/>
      <c r="U839" s="350"/>
      <c r="V839" s="350"/>
      <c r="W839" s="350"/>
      <c r="X839" s="350"/>
      <c r="Y839" s="351">
        <v>38</v>
      </c>
      <c r="Z839" s="352"/>
      <c r="AA839" s="352"/>
      <c r="AB839" s="353"/>
      <c r="AC839" s="363" t="s">
        <v>649</v>
      </c>
      <c r="AD839" s="371"/>
      <c r="AE839" s="371"/>
      <c r="AF839" s="371"/>
      <c r="AG839" s="371"/>
      <c r="AH839" s="372" t="s">
        <v>650</v>
      </c>
      <c r="AI839" s="373"/>
      <c r="AJ839" s="373"/>
      <c r="AK839" s="373"/>
      <c r="AL839" s="357" t="s">
        <v>651</v>
      </c>
      <c r="AM839" s="358"/>
      <c r="AN839" s="358"/>
      <c r="AO839" s="359"/>
      <c r="AP839" s="360" t="s">
        <v>652</v>
      </c>
      <c r="AQ839" s="360"/>
      <c r="AR839" s="360"/>
      <c r="AS839" s="360"/>
      <c r="AT839" s="360"/>
      <c r="AU839" s="360"/>
      <c r="AV839" s="360"/>
      <c r="AW839" s="360"/>
      <c r="AX839" s="360"/>
    </row>
    <row r="840" spans="1:50" ht="60" customHeight="1" x14ac:dyDescent="0.15">
      <c r="A840" s="376">
        <v>4</v>
      </c>
      <c r="B840" s="376">
        <v>1</v>
      </c>
      <c r="C840" s="361" t="s">
        <v>641</v>
      </c>
      <c r="D840" s="347"/>
      <c r="E840" s="347"/>
      <c r="F840" s="347"/>
      <c r="G840" s="347"/>
      <c r="H840" s="347"/>
      <c r="I840" s="347"/>
      <c r="J840" s="348">
        <v>1000020110001</v>
      </c>
      <c r="K840" s="349"/>
      <c r="L840" s="349"/>
      <c r="M840" s="349"/>
      <c r="N840" s="349"/>
      <c r="O840" s="349"/>
      <c r="P840" s="362" t="s">
        <v>648</v>
      </c>
      <c r="Q840" s="350"/>
      <c r="R840" s="350"/>
      <c r="S840" s="350"/>
      <c r="T840" s="350"/>
      <c r="U840" s="350"/>
      <c r="V840" s="350"/>
      <c r="W840" s="350"/>
      <c r="X840" s="350"/>
      <c r="Y840" s="351">
        <v>27</v>
      </c>
      <c r="Z840" s="352"/>
      <c r="AA840" s="352"/>
      <c r="AB840" s="353"/>
      <c r="AC840" s="363" t="s">
        <v>649</v>
      </c>
      <c r="AD840" s="371"/>
      <c r="AE840" s="371"/>
      <c r="AF840" s="371"/>
      <c r="AG840" s="371"/>
      <c r="AH840" s="372" t="s">
        <v>650</v>
      </c>
      <c r="AI840" s="373"/>
      <c r="AJ840" s="373"/>
      <c r="AK840" s="373"/>
      <c r="AL840" s="357" t="s">
        <v>651</v>
      </c>
      <c r="AM840" s="358"/>
      <c r="AN840" s="358"/>
      <c r="AO840" s="359"/>
      <c r="AP840" s="360" t="s">
        <v>652</v>
      </c>
      <c r="AQ840" s="360"/>
      <c r="AR840" s="360"/>
      <c r="AS840" s="360"/>
      <c r="AT840" s="360"/>
      <c r="AU840" s="360"/>
      <c r="AV840" s="360"/>
      <c r="AW840" s="360"/>
      <c r="AX840" s="360"/>
    </row>
    <row r="841" spans="1:50" ht="60" customHeight="1" x14ac:dyDescent="0.15">
      <c r="A841" s="376">
        <v>5</v>
      </c>
      <c r="B841" s="376">
        <v>1</v>
      </c>
      <c r="C841" s="361" t="s">
        <v>642</v>
      </c>
      <c r="D841" s="347"/>
      <c r="E841" s="347"/>
      <c r="F841" s="347"/>
      <c r="G841" s="347"/>
      <c r="H841" s="347"/>
      <c r="I841" s="347"/>
      <c r="J841" s="348">
        <v>1000020230006</v>
      </c>
      <c r="K841" s="349"/>
      <c r="L841" s="349"/>
      <c r="M841" s="349"/>
      <c r="N841" s="349"/>
      <c r="O841" s="349"/>
      <c r="P841" s="362" t="s">
        <v>648</v>
      </c>
      <c r="Q841" s="350"/>
      <c r="R841" s="350"/>
      <c r="S841" s="350"/>
      <c r="T841" s="350"/>
      <c r="U841" s="350"/>
      <c r="V841" s="350"/>
      <c r="W841" s="350"/>
      <c r="X841" s="350"/>
      <c r="Y841" s="351">
        <v>25</v>
      </c>
      <c r="Z841" s="352"/>
      <c r="AA841" s="352"/>
      <c r="AB841" s="353"/>
      <c r="AC841" s="363" t="s">
        <v>649</v>
      </c>
      <c r="AD841" s="371"/>
      <c r="AE841" s="371"/>
      <c r="AF841" s="371"/>
      <c r="AG841" s="371"/>
      <c r="AH841" s="372" t="s">
        <v>650</v>
      </c>
      <c r="AI841" s="373"/>
      <c r="AJ841" s="373"/>
      <c r="AK841" s="373"/>
      <c r="AL841" s="357" t="s">
        <v>651</v>
      </c>
      <c r="AM841" s="358"/>
      <c r="AN841" s="358"/>
      <c r="AO841" s="359"/>
      <c r="AP841" s="360" t="s">
        <v>652</v>
      </c>
      <c r="AQ841" s="360"/>
      <c r="AR841" s="360"/>
      <c r="AS841" s="360"/>
      <c r="AT841" s="360"/>
      <c r="AU841" s="360"/>
      <c r="AV841" s="360"/>
      <c r="AW841" s="360"/>
      <c r="AX841" s="360"/>
    </row>
    <row r="842" spans="1:50" ht="60" customHeight="1" x14ac:dyDescent="0.15">
      <c r="A842" s="376">
        <v>6</v>
      </c>
      <c r="B842" s="376">
        <v>1</v>
      </c>
      <c r="C842" s="361" t="s">
        <v>643</v>
      </c>
      <c r="D842" s="347"/>
      <c r="E842" s="347"/>
      <c r="F842" s="347"/>
      <c r="G842" s="347"/>
      <c r="H842" s="347"/>
      <c r="I842" s="347"/>
      <c r="J842" s="348">
        <v>7000020250007</v>
      </c>
      <c r="K842" s="349"/>
      <c r="L842" s="349"/>
      <c r="M842" s="349"/>
      <c r="N842" s="349"/>
      <c r="O842" s="349"/>
      <c r="P842" s="362" t="s">
        <v>648</v>
      </c>
      <c r="Q842" s="350"/>
      <c r="R842" s="350"/>
      <c r="S842" s="350"/>
      <c r="T842" s="350"/>
      <c r="U842" s="350"/>
      <c r="V842" s="350"/>
      <c r="W842" s="350"/>
      <c r="X842" s="350"/>
      <c r="Y842" s="351">
        <v>24</v>
      </c>
      <c r="Z842" s="352"/>
      <c r="AA842" s="352"/>
      <c r="AB842" s="353"/>
      <c r="AC842" s="363" t="s">
        <v>649</v>
      </c>
      <c r="AD842" s="371"/>
      <c r="AE842" s="371"/>
      <c r="AF842" s="371"/>
      <c r="AG842" s="371"/>
      <c r="AH842" s="372" t="s">
        <v>650</v>
      </c>
      <c r="AI842" s="373"/>
      <c r="AJ842" s="373"/>
      <c r="AK842" s="373"/>
      <c r="AL842" s="357" t="s">
        <v>651</v>
      </c>
      <c r="AM842" s="358"/>
      <c r="AN842" s="358"/>
      <c r="AO842" s="359"/>
      <c r="AP842" s="360" t="s">
        <v>652</v>
      </c>
      <c r="AQ842" s="360"/>
      <c r="AR842" s="360"/>
      <c r="AS842" s="360"/>
      <c r="AT842" s="360"/>
      <c r="AU842" s="360"/>
      <c r="AV842" s="360"/>
      <c r="AW842" s="360"/>
      <c r="AX842" s="360"/>
    </row>
    <row r="843" spans="1:50" ht="60" customHeight="1" x14ac:dyDescent="0.15">
      <c r="A843" s="376">
        <v>7</v>
      </c>
      <c r="B843" s="376">
        <v>1</v>
      </c>
      <c r="C843" s="361" t="s">
        <v>644</v>
      </c>
      <c r="D843" s="347"/>
      <c r="E843" s="347"/>
      <c r="F843" s="347"/>
      <c r="G843" s="347"/>
      <c r="H843" s="347"/>
      <c r="I843" s="347"/>
      <c r="J843" s="348">
        <v>8000020040002</v>
      </c>
      <c r="K843" s="349"/>
      <c r="L843" s="349"/>
      <c r="M843" s="349"/>
      <c r="N843" s="349"/>
      <c r="O843" s="349"/>
      <c r="P843" s="362" t="s">
        <v>648</v>
      </c>
      <c r="Q843" s="350"/>
      <c r="R843" s="350"/>
      <c r="S843" s="350"/>
      <c r="T843" s="350"/>
      <c r="U843" s="350"/>
      <c r="V843" s="350"/>
      <c r="W843" s="350"/>
      <c r="X843" s="350"/>
      <c r="Y843" s="351">
        <v>24</v>
      </c>
      <c r="Z843" s="352"/>
      <c r="AA843" s="352"/>
      <c r="AB843" s="353"/>
      <c r="AC843" s="363" t="s">
        <v>649</v>
      </c>
      <c r="AD843" s="371"/>
      <c r="AE843" s="371"/>
      <c r="AF843" s="371"/>
      <c r="AG843" s="371"/>
      <c r="AH843" s="372" t="s">
        <v>650</v>
      </c>
      <c r="AI843" s="373"/>
      <c r="AJ843" s="373"/>
      <c r="AK843" s="373"/>
      <c r="AL843" s="357" t="s">
        <v>651</v>
      </c>
      <c r="AM843" s="358"/>
      <c r="AN843" s="358"/>
      <c r="AO843" s="359"/>
      <c r="AP843" s="360" t="s">
        <v>652</v>
      </c>
      <c r="AQ843" s="360"/>
      <c r="AR843" s="360"/>
      <c r="AS843" s="360"/>
      <c r="AT843" s="360"/>
      <c r="AU843" s="360"/>
      <c r="AV843" s="360"/>
      <c r="AW843" s="360"/>
      <c r="AX843" s="360"/>
    </row>
    <row r="844" spans="1:50" ht="60" customHeight="1" x14ac:dyDescent="0.15">
      <c r="A844" s="376">
        <v>8</v>
      </c>
      <c r="B844" s="376">
        <v>1</v>
      </c>
      <c r="C844" s="361" t="s">
        <v>645</v>
      </c>
      <c r="D844" s="347"/>
      <c r="E844" s="347"/>
      <c r="F844" s="347"/>
      <c r="G844" s="347"/>
      <c r="H844" s="347"/>
      <c r="I844" s="347"/>
      <c r="J844" s="348">
        <v>5000020240001</v>
      </c>
      <c r="K844" s="349"/>
      <c r="L844" s="349"/>
      <c r="M844" s="349"/>
      <c r="N844" s="349"/>
      <c r="O844" s="349"/>
      <c r="P844" s="362" t="s">
        <v>648</v>
      </c>
      <c r="Q844" s="350"/>
      <c r="R844" s="350"/>
      <c r="S844" s="350"/>
      <c r="T844" s="350"/>
      <c r="U844" s="350"/>
      <c r="V844" s="350"/>
      <c r="W844" s="350"/>
      <c r="X844" s="350"/>
      <c r="Y844" s="351">
        <v>23</v>
      </c>
      <c r="Z844" s="352"/>
      <c r="AA844" s="352"/>
      <c r="AB844" s="353"/>
      <c r="AC844" s="363" t="s">
        <v>649</v>
      </c>
      <c r="AD844" s="371"/>
      <c r="AE844" s="371"/>
      <c r="AF844" s="371"/>
      <c r="AG844" s="371"/>
      <c r="AH844" s="372" t="s">
        <v>650</v>
      </c>
      <c r="AI844" s="373"/>
      <c r="AJ844" s="373"/>
      <c r="AK844" s="373"/>
      <c r="AL844" s="357" t="s">
        <v>651</v>
      </c>
      <c r="AM844" s="358"/>
      <c r="AN844" s="358"/>
      <c r="AO844" s="359"/>
      <c r="AP844" s="360" t="s">
        <v>652</v>
      </c>
      <c r="AQ844" s="360"/>
      <c r="AR844" s="360"/>
      <c r="AS844" s="360"/>
      <c r="AT844" s="360"/>
      <c r="AU844" s="360"/>
      <c r="AV844" s="360"/>
      <c r="AW844" s="360"/>
      <c r="AX844" s="360"/>
    </row>
    <row r="845" spans="1:50" ht="60" customHeight="1" x14ac:dyDescent="0.15">
      <c r="A845" s="376">
        <v>9</v>
      </c>
      <c r="B845" s="376">
        <v>1</v>
      </c>
      <c r="C845" s="361" t="s">
        <v>646</v>
      </c>
      <c r="D845" s="347"/>
      <c r="E845" s="347"/>
      <c r="F845" s="347"/>
      <c r="G845" s="347"/>
      <c r="H845" s="347"/>
      <c r="I845" s="347"/>
      <c r="J845" s="348">
        <v>5000020060003</v>
      </c>
      <c r="K845" s="349"/>
      <c r="L845" s="349"/>
      <c r="M845" s="349"/>
      <c r="N845" s="349"/>
      <c r="O845" s="349"/>
      <c r="P845" s="362" t="s">
        <v>648</v>
      </c>
      <c r="Q845" s="350"/>
      <c r="R845" s="350"/>
      <c r="S845" s="350"/>
      <c r="T845" s="350"/>
      <c r="U845" s="350"/>
      <c r="V845" s="350"/>
      <c r="W845" s="350"/>
      <c r="X845" s="350"/>
      <c r="Y845" s="351">
        <v>21</v>
      </c>
      <c r="Z845" s="352"/>
      <c r="AA845" s="352"/>
      <c r="AB845" s="353"/>
      <c r="AC845" s="363" t="s">
        <v>649</v>
      </c>
      <c r="AD845" s="371"/>
      <c r="AE845" s="371"/>
      <c r="AF845" s="371"/>
      <c r="AG845" s="371"/>
      <c r="AH845" s="372" t="s">
        <v>650</v>
      </c>
      <c r="AI845" s="373"/>
      <c r="AJ845" s="373"/>
      <c r="AK845" s="373"/>
      <c r="AL845" s="357" t="s">
        <v>651</v>
      </c>
      <c r="AM845" s="358"/>
      <c r="AN845" s="358"/>
      <c r="AO845" s="359"/>
      <c r="AP845" s="360" t="s">
        <v>652</v>
      </c>
      <c r="AQ845" s="360"/>
      <c r="AR845" s="360"/>
      <c r="AS845" s="360"/>
      <c r="AT845" s="360"/>
      <c r="AU845" s="360"/>
      <c r="AV845" s="360"/>
      <c r="AW845" s="360"/>
      <c r="AX845" s="360"/>
    </row>
    <row r="846" spans="1:50" ht="60" customHeight="1" x14ac:dyDescent="0.15">
      <c r="A846" s="376">
        <v>10</v>
      </c>
      <c r="B846" s="376">
        <v>1</v>
      </c>
      <c r="C846" s="361" t="s">
        <v>647</v>
      </c>
      <c r="D846" s="347"/>
      <c r="E846" s="347"/>
      <c r="F846" s="347"/>
      <c r="G846" s="347"/>
      <c r="H846" s="347"/>
      <c r="I846" s="347"/>
      <c r="J846" s="348">
        <v>1000020140007</v>
      </c>
      <c r="K846" s="349"/>
      <c r="L846" s="349"/>
      <c r="M846" s="349"/>
      <c r="N846" s="349"/>
      <c r="O846" s="349"/>
      <c r="P846" s="362" t="s">
        <v>648</v>
      </c>
      <c r="Q846" s="350"/>
      <c r="R846" s="350"/>
      <c r="S846" s="350"/>
      <c r="T846" s="350"/>
      <c r="U846" s="350"/>
      <c r="V846" s="350"/>
      <c r="W846" s="350"/>
      <c r="X846" s="350"/>
      <c r="Y846" s="351">
        <v>11</v>
      </c>
      <c r="Z846" s="352"/>
      <c r="AA846" s="352"/>
      <c r="AB846" s="353"/>
      <c r="AC846" s="363" t="s">
        <v>649</v>
      </c>
      <c r="AD846" s="371"/>
      <c r="AE846" s="371"/>
      <c r="AF846" s="371"/>
      <c r="AG846" s="371"/>
      <c r="AH846" s="372" t="s">
        <v>650</v>
      </c>
      <c r="AI846" s="373"/>
      <c r="AJ846" s="373"/>
      <c r="AK846" s="373"/>
      <c r="AL846" s="357" t="s">
        <v>651</v>
      </c>
      <c r="AM846" s="358"/>
      <c r="AN846" s="358"/>
      <c r="AO846" s="359"/>
      <c r="AP846" s="360" t="s">
        <v>652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6.25" customHeight="1" x14ac:dyDescent="0.15">
      <c r="A870" s="376">
        <v>1</v>
      </c>
      <c r="B870" s="376">
        <v>1</v>
      </c>
      <c r="C870" s="382" t="s">
        <v>653</v>
      </c>
      <c r="D870" s="383"/>
      <c r="E870" s="383"/>
      <c r="F870" s="383"/>
      <c r="G870" s="383"/>
      <c r="H870" s="383"/>
      <c r="I870" s="384"/>
      <c r="J870" s="385">
        <v>6010905002126</v>
      </c>
      <c r="K870" s="386"/>
      <c r="L870" s="386"/>
      <c r="M870" s="386"/>
      <c r="N870" s="386"/>
      <c r="O870" s="387"/>
      <c r="P870" s="362" t="s">
        <v>663</v>
      </c>
      <c r="Q870" s="350"/>
      <c r="R870" s="350"/>
      <c r="S870" s="350"/>
      <c r="T870" s="350"/>
      <c r="U870" s="350"/>
      <c r="V870" s="350"/>
      <c r="W870" s="350"/>
      <c r="X870" s="350"/>
      <c r="Y870" s="351">
        <v>40</v>
      </c>
      <c r="Z870" s="352"/>
      <c r="AA870" s="352"/>
      <c r="AB870" s="353"/>
      <c r="AC870" s="363" t="s">
        <v>649</v>
      </c>
      <c r="AD870" s="371"/>
      <c r="AE870" s="371"/>
      <c r="AF870" s="371"/>
      <c r="AG870" s="371"/>
      <c r="AH870" s="372" t="s">
        <v>650</v>
      </c>
      <c r="AI870" s="373"/>
      <c r="AJ870" s="373"/>
      <c r="AK870" s="373"/>
      <c r="AL870" s="357" t="s">
        <v>650</v>
      </c>
      <c r="AM870" s="358"/>
      <c r="AN870" s="358"/>
      <c r="AO870" s="359"/>
      <c r="AP870" s="360" t="s">
        <v>664</v>
      </c>
      <c r="AQ870" s="360"/>
      <c r="AR870" s="360"/>
      <c r="AS870" s="360"/>
      <c r="AT870" s="360"/>
      <c r="AU870" s="360"/>
      <c r="AV870" s="360"/>
      <c r="AW870" s="360"/>
      <c r="AX870" s="360"/>
    </row>
    <row r="871" spans="1:50" ht="55.5" customHeight="1" x14ac:dyDescent="0.15">
      <c r="A871" s="376">
        <v>2</v>
      </c>
      <c r="B871" s="376">
        <v>1</v>
      </c>
      <c r="C871" s="382" t="s">
        <v>654</v>
      </c>
      <c r="D871" s="383"/>
      <c r="E871" s="383"/>
      <c r="F871" s="383"/>
      <c r="G871" s="383"/>
      <c r="H871" s="383"/>
      <c r="I871" s="384"/>
      <c r="J871" s="385">
        <v>8000020130001</v>
      </c>
      <c r="K871" s="386"/>
      <c r="L871" s="386"/>
      <c r="M871" s="386"/>
      <c r="N871" s="386"/>
      <c r="O871" s="387"/>
      <c r="P871" s="362" t="s">
        <v>663</v>
      </c>
      <c r="Q871" s="350"/>
      <c r="R871" s="350"/>
      <c r="S871" s="350"/>
      <c r="T871" s="350"/>
      <c r="U871" s="350"/>
      <c r="V871" s="350"/>
      <c r="W871" s="350"/>
      <c r="X871" s="350"/>
      <c r="Y871" s="351">
        <v>22</v>
      </c>
      <c r="Z871" s="352"/>
      <c r="AA871" s="352"/>
      <c r="AB871" s="353"/>
      <c r="AC871" s="363" t="s">
        <v>649</v>
      </c>
      <c r="AD871" s="371"/>
      <c r="AE871" s="371"/>
      <c r="AF871" s="371"/>
      <c r="AG871" s="371"/>
      <c r="AH871" s="372" t="s">
        <v>650</v>
      </c>
      <c r="AI871" s="373"/>
      <c r="AJ871" s="373"/>
      <c r="AK871" s="373"/>
      <c r="AL871" s="357" t="s">
        <v>650</v>
      </c>
      <c r="AM871" s="358"/>
      <c r="AN871" s="358"/>
      <c r="AO871" s="359"/>
      <c r="AP871" s="360" t="s">
        <v>664</v>
      </c>
      <c r="AQ871" s="360"/>
      <c r="AR871" s="360"/>
      <c r="AS871" s="360"/>
      <c r="AT871" s="360"/>
      <c r="AU871" s="360"/>
      <c r="AV871" s="360"/>
      <c r="AW871" s="360"/>
      <c r="AX871" s="360"/>
    </row>
    <row r="872" spans="1:50" ht="40.5" customHeight="1" x14ac:dyDescent="0.15">
      <c r="A872" s="376">
        <v>3</v>
      </c>
      <c r="B872" s="376">
        <v>1</v>
      </c>
      <c r="C872" s="382" t="s">
        <v>655</v>
      </c>
      <c r="D872" s="922"/>
      <c r="E872" s="922"/>
      <c r="F872" s="922"/>
      <c r="G872" s="922"/>
      <c r="H872" s="922"/>
      <c r="I872" s="923"/>
      <c r="J872" s="385">
        <v>6010405002452</v>
      </c>
      <c r="K872" s="386"/>
      <c r="L872" s="386"/>
      <c r="M872" s="386"/>
      <c r="N872" s="386"/>
      <c r="O872" s="387"/>
      <c r="P872" s="362" t="s">
        <v>663</v>
      </c>
      <c r="Q872" s="350"/>
      <c r="R872" s="350"/>
      <c r="S872" s="350"/>
      <c r="T872" s="350"/>
      <c r="U872" s="350"/>
      <c r="V872" s="350"/>
      <c r="W872" s="350"/>
      <c r="X872" s="350"/>
      <c r="Y872" s="351">
        <v>19</v>
      </c>
      <c r="Z872" s="352"/>
      <c r="AA872" s="352"/>
      <c r="AB872" s="353"/>
      <c r="AC872" s="363" t="s">
        <v>649</v>
      </c>
      <c r="AD872" s="371"/>
      <c r="AE872" s="371"/>
      <c r="AF872" s="371"/>
      <c r="AG872" s="371"/>
      <c r="AH872" s="372" t="s">
        <v>650</v>
      </c>
      <c r="AI872" s="373"/>
      <c r="AJ872" s="373"/>
      <c r="AK872" s="373"/>
      <c r="AL872" s="357" t="s">
        <v>650</v>
      </c>
      <c r="AM872" s="358"/>
      <c r="AN872" s="358"/>
      <c r="AO872" s="359"/>
      <c r="AP872" s="360" t="s">
        <v>664</v>
      </c>
      <c r="AQ872" s="360"/>
      <c r="AR872" s="360"/>
      <c r="AS872" s="360"/>
      <c r="AT872" s="360"/>
      <c r="AU872" s="360"/>
      <c r="AV872" s="360"/>
      <c r="AW872" s="360"/>
      <c r="AX872" s="360"/>
    </row>
    <row r="873" spans="1:50" ht="40.5" customHeight="1" x14ac:dyDescent="0.15">
      <c r="A873" s="376">
        <v>4</v>
      </c>
      <c r="B873" s="376">
        <v>1</v>
      </c>
      <c r="C873" s="382" t="s">
        <v>656</v>
      </c>
      <c r="D873" s="922"/>
      <c r="E873" s="922"/>
      <c r="F873" s="922"/>
      <c r="G873" s="922"/>
      <c r="H873" s="922"/>
      <c r="I873" s="923"/>
      <c r="J873" s="385">
        <v>5010105000088</v>
      </c>
      <c r="K873" s="386"/>
      <c r="L873" s="386"/>
      <c r="M873" s="386"/>
      <c r="N873" s="386"/>
      <c r="O873" s="387"/>
      <c r="P873" s="362" t="s">
        <v>663</v>
      </c>
      <c r="Q873" s="350"/>
      <c r="R873" s="350"/>
      <c r="S873" s="350"/>
      <c r="T873" s="350"/>
      <c r="U873" s="350"/>
      <c r="V873" s="350"/>
      <c r="W873" s="350"/>
      <c r="X873" s="350"/>
      <c r="Y873" s="351">
        <v>16</v>
      </c>
      <c r="Z873" s="352"/>
      <c r="AA873" s="352"/>
      <c r="AB873" s="353"/>
      <c r="AC873" s="363" t="s">
        <v>649</v>
      </c>
      <c r="AD873" s="371"/>
      <c r="AE873" s="371"/>
      <c r="AF873" s="371"/>
      <c r="AG873" s="371"/>
      <c r="AH873" s="372" t="s">
        <v>650</v>
      </c>
      <c r="AI873" s="373"/>
      <c r="AJ873" s="373"/>
      <c r="AK873" s="373"/>
      <c r="AL873" s="357" t="s">
        <v>650</v>
      </c>
      <c r="AM873" s="358"/>
      <c r="AN873" s="358"/>
      <c r="AO873" s="359"/>
      <c r="AP873" s="360" t="s">
        <v>664</v>
      </c>
      <c r="AQ873" s="360"/>
      <c r="AR873" s="360"/>
      <c r="AS873" s="360"/>
      <c r="AT873" s="360"/>
      <c r="AU873" s="360"/>
      <c r="AV873" s="360"/>
      <c r="AW873" s="360"/>
      <c r="AX873" s="360"/>
    </row>
    <row r="874" spans="1:50" ht="40.5" customHeight="1" x14ac:dyDescent="0.15">
      <c r="A874" s="376">
        <v>5</v>
      </c>
      <c r="B874" s="376">
        <v>1</v>
      </c>
      <c r="C874" s="382" t="s">
        <v>657</v>
      </c>
      <c r="D874" s="383"/>
      <c r="E874" s="383"/>
      <c r="F874" s="383"/>
      <c r="G874" s="383"/>
      <c r="H874" s="383"/>
      <c r="I874" s="384"/>
      <c r="J874" s="385">
        <v>6000020132098</v>
      </c>
      <c r="K874" s="386"/>
      <c r="L874" s="386"/>
      <c r="M874" s="386"/>
      <c r="N874" s="386"/>
      <c r="O874" s="387"/>
      <c r="P874" s="362" t="s">
        <v>663</v>
      </c>
      <c r="Q874" s="350"/>
      <c r="R874" s="350"/>
      <c r="S874" s="350"/>
      <c r="T874" s="350"/>
      <c r="U874" s="350"/>
      <c r="V874" s="350"/>
      <c r="W874" s="350"/>
      <c r="X874" s="350"/>
      <c r="Y874" s="351">
        <v>14</v>
      </c>
      <c r="Z874" s="352"/>
      <c r="AA874" s="352"/>
      <c r="AB874" s="353"/>
      <c r="AC874" s="363" t="s">
        <v>649</v>
      </c>
      <c r="AD874" s="371"/>
      <c r="AE874" s="371"/>
      <c r="AF874" s="371"/>
      <c r="AG874" s="371"/>
      <c r="AH874" s="372" t="s">
        <v>650</v>
      </c>
      <c r="AI874" s="373"/>
      <c r="AJ874" s="373"/>
      <c r="AK874" s="373"/>
      <c r="AL874" s="357" t="s">
        <v>650</v>
      </c>
      <c r="AM874" s="358"/>
      <c r="AN874" s="358"/>
      <c r="AO874" s="359"/>
      <c r="AP874" s="360" t="s">
        <v>664</v>
      </c>
      <c r="AQ874" s="360"/>
      <c r="AR874" s="360"/>
      <c r="AS874" s="360"/>
      <c r="AT874" s="360"/>
      <c r="AU874" s="360"/>
      <c r="AV874" s="360"/>
      <c r="AW874" s="360"/>
      <c r="AX874" s="360"/>
    </row>
    <row r="875" spans="1:50" ht="40.5" customHeight="1" x14ac:dyDescent="0.15">
      <c r="A875" s="376">
        <v>6</v>
      </c>
      <c r="B875" s="376">
        <v>1</v>
      </c>
      <c r="C875" s="382" t="s">
        <v>658</v>
      </c>
      <c r="D875" s="383"/>
      <c r="E875" s="383"/>
      <c r="F875" s="383"/>
      <c r="G875" s="383"/>
      <c r="H875" s="383"/>
      <c r="I875" s="384"/>
      <c r="J875" s="385">
        <v>8010005018475</v>
      </c>
      <c r="K875" s="386"/>
      <c r="L875" s="386"/>
      <c r="M875" s="386"/>
      <c r="N875" s="386"/>
      <c r="O875" s="387"/>
      <c r="P875" s="362" t="s">
        <v>663</v>
      </c>
      <c r="Q875" s="350"/>
      <c r="R875" s="350"/>
      <c r="S875" s="350"/>
      <c r="T875" s="350"/>
      <c r="U875" s="350"/>
      <c r="V875" s="350"/>
      <c r="W875" s="350"/>
      <c r="X875" s="350"/>
      <c r="Y875" s="351">
        <v>13</v>
      </c>
      <c r="Z875" s="352"/>
      <c r="AA875" s="352"/>
      <c r="AB875" s="353"/>
      <c r="AC875" s="363" t="s">
        <v>649</v>
      </c>
      <c r="AD875" s="371"/>
      <c r="AE875" s="371"/>
      <c r="AF875" s="371"/>
      <c r="AG875" s="371"/>
      <c r="AH875" s="372" t="s">
        <v>650</v>
      </c>
      <c r="AI875" s="373"/>
      <c r="AJ875" s="373"/>
      <c r="AK875" s="373"/>
      <c r="AL875" s="357" t="s">
        <v>650</v>
      </c>
      <c r="AM875" s="358"/>
      <c r="AN875" s="358"/>
      <c r="AO875" s="359"/>
      <c r="AP875" s="360" t="s">
        <v>664</v>
      </c>
      <c r="AQ875" s="360"/>
      <c r="AR875" s="360"/>
      <c r="AS875" s="360"/>
      <c r="AT875" s="360"/>
      <c r="AU875" s="360"/>
      <c r="AV875" s="360"/>
      <c r="AW875" s="360"/>
      <c r="AX875" s="360"/>
    </row>
    <row r="876" spans="1:50" ht="40.5" customHeight="1" x14ac:dyDescent="0.15">
      <c r="A876" s="376">
        <v>7</v>
      </c>
      <c r="B876" s="376">
        <v>1</v>
      </c>
      <c r="C876" s="382" t="s">
        <v>659</v>
      </c>
      <c r="D876" s="383"/>
      <c r="E876" s="383"/>
      <c r="F876" s="383"/>
      <c r="G876" s="383"/>
      <c r="H876" s="383"/>
      <c r="I876" s="384"/>
      <c r="J876" s="385">
        <v>6010005007397</v>
      </c>
      <c r="K876" s="386"/>
      <c r="L876" s="386"/>
      <c r="M876" s="386"/>
      <c r="N876" s="386"/>
      <c r="O876" s="387"/>
      <c r="P876" s="362" t="s">
        <v>663</v>
      </c>
      <c r="Q876" s="350"/>
      <c r="R876" s="350"/>
      <c r="S876" s="350"/>
      <c r="T876" s="350"/>
      <c r="U876" s="350"/>
      <c r="V876" s="350"/>
      <c r="W876" s="350"/>
      <c r="X876" s="350"/>
      <c r="Y876" s="351">
        <v>13</v>
      </c>
      <c r="Z876" s="352"/>
      <c r="AA876" s="352"/>
      <c r="AB876" s="353"/>
      <c r="AC876" s="363" t="s">
        <v>649</v>
      </c>
      <c r="AD876" s="371"/>
      <c r="AE876" s="371"/>
      <c r="AF876" s="371"/>
      <c r="AG876" s="371"/>
      <c r="AH876" s="372" t="s">
        <v>650</v>
      </c>
      <c r="AI876" s="373"/>
      <c r="AJ876" s="373"/>
      <c r="AK876" s="373"/>
      <c r="AL876" s="357" t="s">
        <v>650</v>
      </c>
      <c r="AM876" s="358"/>
      <c r="AN876" s="358"/>
      <c r="AO876" s="359"/>
      <c r="AP876" s="360" t="s">
        <v>664</v>
      </c>
      <c r="AQ876" s="360"/>
      <c r="AR876" s="360"/>
      <c r="AS876" s="360"/>
      <c r="AT876" s="360"/>
      <c r="AU876" s="360"/>
      <c r="AV876" s="360"/>
      <c r="AW876" s="360"/>
      <c r="AX876" s="360"/>
    </row>
    <row r="877" spans="1:50" ht="40.5" customHeight="1" x14ac:dyDescent="0.15">
      <c r="A877" s="376">
        <v>8</v>
      </c>
      <c r="B877" s="376">
        <v>1</v>
      </c>
      <c r="C877" s="382" t="s">
        <v>660</v>
      </c>
      <c r="D877" s="383"/>
      <c r="E877" s="383"/>
      <c r="F877" s="383"/>
      <c r="G877" s="383"/>
      <c r="H877" s="383"/>
      <c r="I877" s="384"/>
      <c r="J877" s="385">
        <v>8000020130001</v>
      </c>
      <c r="K877" s="386"/>
      <c r="L877" s="386"/>
      <c r="M877" s="386"/>
      <c r="N877" s="386"/>
      <c r="O877" s="387"/>
      <c r="P877" s="362" t="s">
        <v>663</v>
      </c>
      <c r="Q877" s="350"/>
      <c r="R877" s="350"/>
      <c r="S877" s="350"/>
      <c r="T877" s="350"/>
      <c r="U877" s="350"/>
      <c r="V877" s="350"/>
      <c r="W877" s="350"/>
      <c r="X877" s="350"/>
      <c r="Y877" s="351">
        <v>11</v>
      </c>
      <c r="Z877" s="352"/>
      <c r="AA877" s="352"/>
      <c r="AB877" s="353"/>
      <c r="AC877" s="363" t="s">
        <v>649</v>
      </c>
      <c r="AD877" s="371"/>
      <c r="AE877" s="371"/>
      <c r="AF877" s="371"/>
      <c r="AG877" s="371"/>
      <c r="AH877" s="372" t="s">
        <v>650</v>
      </c>
      <c r="AI877" s="373"/>
      <c r="AJ877" s="373"/>
      <c r="AK877" s="373"/>
      <c r="AL877" s="357" t="s">
        <v>650</v>
      </c>
      <c r="AM877" s="358"/>
      <c r="AN877" s="358"/>
      <c r="AO877" s="359"/>
      <c r="AP877" s="360" t="s">
        <v>664</v>
      </c>
      <c r="AQ877" s="360"/>
      <c r="AR877" s="360"/>
      <c r="AS877" s="360"/>
      <c r="AT877" s="360"/>
      <c r="AU877" s="360"/>
      <c r="AV877" s="360"/>
      <c r="AW877" s="360"/>
      <c r="AX877" s="360"/>
    </row>
    <row r="878" spans="1:50" ht="40.5" customHeight="1" x14ac:dyDescent="0.15">
      <c r="A878" s="376">
        <v>9</v>
      </c>
      <c r="B878" s="376">
        <v>1</v>
      </c>
      <c r="C878" s="382" t="s">
        <v>661</v>
      </c>
      <c r="D878" s="383"/>
      <c r="E878" s="383"/>
      <c r="F878" s="383"/>
      <c r="G878" s="383"/>
      <c r="H878" s="383"/>
      <c r="I878" s="384"/>
      <c r="J878" s="385">
        <v>1010405001681</v>
      </c>
      <c r="K878" s="386"/>
      <c r="L878" s="386"/>
      <c r="M878" s="386"/>
      <c r="N878" s="386"/>
      <c r="O878" s="387"/>
      <c r="P878" s="362" t="s">
        <v>663</v>
      </c>
      <c r="Q878" s="350"/>
      <c r="R878" s="350"/>
      <c r="S878" s="350"/>
      <c r="T878" s="350"/>
      <c r="U878" s="350"/>
      <c r="V878" s="350"/>
      <c r="W878" s="350"/>
      <c r="X878" s="350"/>
      <c r="Y878" s="351">
        <v>5</v>
      </c>
      <c r="Z878" s="352"/>
      <c r="AA878" s="352"/>
      <c r="AB878" s="353"/>
      <c r="AC878" s="363" t="s">
        <v>649</v>
      </c>
      <c r="AD878" s="371"/>
      <c r="AE878" s="371"/>
      <c r="AF878" s="371"/>
      <c r="AG878" s="371"/>
      <c r="AH878" s="372" t="s">
        <v>650</v>
      </c>
      <c r="AI878" s="373"/>
      <c r="AJ878" s="373"/>
      <c r="AK878" s="373"/>
      <c r="AL878" s="357" t="s">
        <v>650</v>
      </c>
      <c r="AM878" s="358"/>
      <c r="AN878" s="358"/>
      <c r="AO878" s="359"/>
      <c r="AP878" s="360" t="s">
        <v>664</v>
      </c>
      <c r="AQ878" s="360"/>
      <c r="AR878" s="360"/>
      <c r="AS878" s="360"/>
      <c r="AT878" s="360"/>
      <c r="AU878" s="360"/>
      <c r="AV878" s="360"/>
      <c r="AW878" s="360"/>
      <c r="AX878" s="360"/>
    </row>
    <row r="879" spans="1:50" ht="40.5" customHeight="1" x14ac:dyDescent="0.15">
      <c r="A879" s="376">
        <v>10</v>
      </c>
      <c r="B879" s="376">
        <v>1</v>
      </c>
      <c r="C879" s="382" t="s">
        <v>662</v>
      </c>
      <c r="D879" s="383"/>
      <c r="E879" s="383"/>
      <c r="F879" s="383"/>
      <c r="G879" s="383"/>
      <c r="H879" s="383"/>
      <c r="I879" s="384"/>
      <c r="J879" s="385">
        <v>7000020138045</v>
      </c>
      <c r="K879" s="386"/>
      <c r="L879" s="386"/>
      <c r="M879" s="386"/>
      <c r="N879" s="386"/>
      <c r="O879" s="387"/>
      <c r="P879" s="362" t="s">
        <v>663</v>
      </c>
      <c r="Q879" s="350"/>
      <c r="R879" s="350"/>
      <c r="S879" s="350"/>
      <c r="T879" s="350"/>
      <c r="U879" s="350"/>
      <c r="V879" s="350"/>
      <c r="W879" s="350"/>
      <c r="X879" s="350"/>
      <c r="Y879" s="351">
        <v>3</v>
      </c>
      <c r="Z879" s="352"/>
      <c r="AA879" s="352"/>
      <c r="AB879" s="353"/>
      <c r="AC879" s="363" t="s">
        <v>649</v>
      </c>
      <c r="AD879" s="371"/>
      <c r="AE879" s="371"/>
      <c r="AF879" s="371"/>
      <c r="AG879" s="371"/>
      <c r="AH879" s="372" t="s">
        <v>650</v>
      </c>
      <c r="AI879" s="373"/>
      <c r="AJ879" s="373"/>
      <c r="AK879" s="373"/>
      <c r="AL879" s="357" t="s">
        <v>650</v>
      </c>
      <c r="AM879" s="358"/>
      <c r="AN879" s="358"/>
      <c r="AO879" s="359"/>
      <c r="AP879" s="360" t="s">
        <v>664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666</v>
      </c>
      <c r="K1102" s="349"/>
      <c r="L1102" s="349"/>
      <c r="M1102" s="349"/>
      <c r="N1102" s="349"/>
      <c r="O1102" s="349"/>
      <c r="P1102" s="362" t="s">
        <v>667</v>
      </c>
      <c r="Q1102" s="350"/>
      <c r="R1102" s="350"/>
      <c r="S1102" s="350"/>
      <c r="T1102" s="350"/>
      <c r="U1102" s="350"/>
      <c r="V1102" s="350"/>
      <c r="W1102" s="350"/>
      <c r="X1102" s="350"/>
      <c r="Y1102" s="351" t="s">
        <v>666</v>
      </c>
      <c r="Z1102" s="352"/>
      <c r="AA1102" s="352"/>
      <c r="AB1102" s="353"/>
      <c r="AC1102" s="354"/>
      <c r="AD1102" s="354"/>
      <c r="AE1102" s="354"/>
      <c r="AF1102" s="354"/>
      <c r="AG1102" s="354"/>
      <c r="AH1102" s="355" t="s">
        <v>667</v>
      </c>
      <c r="AI1102" s="356"/>
      <c r="AJ1102" s="356"/>
      <c r="AK1102" s="356"/>
      <c r="AL1102" s="357" t="s">
        <v>667</v>
      </c>
      <c r="AM1102" s="358"/>
      <c r="AN1102" s="358"/>
      <c r="AO1102" s="359"/>
      <c r="AP1102" s="360" t="s">
        <v>667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49">
      <formula>IF(RIGHT(TEXT(P18,"0.#"),1)=".",FALSE,TRUE)</formula>
    </cfRule>
    <cfRule type="expression" dxfId="2834" priority="13950">
      <formula>IF(RIGHT(TEXT(P18,"0.#"),1)=".",TRUE,FALSE)</formula>
    </cfRule>
  </conditionalFormatting>
  <conditionalFormatting sqref="Y782">
    <cfRule type="expression" dxfId="2833" priority="13945">
      <formula>IF(RIGHT(TEXT(Y782,"0.#"),1)=".",FALSE,TRUE)</formula>
    </cfRule>
    <cfRule type="expression" dxfId="2832" priority="13946">
      <formula>IF(RIGHT(TEXT(Y782,"0.#"),1)=".",TRUE,FALSE)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AR15:AX15">
    <cfRule type="expression" dxfId="2827" priority="13771">
      <formula>IF(RIGHT(TEXT(AR15,"0.#"),1)=".",FALSE,TRUE)</formula>
    </cfRule>
    <cfRule type="expression" dxfId="2826" priority="13772">
      <formula>IF(RIGHT(TEXT(AR15,"0.#"),1)=".",TRUE,FALSE)</formula>
    </cfRule>
  </conditionalFormatting>
  <conditionalFormatting sqref="AD19:AJ19">
    <cfRule type="expression" dxfId="2825" priority="13769">
      <formula>IF(RIGHT(TEXT(AD19,"0.#"),1)=".",FALSE,TRUE)</formula>
    </cfRule>
    <cfRule type="expression" dxfId="2824" priority="13770">
      <formula>IF(RIGHT(TEXT(AD19,"0.#"),1)=".",TRUE,FALSE)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3:Y790 Y781">
    <cfRule type="expression" dxfId="2821" priority="13747">
      <formula>IF(RIGHT(TEXT(Y781,"0.#"),1)=".",FALSE,TRUE)</formula>
    </cfRule>
    <cfRule type="expression" dxfId="2820" priority="13748">
      <formula>IF(RIGHT(TEXT(Y781,"0.#"),1)=".",TRUE,FALSE)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I34">
    <cfRule type="expression" dxfId="2795" priority="13527">
      <formula>IF(RIGHT(TEXT(AI34,"0.#"),1)=".",FALSE,TRUE)</formula>
    </cfRule>
    <cfRule type="expression" dxfId="2794" priority="13528">
      <formula>IF(RIGHT(TEXT(AI34,"0.#"),1)=".",TRUE,FALSE)</formula>
    </cfRule>
  </conditionalFormatting>
  <conditionalFormatting sqref="AI33">
    <cfRule type="expression" dxfId="2793" priority="13525">
      <formula>IF(RIGHT(TEXT(AI33,"0.#"),1)=".",FALSE,TRUE)</formula>
    </cfRule>
    <cfRule type="expression" dxfId="2792" priority="13526">
      <formula>IF(RIGHT(TEXT(AI33,"0.#"),1)=".",TRUE,FALSE)</formula>
    </cfRule>
  </conditionalFormatting>
  <conditionalFormatting sqref="AI32">
    <cfRule type="expression" dxfId="2791" priority="13523">
      <formula>IF(RIGHT(TEXT(AI32,"0.#"),1)=".",FALSE,TRUE)</formula>
    </cfRule>
    <cfRule type="expression" dxfId="2790" priority="13524">
      <formula>IF(RIGHT(TEXT(AI32,"0.#"),1)=".",TRUE,FALSE)</formula>
    </cfRule>
  </conditionalFormatting>
  <conditionalFormatting sqref="AM32">
    <cfRule type="expression" dxfId="2789" priority="13521">
      <formula>IF(RIGHT(TEXT(AM32,"0.#"),1)=".",FALSE,TRUE)</formula>
    </cfRule>
    <cfRule type="expression" dxfId="2788" priority="13522">
      <formula>IF(RIGHT(TEXT(AM32,"0.#"),1)=".",TRUE,FALSE)</formula>
    </cfRule>
  </conditionalFormatting>
  <conditionalFormatting sqref="AM33">
    <cfRule type="expression" dxfId="2787" priority="13519">
      <formula>IF(RIGHT(TEXT(AM33,"0.#"),1)=".",FALSE,TRUE)</formula>
    </cfRule>
    <cfRule type="expression" dxfId="2786" priority="13520">
      <formula>IF(RIGHT(TEXT(AM33,"0.#"),1)=".",TRUE,FALSE)</formula>
    </cfRule>
  </conditionalFormatting>
  <conditionalFormatting sqref="AQ32:AQ34">
    <cfRule type="expression" dxfId="2785" priority="13511">
      <formula>IF(RIGHT(TEXT(AQ32,"0.#"),1)=".",FALSE,TRUE)</formula>
    </cfRule>
    <cfRule type="expression" dxfId="2784" priority="13512">
      <formula>IF(RIGHT(TEXT(AQ32,"0.#"),1)=".",TRUE,FALSE)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M102">
    <cfRule type="expression" dxfId="2697" priority="13285">
      <formula>IF(RIGHT(TEXT(AM102,"0.#"),1)=".",FALSE,TRUE)</formula>
    </cfRule>
    <cfRule type="expression" dxfId="2696" priority="13286">
      <formula>IF(RIGHT(TEXT(AM102,"0.#"),1)=".",TRUE,FALSE)</formula>
    </cfRule>
  </conditionalFormatting>
  <conditionalFormatting sqref="AQ102">
    <cfRule type="expression" dxfId="2695" priority="13283">
      <formula>IF(RIGHT(TEXT(AQ102,"0.#"),1)=".",FALSE,TRUE)</formula>
    </cfRule>
    <cfRule type="expression" dxfId="2694" priority="13284">
      <formula>IF(RIGHT(TEXT(AQ102,"0.#"),1)=".",TRUE,FALSE)</formula>
    </cfRule>
  </conditionalFormatting>
  <conditionalFormatting sqref="AE104">
    <cfRule type="expression" dxfId="2693" priority="13281">
      <formula>IF(RIGHT(TEXT(AE104,"0.#"),1)=".",FALSE,TRUE)</formula>
    </cfRule>
    <cfRule type="expression" dxfId="2692" priority="13282">
      <formula>IF(RIGHT(TEXT(AE104,"0.#"),1)=".",TRUE,FALSE)</formula>
    </cfRule>
  </conditionalFormatting>
  <conditionalFormatting sqref="AI104">
    <cfRule type="expression" dxfId="2691" priority="13279">
      <formula>IF(RIGHT(TEXT(AI104,"0.#"),1)=".",FALSE,TRUE)</formula>
    </cfRule>
    <cfRule type="expression" dxfId="2690" priority="13280">
      <formula>IF(RIGHT(TEXT(AI104,"0.#"),1)=".",TRUE,FALSE)</formula>
    </cfRule>
  </conditionalFormatting>
  <conditionalFormatting sqref="AM104">
    <cfRule type="expression" dxfId="2689" priority="13277">
      <formula>IF(RIGHT(TEXT(AM104,"0.#"),1)=".",FALSE,TRUE)</formula>
    </cfRule>
    <cfRule type="expression" dxfId="2688" priority="13278">
      <formula>IF(RIGHT(TEXT(AM104,"0.#"),1)=".",TRUE,FALSE)</formula>
    </cfRule>
  </conditionalFormatting>
  <conditionalFormatting sqref="AE105">
    <cfRule type="expression" dxfId="2687" priority="13275">
      <formula>IF(RIGHT(TEXT(AE105,"0.#"),1)=".",FALSE,TRUE)</formula>
    </cfRule>
    <cfRule type="expression" dxfId="2686" priority="13276">
      <formula>IF(RIGHT(TEXT(AE105,"0.#"),1)=".",TRUE,FALSE)</formula>
    </cfRule>
  </conditionalFormatting>
  <conditionalFormatting sqref="AI105">
    <cfRule type="expression" dxfId="2685" priority="13273">
      <formula>IF(RIGHT(TEXT(AI105,"0.#"),1)=".",FALSE,TRUE)</formula>
    </cfRule>
    <cfRule type="expression" dxfId="2684" priority="13274">
      <formula>IF(RIGHT(TEXT(AI105,"0.#"),1)=".",TRUE,FALSE)</formula>
    </cfRule>
  </conditionalFormatting>
  <conditionalFormatting sqref="AM105">
    <cfRule type="expression" dxfId="2683" priority="13271">
      <formula>IF(RIGHT(TEXT(AM105,"0.#"),1)=".",FALSE,TRUE)</formula>
    </cfRule>
    <cfRule type="expression" dxfId="2682" priority="13272">
      <formula>IF(RIGHT(TEXT(AM105,"0.#"),1)=".",TRUE,FALSE)</formula>
    </cfRule>
  </conditionalFormatting>
  <conditionalFormatting sqref="AE107">
    <cfRule type="expression" dxfId="2681" priority="13267">
      <formula>IF(RIGHT(TEXT(AE107,"0.#"),1)=".",FALSE,TRUE)</formula>
    </cfRule>
    <cfRule type="expression" dxfId="2680" priority="13268">
      <formula>IF(RIGHT(TEXT(AE107,"0.#"),1)=".",TRUE,FALSE)</formula>
    </cfRule>
  </conditionalFormatting>
  <conditionalFormatting sqref="AI107">
    <cfRule type="expression" dxfId="2679" priority="13265">
      <formula>IF(RIGHT(TEXT(AI107,"0.#"),1)=".",FALSE,TRUE)</formula>
    </cfRule>
    <cfRule type="expression" dxfId="2678" priority="13266">
      <formula>IF(RIGHT(TEXT(AI107,"0.#"),1)=".",TRUE,FALSE)</formula>
    </cfRule>
  </conditionalFormatting>
  <conditionalFormatting sqref="AM107">
    <cfRule type="expression" dxfId="2677" priority="13263">
      <formula>IF(RIGHT(TEXT(AM107,"0.#"),1)=".",FALSE,TRUE)</formula>
    </cfRule>
    <cfRule type="expression" dxfId="2676" priority="13264">
      <formula>IF(RIGHT(TEXT(AM107,"0.#"),1)=".",TRUE,FALSE)</formula>
    </cfRule>
  </conditionalFormatting>
  <conditionalFormatting sqref="AE108">
    <cfRule type="expression" dxfId="2675" priority="13261">
      <formula>IF(RIGHT(TEXT(AE108,"0.#"),1)=".",FALSE,TRUE)</formula>
    </cfRule>
    <cfRule type="expression" dxfId="2674" priority="13262">
      <formula>IF(RIGHT(TEXT(AE108,"0.#"),1)=".",TRUE,FALSE)</formula>
    </cfRule>
  </conditionalFormatting>
  <conditionalFormatting sqref="AI108">
    <cfRule type="expression" dxfId="2673" priority="13259">
      <formula>IF(RIGHT(TEXT(AI108,"0.#"),1)=".",FALSE,TRUE)</formula>
    </cfRule>
    <cfRule type="expression" dxfId="2672" priority="13260">
      <formula>IF(RIGHT(TEXT(AI108,"0.#"),1)=".",TRUE,FALSE)</formula>
    </cfRule>
  </conditionalFormatting>
  <conditionalFormatting sqref="AM108">
    <cfRule type="expression" dxfId="2671" priority="13257">
      <formula>IF(RIGHT(TEXT(AM108,"0.#"),1)=".",FALSE,TRUE)</formula>
    </cfRule>
    <cfRule type="expression" dxfId="2670" priority="13258">
      <formula>IF(RIGHT(TEXT(AM108,"0.#"),1)=".",TRUE,FALSE)</formula>
    </cfRule>
  </conditionalFormatting>
  <conditionalFormatting sqref="AE110">
    <cfRule type="expression" dxfId="2669" priority="13253">
      <formula>IF(RIGHT(TEXT(AE110,"0.#"),1)=".",FALSE,TRUE)</formula>
    </cfRule>
    <cfRule type="expression" dxfId="2668" priority="13254">
      <formula>IF(RIGHT(TEXT(AE110,"0.#"),1)=".",TRUE,FALSE)</formula>
    </cfRule>
  </conditionalFormatting>
  <conditionalFormatting sqref="AI110">
    <cfRule type="expression" dxfId="2667" priority="13251">
      <formula>IF(RIGHT(TEXT(AI110,"0.#"),1)=".",FALSE,TRUE)</formula>
    </cfRule>
    <cfRule type="expression" dxfId="2666" priority="13252">
      <formula>IF(RIGHT(TEXT(AI110,"0.#"),1)=".",TRUE,FALSE)</formula>
    </cfRule>
  </conditionalFormatting>
  <conditionalFormatting sqref="AM110">
    <cfRule type="expression" dxfId="2665" priority="13249">
      <formula>IF(RIGHT(TEXT(AM110,"0.#"),1)=".",FALSE,TRUE)</formula>
    </cfRule>
    <cfRule type="expression" dxfId="2664" priority="13250">
      <formula>IF(RIGHT(TEXT(AM110,"0.#"),1)=".",TRUE,FALSE)</formula>
    </cfRule>
  </conditionalFormatting>
  <conditionalFormatting sqref="AE111">
    <cfRule type="expression" dxfId="2663" priority="13247">
      <formula>IF(RIGHT(TEXT(AE111,"0.#"),1)=".",FALSE,TRUE)</formula>
    </cfRule>
    <cfRule type="expression" dxfId="2662" priority="13248">
      <formula>IF(RIGHT(TEXT(AE111,"0.#"),1)=".",TRUE,FALSE)</formula>
    </cfRule>
  </conditionalFormatting>
  <conditionalFormatting sqref="AI111">
    <cfRule type="expression" dxfId="2661" priority="13245">
      <formula>IF(RIGHT(TEXT(AI111,"0.#"),1)=".",FALSE,TRUE)</formula>
    </cfRule>
    <cfRule type="expression" dxfId="2660" priority="13246">
      <formula>IF(RIGHT(TEXT(AI111,"0.#"),1)=".",TRUE,FALSE)</formula>
    </cfRule>
  </conditionalFormatting>
  <conditionalFormatting sqref="AM111">
    <cfRule type="expression" dxfId="2659" priority="13243">
      <formula>IF(RIGHT(TEXT(AM111,"0.#"),1)=".",FALSE,TRUE)</formula>
    </cfRule>
    <cfRule type="expression" dxfId="2658" priority="13244">
      <formula>IF(RIGHT(TEXT(AM111,"0.#"),1)=".",TRUE,FALSE)</formula>
    </cfRule>
  </conditionalFormatting>
  <conditionalFormatting sqref="AE113">
    <cfRule type="expression" dxfId="2657" priority="13239">
      <formula>IF(RIGHT(TEXT(AE113,"0.#"),1)=".",FALSE,TRUE)</formula>
    </cfRule>
    <cfRule type="expression" dxfId="2656" priority="13240">
      <formula>IF(RIGHT(TEXT(AE113,"0.#"),1)=".",TRUE,FALSE)</formula>
    </cfRule>
  </conditionalFormatting>
  <conditionalFormatting sqref="AI113">
    <cfRule type="expression" dxfId="2655" priority="13237">
      <formula>IF(RIGHT(TEXT(AI113,"0.#"),1)=".",FALSE,TRUE)</formula>
    </cfRule>
    <cfRule type="expression" dxfId="2654" priority="13238">
      <formula>IF(RIGHT(TEXT(AI113,"0.#"),1)=".",TRUE,FALSE)</formula>
    </cfRule>
  </conditionalFormatting>
  <conditionalFormatting sqref="AM113">
    <cfRule type="expression" dxfId="2653" priority="13235">
      <formula>IF(RIGHT(TEXT(AM113,"0.#"),1)=".",FALSE,TRUE)</formula>
    </cfRule>
    <cfRule type="expression" dxfId="2652" priority="13236">
      <formula>IF(RIGHT(TEXT(AM113,"0.#"),1)=".",TRUE,FALSE)</formula>
    </cfRule>
  </conditionalFormatting>
  <conditionalFormatting sqref="AE114">
    <cfRule type="expression" dxfId="2651" priority="13233">
      <formula>IF(RIGHT(TEXT(AE114,"0.#"),1)=".",FALSE,TRUE)</formula>
    </cfRule>
    <cfRule type="expression" dxfId="2650" priority="13234">
      <formula>IF(RIGHT(TEXT(AE114,"0.#"),1)=".",TRUE,FALSE)</formula>
    </cfRule>
  </conditionalFormatting>
  <conditionalFormatting sqref="AI114">
    <cfRule type="expression" dxfId="2649" priority="13231">
      <formula>IF(RIGHT(TEXT(AI114,"0.#"),1)=".",FALSE,TRUE)</formula>
    </cfRule>
    <cfRule type="expression" dxfId="2648" priority="13232">
      <formula>IF(RIGHT(TEXT(AI114,"0.#"),1)=".",TRUE,FALSE)</formula>
    </cfRule>
  </conditionalFormatting>
  <conditionalFormatting sqref="AM114">
    <cfRule type="expression" dxfId="2647" priority="13229">
      <formula>IF(RIGHT(TEXT(AM114,"0.#"),1)=".",FALSE,TRUE)</formula>
    </cfRule>
    <cfRule type="expression" dxfId="2646" priority="13230">
      <formula>IF(RIGHT(TEXT(AM114,"0.#"),1)=".",TRUE,FALSE)</formula>
    </cfRule>
  </conditionalFormatting>
  <conditionalFormatting sqref="AQ116">
    <cfRule type="expression" dxfId="2645" priority="13225">
      <formula>IF(RIGHT(TEXT(AQ116,"0.#"),1)=".",FALSE,TRUE)</formula>
    </cfRule>
    <cfRule type="expression" dxfId="2644" priority="13226">
      <formula>IF(RIGHT(TEXT(AQ116,"0.#"),1)=".",TRUE,FALSE)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M134:AM135 AQ134:AQ135 AU134:AU135">
    <cfRule type="expression" dxfId="2591" priority="13125">
      <formula>IF(RIGHT(TEXT(AM134,"0.#"),1)=".",FALSE,TRUE)</formula>
    </cfRule>
    <cfRule type="expression" dxfId="2590" priority="13126">
      <formula>IF(RIGHT(TEXT(AM134,"0.#"),1)=".",TRUE,FALSE)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47:AO866">
    <cfRule type="expression" dxfId="2559" priority="6695">
      <formula>IF(AND(AL847&gt;=0, RIGHT(TEXT(AL847,"0.#"),1)&lt;&gt;"."),TRUE,FALSE)</formula>
    </cfRule>
    <cfRule type="expression" dxfId="2558" priority="6696">
      <formula>IF(AND(AL847&gt;=0, RIGHT(TEXT(AL847,"0.#"),1)="."),TRUE,FALSE)</formula>
    </cfRule>
    <cfRule type="expression" dxfId="2557" priority="6697">
      <formula>IF(AND(AL847&lt;0, RIGHT(TEXT(AL847,"0.#"),1)&lt;&gt;"."),TRUE,FALSE)</formula>
    </cfRule>
    <cfRule type="expression" dxfId="2556" priority="6698">
      <formula>IF(AND(AL847&lt;0, RIGHT(TEXT(AL847,"0.#"),1)="."),TRUE,FALSE)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39:Y866">
    <cfRule type="expression" dxfId="2485" priority="3023">
      <formula>IF(RIGHT(TEXT(Y839,"0.#"),1)=".",FALSE,TRUE)</formula>
    </cfRule>
    <cfRule type="expression" dxfId="2484" priority="3024">
      <formula>IF(RIGHT(TEXT(Y839,"0.#"),1)=".",TRUE,FALSE)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2:AO1131">
    <cfRule type="expression" dxfId="2455" priority="2929">
      <formula>IF(AND(AL1102&gt;=0, RIGHT(TEXT(AL1102,"0.#"),1)&lt;&gt;"."),TRUE,FALSE)</formula>
    </cfRule>
    <cfRule type="expression" dxfId="2454" priority="2930">
      <formula>IF(AND(AL1102&gt;=0, RIGHT(TEXT(AL1102,"0.#"),1)="."),TRUE,FALSE)</formula>
    </cfRule>
    <cfRule type="expression" dxfId="2453" priority="2931">
      <formula>IF(AND(AL1102&lt;0, RIGHT(TEXT(AL1102,"0.#"),1)&lt;&gt;"."),TRUE,FALSE)</formula>
    </cfRule>
    <cfRule type="expression" dxfId="2452" priority="2932">
      <formula>IF(AND(AL1102&lt;0, RIGHT(TEXT(AL1102,"0.#"),1)="."),TRUE,FALSE)</formula>
    </cfRule>
  </conditionalFormatting>
  <conditionalFormatting sqref="Y1102:Y1131">
    <cfRule type="expression" dxfId="2451" priority="2927">
      <formula>IF(RIGHT(TEXT(Y1102,"0.#"),1)=".",FALSE,TRUE)</formula>
    </cfRule>
    <cfRule type="expression" dxfId="2450" priority="2928">
      <formula>IF(RIGHT(TEXT(Y1102,"0.#"),1)=".",TRUE,FALSE)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7:AO846">
    <cfRule type="expression" dxfId="2441" priority="2881">
      <formula>IF(AND(AL837&gt;=0, RIGHT(TEXT(AL837,"0.#"),1)&lt;&gt;"."),TRUE,FALSE)</formula>
    </cfRule>
    <cfRule type="expression" dxfId="2440" priority="2882">
      <formula>IF(AND(AL837&gt;=0, RIGHT(TEXT(AL837,"0.#"),1)="."),TRUE,FALSE)</formula>
    </cfRule>
    <cfRule type="expression" dxfId="2439" priority="2883">
      <formula>IF(AND(AL837&lt;0, RIGHT(TEXT(AL837,"0.#"),1)&lt;&gt;"."),TRUE,FALSE)</formula>
    </cfRule>
    <cfRule type="expression" dxfId="2438" priority="2884">
      <formula>IF(AND(AL837&lt;0, RIGHT(TEXT(AL837,"0.#"),1)="."),TRUE,FALSE)</formula>
    </cfRule>
  </conditionalFormatting>
  <conditionalFormatting sqref="Y837:Y838">
    <cfRule type="expression" dxfId="2437" priority="2879">
      <formula>IF(RIGHT(TEXT(Y837,"0.#"),1)=".",FALSE,TRUE)</formula>
    </cfRule>
    <cfRule type="expression" dxfId="2436" priority="2880">
      <formula>IF(RIGHT(TEXT(Y837,"0.#"),1)=".",TRUE,FALSE)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2:Y899">
    <cfRule type="expression" dxfId="2119" priority="2139">
      <formula>IF(RIGHT(TEXT(Y872,"0.#"),1)=".",FALSE,TRUE)</formula>
    </cfRule>
    <cfRule type="expression" dxfId="2118" priority="2140">
      <formula>IF(RIGHT(TEXT(Y872,"0.#"),1)=".",TRUE,FALSE)</formula>
    </cfRule>
  </conditionalFormatting>
  <conditionalFormatting sqref="Y870:Y871">
    <cfRule type="expression" dxfId="2117" priority="2133">
      <formula>IF(RIGHT(TEXT(Y870,"0.#"),1)=".",FALSE,TRUE)</formula>
    </cfRule>
    <cfRule type="expression" dxfId="2116" priority="2134">
      <formula>IF(RIGHT(TEXT(Y870,"0.#"),1)=".",TRUE,FALSE)</formula>
    </cfRule>
  </conditionalFormatting>
  <conditionalFormatting sqref="Y905:Y932">
    <cfRule type="expression" dxfId="2115" priority="2127">
      <formula>IF(RIGHT(TEXT(Y905,"0.#"),1)=".",FALSE,TRUE)</formula>
    </cfRule>
    <cfRule type="expression" dxfId="2114" priority="2128">
      <formula>IF(RIGHT(TEXT(Y905,"0.#"),1)=".",TRUE,FALSE)</formula>
    </cfRule>
  </conditionalFormatting>
  <conditionalFormatting sqref="Y903:Y904">
    <cfRule type="expression" dxfId="2113" priority="2121">
      <formula>IF(RIGHT(TEXT(Y903,"0.#"),1)=".",FALSE,TRUE)</formula>
    </cfRule>
    <cfRule type="expression" dxfId="2112" priority="2122">
      <formula>IF(RIGHT(TEXT(Y903,"0.#"),1)=".",TRUE,FALSE)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899">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870:AO879">
    <cfRule type="expression" dxfId="2017" priority="2135">
      <formula>IF(AND(AL870&gt;=0, RIGHT(TEXT(AL870,"0.#"),1)&lt;&gt;"."),TRUE,FALSE)</formula>
    </cfRule>
    <cfRule type="expression" dxfId="2016" priority="2136">
      <formula>IF(AND(AL870&gt;=0, RIGHT(TEXT(AL870,"0.#"),1)="."),TRUE,FALSE)</formula>
    </cfRule>
    <cfRule type="expression" dxfId="2015" priority="2137">
      <formula>IF(AND(AL870&lt;0, RIGHT(TEXT(AL870,"0.#"),1)&lt;&gt;"."),TRUE,FALSE)</formula>
    </cfRule>
    <cfRule type="expression" dxfId="2014" priority="2138">
      <formula>IF(AND(AL870&lt;0, RIGHT(TEXT(AL870,"0.#"),1)="."),TRUE,FALSE)</formula>
    </cfRule>
  </conditionalFormatting>
  <conditionalFormatting sqref="AL905:AO932">
    <cfRule type="expression" dxfId="2013" priority="2129">
      <formula>IF(AND(AL905&gt;=0, RIGHT(TEXT(AL905,"0.#"),1)&lt;&gt;"."),TRUE,FALSE)</formula>
    </cfRule>
    <cfRule type="expression" dxfId="2012" priority="2130">
      <formula>IF(AND(AL905&gt;=0, RIGHT(TEXT(AL905,"0.#"),1)="."),TRUE,FALSE)</formula>
    </cfRule>
    <cfRule type="expression" dxfId="2011" priority="2131">
      <formula>IF(AND(AL905&lt;0, RIGHT(TEXT(AL905,"0.#"),1)&lt;&gt;"."),TRUE,FALSE)</formula>
    </cfRule>
    <cfRule type="expression" dxfId="2010" priority="2132">
      <formula>IF(AND(AL905&lt;0, RIGHT(TEXT(AL905,"0.#"),1)="."),TRUE,FALSE)</formula>
    </cfRule>
  </conditionalFormatting>
  <conditionalFormatting sqref="AL903:AO904">
    <cfRule type="expression" dxfId="2009" priority="2123">
      <formula>IF(AND(AL903&gt;=0, RIGHT(TEXT(AL903,"0.#"),1)&lt;&gt;"."),TRUE,FALSE)</formula>
    </cfRule>
    <cfRule type="expression" dxfId="2008" priority="2124">
      <formula>IF(AND(AL903&gt;=0, RIGHT(TEXT(AL903,"0.#"),1)="."),TRUE,FALSE)</formula>
    </cfRule>
    <cfRule type="expression" dxfId="2007" priority="2125">
      <formula>IF(AND(AL903&lt;0, RIGHT(TEXT(AL903,"0.#"),1)&lt;&gt;"."),TRUE,FALSE)</formula>
    </cfRule>
    <cfRule type="expression" dxfId="2006" priority="2126">
      <formula>IF(AND(AL903&lt;0, RIGHT(TEXT(AL903,"0.#"),1)="."),TRUE,FALSE)</formula>
    </cfRule>
  </conditionalFormatting>
  <conditionalFormatting sqref="AL938:AO965">
    <cfRule type="expression" dxfId="2005" priority="2117">
      <formula>IF(AND(AL938&gt;=0, RIGHT(TEXT(AL938,"0.#"),1)&lt;&gt;"."),TRUE,FALSE)</formula>
    </cfRule>
    <cfRule type="expression" dxfId="2004" priority="2118">
      <formula>IF(AND(AL938&gt;=0, RIGHT(TEXT(AL938,"0.#"),1)="."),TRUE,FALSE)</formula>
    </cfRule>
    <cfRule type="expression" dxfId="2003" priority="2119">
      <formula>IF(AND(AL938&lt;0, RIGHT(TEXT(AL938,"0.#"),1)&lt;&gt;"."),TRUE,FALSE)</formula>
    </cfRule>
    <cfRule type="expression" dxfId="2002" priority="2120">
      <formula>IF(AND(AL938&lt;0, RIGHT(TEXT(AL938,"0.#"),1)="."),TRUE,FALSE)</formula>
    </cfRule>
  </conditionalFormatting>
  <conditionalFormatting sqref="AL936:AO937">
    <cfRule type="expression" dxfId="2001" priority="2111">
      <formula>IF(AND(AL936&gt;=0, RIGHT(TEXT(AL936,"0.#"),1)&lt;&gt;"."),TRUE,FALSE)</formula>
    </cfRule>
    <cfRule type="expression" dxfId="2000" priority="2112">
      <formula>IF(AND(AL936&gt;=0, RIGHT(TEXT(AL936,"0.#"),1)="."),TRUE,FALSE)</formula>
    </cfRule>
    <cfRule type="expression" dxfId="1999" priority="2113">
      <formula>IF(AND(AL936&lt;0, RIGHT(TEXT(AL936,"0.#"),1)&lt;&gt;"."),TRUE,FALSE)</formula>
    </cfRule>
    <cfRule type="expression" dxfId="1998" priority="2114">
      <formula>IF(AND(AL936&lt;0, RIGHT(TEXT(AL936,"0.#"),1)="."),TRUE,FALSE)</formula>
    </cfRule>
  </conditionalFormatting>
  <conditionalFormatting sqref="AL971:AO998">
    <cfRule type="expression" dxfId="1997" priority="2105">
      <formula>IF(AND(AL971&gt;=0, RIGHT(TEXT(AL971,"0.#"),1)&lt;&gt;"."),TRUE,FALSE)</formula>
    </cfRule>
    <cfRule type="expression" dxfId="1996" priority="2106">
      <formula>IF(AND(AL971&gt;=0, RIGHT(TEXT(AL971,"0.#"),1)="."),TRUE,FALSE)</formula>
    </cfRule>
    <cfRule type="expression" dxfId="1995" priority="2107">
      <formula>IF(AND(AL971&lt;0, RIGHT(TEXT(AL971,"0.#"),1)&lt;&gt;"."),TRUE,FALSE)</formula>
    </cfRule>
    <cfRule type="expression" dxfId="1994" priority="2108">
      <formula>IF(AND(AL971&lt;0, RIGHT(TEXT(AL971,"0.#"),1)="."),TRUE,FALSE)</formula>
    </cfRule>
  </conditionalFormatting>
  <conditionalFormatting sqref="AL969:AO970">
    <cfRule type="expression" dxfId="1993" priority="2099">
      <formula>IF(AND(AL969&gt;=0, RIGHT(TEXT(AL969,"0.#"),1)&lt;&gt;"."),TRUE,FALSE)</formula>
    </cfRule>
    <cfRule type="expression" dxfId="1992" priority="2100">
      <formula>IF(AND(AL969&gt;=0, RIGHT(TEXT(AL969,"0.#"),1)="."),TRUE,FALSE)</formula>
    </cfRule>
    <cfRule type="expression" dxfId="1991" priority="2101">
      <formula>IF(AND(AL969&lt;0, RIGHT(TEXT(AL969,"0.#"),1)&lt;&gt;"."),TRUE,FALSE)</formula>
    </cfRule>
    <cfRule type="expression" dxfId="1990" priority="2102">
      <formula>IF(AND(AL969&lt;0, RIGHT(TEXT(AL969,"0.#"),1)="."),TRUE,FALSE)</formula>
    </cfRule>
  </conditionalFormatting>
  <conditionalFormatting sqref="AL1004:AO1031">
    <cfRule type="expression" dxfId="1989" priority="2093">
      <formula>IF(AND(AL1004&gt;=0, RIGHT(TEXT(AL1004,"0.#"),1)&lt;&gt;"."),TRUE,FALSE)</formula>
    </cfRule>
    <cfRule type="expression" dxfId="1988" priority="2094">
      <formula>IF(AND(AL1004&gt;=0, RIGHT(TEXT(AL1004,"0.#"),1)="."),TRUE,FALSE)</formula>
    </cfRule>
    <cfRule type="expression" dxfId="1987" priority="2095">
      <formula>IF(AND(AL1004&lt;0, RIGHT(TEXT(AL1004,"0.#"),1)&lt;&gt;"."),TRUE,FALSE)</formula>
    </cfRule>
    <cfRule type="expression" dxfId="1986" priority="2096">
      <formula>IF(AND(AL1004&lt;0, RIGHT(TEXT(AL1004,"0.#"),1)="."),TRUE,FALSE)</formula>
    </cfRule>
  </conditionalFormatting>
  <conditionalFormatting sqref="AL1002:AO1003">
    <cfRule type="expression" dxfId="1985" priority="2087">
      <formula>IF(AND(AL1002&gt;=0, RIGHT(TEXT(AL1002,"0.#"),1)&lt;&gt;"."),TRUE,FALSE)</formula>
    </cfRule>
    <cfRule type="expression" dxfId="1984" priority="2088">
      <formula>IF(AND(AL1002&gt;=0, RIGHT(TEXT(AL1002,"0.#"),1)="."),TRUE,FALSE)</formula>
    </cfRule>
    <cfRule type="expression" dxfId="1983" priority="2089">
      <formula>IF(AND(AL1002&lt;0, RIGHT(TEXT(AL1002,"0.#"),1)&lt;&gt;"."),TRUE,FALSE)</formula>
    </cfRule>
    <cfRule type="expression" dxfId="1982" priority="2090">
      <formula>IF(AND(AL1002&lt;0, RIGHT(TEXT(AL1002,"0.#"),1)="."),TRUE,FALSE)</formula>
    </cfRule>
  </conditionalFormatting>
  <conditionalFormatting sqref="Y1002:Y1003">
    <cfRule type="expression" dxfId="1981" priority="2085">
      <formula>IF(RIGHT(TEXT(Y1002,"0.#"),1)=".",FALSE,TRUE)</formula>
    </cfRule>
    <cfRule type="expression" dxfId="1980" priority="2086">
      <formula>IF(RIGHT(TEXT(Y1002,"0.#"),1)=".",TRUE,FALSE)</formula>
    </cfRule>
  </conditionalFormatting>
  <conditionalFormatting sqref="AL1037:AO1064">
    <cfRule type="expression" dxfId="1979" priority="2081">
      <formula>IF(AND(AL1037&gt;=0, RIGHT(TEXT(AL1037,"0.#"),1)&lt;&gt;"."),TRUE,FALSE)</formula>
    </cfRule>
    <cfRule type="expression" dxfId="1978" priority="2082">
      <formula>IF(AND(AL1037&gt;=0, RIGHT(TEXT(AL1037,"0.#"),1)="."),TRUE,FALSE)</formula>
    </cfRule>
    <cfRule type="expression" dxfId="1977" priority="2083">
      <formula>IF(AND(AL1037&lt;0, RIGHT(TEXT(AL1037,"0.#"),1)&lt;&gt;"."),TRUE,FALSE)</formula>
    </cfRule>
    <cfRule type="expression" dxfId="1976" priority="2084">
      <formula>IF(AND(AL1037&lt;0, RIGHT(TEXT(AL1037,"0.#"),1)="."),TRUE,FALSE)</formula>
    </cfRule>
  </conditionalFormatting>
  <conditionalFormatting sqref="Y1037:Y1064">
    <cfRule type="expression" dxfId="1975" priority="2079">
      <formula>IF(RIGHT(TEXT(Y1037,"0.#"),1)=".",FALSE,TRUE)</formula>
    </cfRule>
    <cfRule type="expression" dxfId="1974" priority="2080">
      <formula>IF(RIGHT(TEXT(Y1037,"0.#"),1)=".",TRUE,FALSE)</formula>
    </cfRule>
  </conditionalFormatting>
  <conditionalFormatting sqref="AL1035:AO1036">
    <cfRule type="expression" dxfId="1973" priority="2075">
      <formula>IF(AND(AL1035&gt;=0, RIGHT(TEXT(AL1035,"0.#"),1)&lt;&gt;"."),TRUE,FALSE)</formula>
    </cfRule>
    <cfRule type="expression" dxfId="1972" priority="2076">
      <formula>IF(AND(AL1035&gt;=0, RIGHT(TEXT(AL1035,"0.#"),1)="."),TRUE,FALSE)</formula>
    </cfRule>
    <cfRule type="expression" dxfId="1971" priority="2077">
      <formula>IF(AND(AL1035&lt;0, RIGHT(TEXT(AL1035,"0.#"),1)&lt;&gt;"."),TRUE,FALSE)</formula>
    </cfRule>
    <cfRule type="expression" dxfId="1970" priority="2078">
      <formula>IF(AND(AL1035&lt;0, RIGHT(TEXT(AL1035,"0.#"),1)="."),TRUE,FALSE)</formula>
    </cfRule>
  </conditionalFormatting>
  <conditionalFormatting sqref="Y1035:Y1036">
    <cfRule type="expression" dxfId="1969" priority="2073">
      <formula>IF(RIGHT(TEXT(Y1035,"0.#"),1)=".",FALSE,TRUE)</formula>
    </cfRule>
    <cfRule type="expression" dxfId="1968" priority="2074">
      <formula>IF(RIGHT(TEXT(Y1035,"0.#"),1)=".",TRUE,FALSE)</formula>
    </cfRule>
  </conditionalFormatting>
  <conditionalFormatting sqref="AL1070:AO1097">
    <cfRule type="expression" dxfId="1967" priority="2069">
      <formula>IF(AND(AL1070&gt;=0, RIGHT(TEXT(AL1070,"0.#"),1)&lt;&gt;"."),TRUE,FALSE)</formula>
    </cfRule>
    <cfRule type="expression" dxfId="1966" priority="2070">
      <formula>IF(AND(AL1070&gt;=0, RIGHT(TEXT(AL1070,"0.#"),1)="."),TRUE,FALSE)</formula>
    </cfRule>
    <cfRule type="expression" dxfId="1965" priority="2071">
      <formula>IF(AND(AL1070&lt;0, RIGHT(TEXT(AL1070,"0.#"),1)&lt;&gt;"."),TRUE,FALSE)</formula>
    </cfRule>
    <cfRule type="expression" dxfId="1964" priority="2072">
      <formula>IF(AND(AL1070&lt;0, RIGHT(TEXT(AL1070,"0.#"),1)="."),TRUE,FALSE)</formula>
    </cfRule>
  </conditionalFormatting>
  <conditionalFormatting sqref="Y1070:Y1097">
    <cfRule type="expression" dxfId="1963" priority="2067">
      <formula>IF(RIGHT(TEXT(Y1070,"0.#"),1)=".",FALSE,TRUE)</formula>
    </cfRule>
    <cfRule type="expression" dxfId="1962" priority="2068">
      <formula>IF(RIGHT(TEXT(Y1070,"0.#"),1)=".",TRUE,FALSE)</formula>
    </cfRule>
  </conditionalFormatting>
  <conditionalFormatting sqref="AL1068:AO1069">
    <cfRule type="expression" dxfId="1961" priority="2063">
      <formula>IF(AND(AL1068&gt;=0, RIGHT(TEXT(AL1068,"0.#"),1)&lt;&gt;"."),TRUE,FALSE)</formula>
    </cfRule>
    <cfRule type="expression" dxfId="1960" priority="2064">
      <formula>IF(AND(AL1068&gt;=0, RIGHT(TEXT(AL1068,"0.#"),1)="."),TRUE,FALSE)</formula>
    </cfRule>
    <cfRule type="expression" dxfId="1959" priority="2065">
      <formula>IF(AND(AL1068&lt;0, RIGHT(TEXT(AL1068,"0.#"),1)&lt;&gt;"."),TRUE,FALSE)</formula>
    </cfRule>
    <cfRule type="expression" dxfId="1958" priority="2066">
      <formula>IF(AND(AL1068&lt;0, RIGHT(TEXT(AL1068,"0.#"),1)="."),TRUE,FALSE)</formula>
    </cfRule>
  </conditionalFormatting>
  <conditionalFormatting sqref="Y1068:Y1069">
    <cfRule type="expression" dxfId="1957" priority="2061">
      <formula>IF(RIGHT(TEXT(Y1068,"0.#"),1)=".",FALSE,TRUE)</formula>
    </cfRule>
    <cfRule type="expression" dxfId="1956" priority="2062">
      <formula>IF(RIGHT(TEXT(Y1068,"0.#"),1)=".",TRUE,FALSE)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P14:V14">
    <cfRule type="expression" dxfId="761" priority="67">
      <formula>IF(RIGHT(TEXT(P14,"0.#"),1)=".",FALSE,TRUE)</formula>
    </cfRule>
    <cfRule type="expression" dxfId="760" priority="68">
      <formula>IF(RIGHT(TEXT(P14,"0.#"),1)=".",TRUE,FALSE)</formula>
    </cfRule>
  </conditionalFormatting>
  <conditionalFormatting sqref="P15:V17">
    <cfRule type="expression" dxfId="759" priority="65">
      <formula>IF(RIGHT(TEXT(P15,"0.#"),1)=".",FALSE,TRUE)</formula>
    </cfRule>
    <cfRule type="expression" dxfId="758" priority="66">
      <formula>IF(RIGHT(TEXT(P15,"0.#"),1)=".",TRUE,FALSE)</formula>
    </cfRule>
  </conditionalFormatting>
  <conditionalFormatting sqref="W14:AC14">
    <cfRule type="expression" dxfId="757" priority="61">
      <formula>IF(RIGHT(TEXT(W14,"0.#"),1)=".",FALSE,TRUE)</formula>
    </cfRule>
    <cfRule type="expression" dxfId="756" priority="62">
      <formula>IF(RIGHT(TEXT(W14,"0.#"),1)=".",TRUE,FALSE)</formula>
    </cfRule>
  </conditionalFormatting>
  <conditionalFormatting sqref="W15:AC17">
    <cfRule type="expression" dxfId="755" priority="59">
      <formula>IF(RIGHT(TEXT(W15,"0.#"),1)=".",FALSE,TRUE)</formula>
    </cfRule>
    <cfRule type="expression" dxfId="754" priority="60">
      <formula>IF(RIGHT(TEXT(W15,"0.#"),1)=".",TRUE,FALSE)</formula>
    </cfRule>
  </conditionalFormatting>
  <conditionalFormatting sqref="AD14:AJ14">
    <cfRule type="expression" dxfId="753" priority="57">
      <formula>IF(RIGHT(TEXT(AD14,"0.#"),1)=".",FALSE,TRUE)</formula>
    </cfRule>
    <cfRule type="expression" dxfId="752" priority="58">
      <formula>IF(RIGHT(TEXT(AD14,"0.#"),1)=".",TRUE,FALSE)</formula>
    </cfRule>
  </conditionalFormatting>
  <conditionalFormatting sqref="AD15:AJ17">
    <cfRule type="expression" dxfId="751" priority="55">
      <formula>IF(RIGHT(TEXT(AD15,"0.#"),1)=".",FALSE,TRUE)</formula>
    </cfRule>
    <cfRule type="expression" dxfId="750" priority="56">
      <formula>IF(RIGHT(TEXT(AD15,"0.#"),1)=".",TRUE,FALSE)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W19:AC19">
    <cfRule type="expression" dxfId="745" priority="45">
      <formula>IF(RIGHT(TEXT(W19,"0.#"),1)=".",FALSE,TRUE)</formula>
    </cfRule>
    <cfRule type="expression" dxfId="744" priority="46">
      <formula>IF(RIGHT(TEXT(W19,"0.#"),1)=".",TRUE,FALSE)</formula>
    </cfRule>
  </conditionalFormatting>
  <conditionalFormatting sqref="P19:V19">
    <cfRule type="expression" dxfId="743" priority="43">
      <formula>IF(RIGHT(TEXT(P19,"0.#"),1)=".",FALSE,TRUE)</formula>
    </cfRule>
    <cfRule type="expression" dxfId="742" priority="44">
      <formula>IF(RIGHT(TEXT(P19,"0.#"),1)=".",TRUE,FALSE)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K13:AX13">
    <cfRule type="expression" dxfId="707" priority="7">
      <formula>IF(RIGHT(TEXT(AK13,"0.#"),1)=".",FALSE,TRUE)</formula>
    </cfRule>
    <cfRule type="expression" dxfId="706" priority="8">
      <formula>IF(RIGHT(TEXT(AK13,"0.#"),1)=".",TRUE,FALSE)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P13:AC13">
    <cfRule type="expression" dxfId="703" priority="3">
      <formula>IF(RIGHT(TEXT(P13,"0.#"),1)=".",FALSE,TRUE)</formula>
    </cfRule>
    <cfRule type="expression" dxfId="702" priority="4">
      <formula>IF(RIGHT(TEXT(P13,"0.#"),1)=".",TRUE,FALSE)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3"/>
      <c r="Z2" s="841"/>
      <c r="AA2" s="842"/>
      <c r="AB2" s="1037" t="s">
        <v>11</v>
      </c>
      <c r="AC2" s="1038"/>
      <c r="AD2" s="1039"/>
      <c r="AE2" s="1043" t="s">
        <v>556</v>
      </c>
      <c r="AF2" s="1043"/>
      <c r="AG2" s="1043"/>
      <c r="AH2" s="1043"/>
      <c r="AI2" s="1043" t="s">
        <v>553</v>
      </c>
      <c r="AJ2" s="1043"/>
      <c r="AK2" s="1043"/>
      <c r="AL2" s="1043"/>
      <c r="AM2" s="1043" t="s">
        <v>527</v>
      </c>
      <c r="AN2" s="1043"/>
      <c r="AO2" s="1043"/>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0"/>
      <c r="I4" s="1010"/>
      <c r="J4" s="1010"/>
      <c r="K4" s="1010"/>
      <c r="L4" s="1010"/>
      <c r="M4" s="1010"/>
      <c r="N4" s="1010"/>
      <c r="O4" s="1011"/>
      <c r="P4" s="105"/>
      <c r="Q4" s="1018"/>
      <c r="R4" s="1018"/>
      <c r="S4" s="1018"/>
      <c r="T4" s="1018"/>
      <c r="U4" s="1018"/>
      <c r="V4" s="1018"/>
      <c r="W4" s="1018"/>
      <c r="X4" s="1019"/>
      <c r="Y4" s="1028" t="s">
        <v>12</v>
      </c>
      <c r="Z4" s="1029"/>
      <c r="AA4" s="1030"/>
      <c r="AB4" s="467"/>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3"/>
      <c r="Z9" s="841"/>
      <c r="AA9" s="842"/>
      <c r="AB9" s="1037" t="s">
        <v>11</v>
      </c>
      <c r="AC9" s="1038"/>
      <c r="AD9" s="1039"/>
      <c r="AE9" s="1043" t="s">
        <v>557</v>
      </c>
      <c r="AF9" s="1043"/>
      <c r="AG9" s="1043"/>
      <c r="AH9" s="1043"/>
      <c r="AI9" s="1043" t="s">
        <v>553</v>
      </c>
      <c r="AJ9" s="1043"/>
      <c r="AK9" s="1043"/>
      <c r="AL9" s="1043"/>
      <c r="AM9" s="1043" t="s">
        <v>527</v>
      </c>
      <c r="AN9" s="1043"/>
      <c r="AO9" s="1043"/>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7"/>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3"/>
      <c r="Z16" s="841"/>
      <c r="AA16" s="842"/>
      <c r="AB16" s="1037" t="s">
        <v>11</v>
      </c>
      <c r="AC16" s="1038"/>
      <c r="AD16" s="1039"/>
      <c r="AE16" s="1043" t="s">
        <v>556</v>
      </c>
      <c r="AF16" s="1043"/>
      <c r="AG16" s="1043"/>
      <c r="AH16" s="1043"/>
      <c r="AI16" s="1043" t="s">
        <v>554</v>
      </c>
      <c r="AJ16" s="1043"/>
      <c r="AK16" s="1043"/>
      <c r="AL16" s="1043"/>
      <c r="AM16" s="1043" t="s">
        <v>527</v>
      </c>
      <c r="AN16" s="1043"/>
      <c r="AO16" s="1043"/>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7"/>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3"/>
      <c r="Z23" s="841"/>
      <c r="AA23" s="842"/>
      <c r="AB23" s="1037" t="s">
        <v>11</v>
      </c>
      <c r="AC23" s="1038"/>
      <c r="AD23" s="1039"/>
      <c r="AE23" s="1043" t="s">
        <v>558</v>
      </c>
      <c r="AF23" s="1043"/>
      <c r="AG23" s="1043"/>
      <c r="AH23" s="1043"/>
      <c r="AI23" s="1043" t="s">
        <v>553</v>
      </c>
      <c r="AJ23" s="1043"/>
      <c r="AK23" s="1043"/>
      <c r="AL23" s="1043"/>
      <c r="AM23" s="1043" t="s">
        <v>527</v>
      </c>
      <c r="AN23" s="1043"/>
      <c r="AO23" s="1043"/>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7"/>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3"/>
      <c r="Z30" s="841"/>
      <c r="AA30" s="842"/>
      <c r="AB30" s="1037" t="s">
        <v>11</v>
      </c>
      <c r="AC30" s="1038"/>
      <c r="AD30" s="1039"/>
      <c r="AE30" s="1043" t="s">
        <v>556</v>
      </c>
      <c r="AF30" s="1043"/>
      <c r="AG30" s="1043"/>
      <c r="AH30" s="1043"/>
      <c r="AI30" s="1043" t="s">
        <v>553</v>
      </c>
      <c r="AJ30" s="1043"/>
      <c r="AK30" s="1043"/>
      <c r="AL30" s="1043"/>
      <c r="AM30" s="1043" t="s">
        <v>551</v>
      </c>
      <c r="AN30" s="1043"/>
      <c r="AO30" s="1043"/>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7"/>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3"/>
      <c r="Z37" s="841"/>
      <c r="AA37" s="842"/>
      <c r="AB37" s="1037" t="s">
        <v>11</v>
      </c>
      <c r="AC37" s="1038"/>
      <c r="AD37" s="1039"/>
      <c r="AE37" s="1043" t="s">
        <v>558</v>
      </c>
      <c r="AF37" s="1043"/>
      <c r="AG37" s="1043"/>
      <c r="AH37" s="1043"/>
      <c r="AI37" s="1043" t="s">
        <v>555</v>
      </c>
      <c r="AJ37" s="1043"/>
      <c r="AK37" s="1043"/>
      <c r="AL37" s="1043"/>
      <c r="AM37" s="1043" t="s">
        <v>552</v>
      </c>
      <c r="AN37" s="1043"/>
      <c r="AO37" s="1043"/>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7"/>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3"/>
      <c r="Z44" s="841"/>
      <c r="AA44" s="842"/>
      <c r="AB44" s="1037" t="s">
        <v>11</v>
      </c>
      <c r="AC44" s="1038"/>
      <c r="AD44" s="1039"/>
      <c r="AE44" s="1043" t="s">
        <v>556</v>
      </c>
      <c r="AF44" s="1043"/>
      <c r="AG44" s="1043"/>
      <c r="AH44" s="1043"/>
      <c r="AI44" s="1043" t="s">
        <v>553</v>
      </c>
      <c r="AJ44" s="1043"/>
      <c r="AK44" s="1043"/>
      <c r="AL44" s="1043"/>
      <c r="AM44" s="1043" t="s">
        <v>527</v>
      </c>
      <c r="AN44" s="1043"/>
      <c r="AO44" s="1043"/>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7"/>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3"/>
      <c r="Z51" s="841"/>
      <c r="AA51" s="842"/>
      <c r="AB51" s="566" t="s">
        <v>11</v>
      </c>
      <c r="AC51" s="1038"/>
      <c r="AD51" s="1039"/>
      <c r="AE51" s="1043" t="s">
        <v>556</v>
      </c>
      <c r="AF51" s="1043"/>
      <c r="AG51" s="1043"/>
      <c r="AH51" s="1043"/>
      <c r="AI51" s="1043" t="s">
        <v>553</v>
      </c>
      <c r="AJ51" s="1043"/>
      <c r="AK51" s="1043"/>
      <c r="AL51" s="1043"/>
      <c r="AM51" s="1043" t="s">
        <v>527</v>
      </c>
      <c r="AN51" s="1043"/>
      <c r="AO51" s="1043"/>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7"/>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3"/>
      <c r="Z58" s="841"/>
      <c r="AA58" s="842"/>
      <c r="AB58" s="1037" t="s">
        <v>11</v>
      </c>
      <c r="AC58" s="1038"/>
      <c r="AD58" s="1039"/>
      <c r="AE58" s="1043" t="s">
        <v>556</v>
      </c>
      <c r="AF58" s="1043"/>
      <c r="AG58" s="1043"/>
      <c r="AH58" s="1043"/>
      <c r="AI58" s="1043" t="s">
        <v>553</v>
      </c>
      <c r="AJ58" s="1043"/>
      <c r="AK58" s="1043"/>
      <c r="AL58" s="1043"/>
      <c r="AM58" s="1043" t="s">
        <v>527</v>
      </c>
      <c r="AN58" s="1043"/>
      <c r="AO58" s="1043"/>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7"/>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3"/>
      <c r="Z65" s="841"/>
      <c r="AA65" s="842"/>
      <c r="AB65" s="1037" t="s">
        <v>11</v>
      </c>
      <c r="AC65" s="1038"/>
      <c r="AD65" s="1039"/>
      <c r="AE65" s="1043" t="s">
        <v>556</v>
      </c>
      <c r="AF65" s="1043"/>
      <c r="AG65" s="1043"/>
      <c r="AH65" s="1043"/>
      <c r="AI65" s="1043" t="s">
        <v>553</v>
      </c>
      <c r="AJ65" s="1043"/>
      <c r="AK65" s="1043"/>
      <c r="AL65" s="1043"/>
      <c r="AM65" s="1043" t="s">
        <v>527</v>
      </c>
      <c r="AN65" s="1043"/>
      <c r="AO65" s="1043"/>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7"/>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491</v>
      </c>
      <c r="H2" s="605"/>
      <c r="I2" s="605"/>
      <c r="J2" s="605"/>
      <c r="K2" s="605"/>
      <c r="L2" s="605"/>
      <c r="M2" s="605"/>
      <c r="N2" s="605"/>
      <c r="O2" s="605"/>
      <c r="P2" s="605"/>
      <c r="Q2" s="605"/>
      <c r="R2" s="605"/>
      <c r="S2" s="605"/>
      <c r="T2" s="605"/>
      <c r="U2" s="605"/>
      <c r="V2" s="605"/>
      <c r="W2" s="605"/>
      <c r="X2" s="605"/>
      <c r="Y2" s="605"/>
      <c r="Z2" s="605"/>
      <c r="AA2" s="605"/>
      <c r="AB2" s="606"/>
      <c r="AC2" s="60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7" t="s">
        <v>17</v>
      </c>
      <c r="H3" s="677"/>
      <c r="I3" s="677"/>
      <c r="J3" s="677"/>
      <c r="K3" s="677"/>
      <c r="L3" s="676" t="s">
        <v>18</v>
      </c>
      <c r="M3" s="677"/>
      <c r="N3" s="677"/>
      <c r="O3" s="677"/>
      <c r="P3" s="677"/>
      <c r="Q3" s="677"/>
      <c r="R3" s="677"/>
      <c r="S3" s="677"/>
      <c r="T3" s="677"/>
      <c r="U3" s="677"/>
      <c r="V3" s="677"/>
      <c r="W3" s="677"/>
      <c r="X3" s="678"/>
      <c r="Y3" s="662" t="s">
        <v>19</v>
      </c>
      <c r="Z3" s="663"/>
      <c r="AA3" s="663"/>
      <c r="AB3" s="810"/>
      <c r="AC3" s="827"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679"/>
      <c r="H4" s="680"/>
      <c r="I4" s="680"/>
      <c r="J4" s="680"/>
      <c r="K4" s="681"/>
      <c r="L4" s="673"/>
      <c r="M4" s="674"/>
      <c r="N4" s="674"/>
      <c r="O4" s="674"/>
      <c r="P4" s="674"/>
      <c r="Q4" s="674"/>
      <c r="R4" s="674"/>
      <c r="S4" s="674"/>
      <c r="T4" s="674"/>
      <c r="U4" s="674"/>
      <c r="V4" s="674"/>
      <c r="W4" s="674"/>
      <c r="X4" s="675"/>
      <c r="Y4" s="394"/>
      <c r="Z4" s="395"/>
      <c r="AA4" s="395"/>
      <c r="AB4" s="817"/>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6"/>
      <c r="B15" s="1057"/>
      <c r="C15" s="1057"/>
      <c r="D15" s="1057"/>
      <c r="E15" s="1057"/>
      <c r="F15" s="1058"/>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5"/>
    </row>
    <row r="16" spans="1:50" ht="25.5" customHeight="1" x14ac:dyDescent="0.15">
      <c r="A16" s="1056"/>
      <c r="B16" s="1057"/>
      <c r="C16" s="1057"/>
      <c r="D16" s="1057"/>
      <c r="E16" s="1057"/>
      <c r="F16" s="1058"/>
      <c r="G16" s="827"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7"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4"/>
      <c r="Z17" s="395"/>
      <c r="AA17" s="395"/>
      <c r="AB17" s="817"/>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6"/>
      <c r="B28" s="1057"/>
      <c r="C28" s="1057"/>
      <c r="D28" s="1057"/>
      <c r="E28" s="1057"/>
      <c r="F28" s="1058"/>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5"/>
    </row>
    <row r="29" spans="1:50" ht="24.75" customHeight="1" x14ac:dyDescent="0.15">
      <c r="A29" s="1056"/>
      <c r="B29" s="1057"/>
      <c r="C29" s="1057"/>
      <c r="D29" s="1057"/>
      <c r="E29" s="1057"/>
      <c r="F29" s="1058"/>
      <c r="G29" s="827"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7"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4"/>
      <c r="Z30" s="395"/>
      <c r="AA30" s="395"/>
      <c r="AB30" s="817"/>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6"/>
      <c r="B41" s="1057"/>
      <c r="C41" s="1057"/>
      <c r="D41" s="1057"/>
      <c r="E41" s="1057"/>
      <c r="F41" s="1058"/>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5"/>
    </row>
    <row r="42" spans="1:50" ht="24.75" customHeight="1" x14ac:dyDescent="0.15">
      <c r="A42" s="1056"/>
      <c r="B42" s="1057"/>
      <c r="C42" s="1057"/>
      <c r="D42" s="1057"/>
      <c r="E42" s="1057"/>
      <c r="F42" s="1058"/>
      <c r="G42" s="827"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7"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4"/>
      <c r="Z43" s="395"/>
      <c r="AA43" s="395"/>
      <c r="AB43" s="817"/>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5"/>
    </row>
    <row r="56" spans="1:50" ht="24.75" customHeight="1" x14ac:dyDescent="0.15">
      <c r="A56" s="1056"/>
      <c r="B56" s="1057"/>
      <c r="C56" s="1057"/>
      <c r="D56" s="1057"/>
      <c r="E56" s="1057"/>
      <c r="F56" s="1058"/>
      <c r="G56" s="827"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7"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4"/>
      <c r="Z57" s="395"/>
      <c r="AA57" s="395"/>
      <c r="AB57" s="817"/>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6"/>
      <c r="B68" s="1057"/>
      <c r="C68" s="1057"/>
      <c r="D68" s="1057"/>
      <c r="E68" s="1057"/>
      <c r="F68" s="1058"/>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5"/>
    </row>
    <row r="69" spans="1:50" ht="25.5" customHeight="1" x14ac:dyDescent="0.15">
      <c r="A69" s="1056"/>
      <c r="B69" s="1057"/>
      <c r="C69" s="1057"/>
      <c r="D69" s="1057"/>
      <c r="E69" s="1057"/>
      <c r="F69" s="1058"/>
      <c r="G69" s="827"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7"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4"/>
      <c r="Z70" s="395"/>
      <c r="AA70" s="395"/>
      <c r="AB70" s="817"/>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6"/>
      <c r="B81" s="1057"/>
      <c r="C81" s="1057"/>
      <c r="D81" s="1057"/>
      <c r="E81" s="1057"/>
      <c r="F81" s="1058"/>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5"/>
    </row>
    <row r="82" spans="1:50" ht="24.75" customHeight="1" x14ac:dyDescent="0.15">
      <c r="A82" s="1056"/>
      <c r="B82" s="1057"/>
      <c r="C82" s="1057"/>
      <c r="D82" s="1057"/>
      <c r="E82" s="1057"/>
      <c r="F82" s="1058"/>
      <c r="G82" s="827"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7"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4"/>
      <c r="Z83" s="395"/>
      <c r="AA83" s="395"/>
      <c r="AB83" s="817"/>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6"/>
      <c r="B94" s="1057"/>
      <c r="C94" s="1057"/>
      <c r="D94" s="1057"/>
      <c r="E94" s="1057"/>
      <c r="F94" s="1058"/>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5"/>
    </row>
    <row r="95" spans="1:50" ht="24.75" customHeight="1" x14ac:dyDescent="0.15">
      <c r="A95" s="1056"/>
      <c r="B95" s="1057"/>
      <c r="C95" s="1057"/>
      <c r="D95" s="1057"/>
      <c r="E95" s="1057"/>
      <c r="F95" s="1058"/>
      <c r="G95" s="827"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7"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4"/>
      <c r="Z96" s="395"/>
      <c r="AA96" s="395"/>
      <c r="AB96" s="817"/>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5"/>
    </row>
    <row r="109" spans="1:50" ht="24.75" customHeight="1" x14ac:dyDescent="0.15">
      <c r="A109" s="1056"/>
      <c r="B109" s="1057"/>
      <c r="C109" s="1057"/>
      <c r="D109" s="1057"/>
      <c r="E109" s="1057"/>
      <c r="F109" s="1058"/>
      <c r="G109" s="827"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7"/>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6"/>
      <c r="B121" s="1057"/>
      <c r="C121" s="1057"/>
      <c r="D121" s="1057"/>
      <c r="E121" s="1057"/>
      <c r="F121" s="1058"/>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5"/>
    </row>
    <row r="122" spans="1:50" ht="25.5" customHeight="1" x14ac:dyDescent="0.15">
      <c r="A122" s="1056"/>
      <c r="B122" s="1057"/>
      <c r="C122" s="1057"/>
      <c r="D122" s="1057"/>
      <c r="E122" s="1057"/>
      <c r="F122" s="1058"/>
      <c r="G122" s="827"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7"/>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6"/>
      <c r="B134" s="1057"/>
      <c r="C134" s="1057"/>
      <c r="D134" s="1057"/>
      <c r="E134" s="1057"/>
      <c r="F134" s="1058"/>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5"/>
    </row>
    <row r="135" spans="1:50" ht="24.75" customHeight="1" x14ac:dyDescent="0.15">
      <c r="A135" s="1056"/>
      <c r="B135" s="1057"/>
      <c r="C135" s="1057"/>
      <c r="D135" s="1057"/>
      <c r="E135" s="1057"/>
      <c r="F135" s="1058"/>
      <c r="G135" s="827"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7"/>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6"/>
      <c r="B147" s="1057"/>
      <c r="C147" s="1057"/>
      <c r="D147" s="1057"/>
      <c r="E147" s="1057"/>
      <c r="F147" s="1058"/>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5"/>
    </row>
    <row r="148" spans="1:50" ht="24.75" customHeight="1" x14ac:dyDescent="0.15">
      <c r="A148" s="1056"/>
      <c r="B148" s="1057"/>
      <c r="C148" s="1057"/>
      <c r="D148" s="1057"/>
      <c r="E148" s="1057"/>
      <c r="F148" s="1058"/>
      <c r="G148" s="827"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7"/>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5"/>
    </row>
    <row r="162" spans="1:50" ht="24.75" customHeight="1" x14ac:dyDescent="0.15">
      <c r="A162" s="1056"/>
      <c r="B162" s="1057"/>
      <c r="C162" s="1057"/>
      <c r="D162" s="1057"/>
      <c r="E162" s="1057"/>
      <c r="F162" s="1058"/>
      <c r="G162" s="827"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7"/>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6"/>
      <c r="B174" s="1057"/>
      <c r="C174" s="1057"/>
      <c r="D174" s="1057"/>
      <c r="E174" s="1057"/>
      <c r="F174" s="1058"/>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5"/>
    </row>
    <row r="175" spans="1:50" ht="25.5" customHeight="1" x14ac:dyDescent="0.15">
      <c r="A175" s="1056"/>
      <c r="B175" s="1057"/>
      <c r="C175" s="1057"/>
      <c r="D175" s="1057"/>
      <c r="E175" s="1057"/>
      <c r="F175" s="1058"/>
      <c r="G175" s="827"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7"/>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6"/>
      <c r="B187" s="1057"/>
      <c r="C187" s="1057"/>
      <c r="D187" s="1057"/>
      <c r="E187" s="1057"/>
      <c r="F187" s="1058"/>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5"/>
    </row>
    <row r="188" spans="1:50" ht="24.75" customHeight="1" x14ac:dyDescent="0.15">
      <c r="A188" s="1056"/>
      <c r="B188" s="1057"/>
      <c r="C188" s="1057"/>
      <c r="D188" s="1057"/>
      <c r="E188" s="1057"/>
      <c r="F188" s="1058"/>
      <c r="G188" s="827"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7"/>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6"/>
      <c r="B200" s="1057"/>
      <c r="C200" s="1057"/>
      <c r="D200" s="1057"/>
      <c r="E200" s="1057"/>
      <c r="F200" s="1058"/>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5"/>
    </row>
    <row r="201" spans="1:50" ht="24.75" customHeight="1" x14ac:dyDescent="0.15">
      <c r="A201" s="1056"/>
      <c r="B201" s="1057"/>
      <c r="C201" s="1057"/>
      <c r="D201" s="1057"/>
      <c r="E201" s="1057"/>
      <c r="F201" s="1058"/>
      <c r="G201" s="827"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7"/>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5"/>
    </row>
    <row r="215" spans="1:50" ht="24.75" customHeight="1" x14ac:dyDescent="0.15">
      <c r="A215" s="1056"/>
      <c r="B215" s="1057"/>
      <c r="C215" s="1057"/>
      <c r="D215" s="1057"/>
      <c r="E215" s="1057"/>
      <c r="F215" s="1058"/>
      <c r="G215" s="827"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7"/>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6"/>
      <c r="B227" s="1057"/>
      <c r="C227" s="1057"/>
      <c r="D227" s="1057"/>
      <c r="E227" s="1057"/>
      <c r="F227" s="1058"/>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5"/>
    </row>
    <row r="228" spans="1:50" ht="25.5" customHeight="1" x14ac:dyDescent="0.15">
      <c r="A228" s="1056"/>
      <c r="B228" s="1057"/>
      <c r="C228" s="1057"/>
      <c r="D228" s="1057"/>
      <c r="E228" s="1057"/>
      <c r="F228" s="1058"/>
      <c r="G228" s="827"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7"/>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6"/>
      <c r="B240" s="1057"/>
      <c r="C240" s="1057"/>
      <c r="D240" s="1057"/>
      <c r="E240" s="1057"/>
      <c r="F240" s="1058"/>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5"/>
    </row>
    <row r="241" spans="1:50" ht="24.75" customHeight="1" x14ac:dyDescent="0.15">
      <c r="A241" s="1056"/>
      <c r="B241" s="1057"/>
      <c r="C241" s="1057"/>
      <c r="D241" s="1057"/>
      <c r="E241" s="1057"/>
      <c r="F241" s="1058"/>
      <c r="G241" s="827"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7"/>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6"/>
      <c r="B253" s="1057"/>
      <c r="C253" s="1057"/>
      <c r="D253" s="1057"/>
      <c r="E253" s="1057"/>
      <c r="F253" s="1058"/>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5"/>
    </row>
    <row r="254" spans="1:50" ht="24.75" customHeight="1" x14ac:dyDescent="0.15">
      <c r="A254" s="1056"/>
      <c r="B254" s="1057"/>
      <c r="C254" s="1057"/>
      <c r="D254" s="1057"/>
      <c r="E254" s="1057"/>
      <c r="F254" s="1058"/>
      <c r="G254" s="827"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7"/>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2019-06-12T01:46:55Z</dcterms:modified>
</cp:coreProperties>
</file>