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元年度レビューシート最終公表用の土台\03-03 令和２年度新規要求\●障害\"/>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<sst xmlns="http://schemas.openxmlformats.org/spreadsheetml/2006/main" count="2927" uniqueCount="636">
  <si>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</si>
  <si>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</si>
  <si>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</si>
  <si>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</si>
  <si>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</si>
  <si>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</si>
  <si>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</si>
  <si>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</si>
  <si>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</si>
  <si>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</si>
  <si>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</si>
  <si>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</si>
  <si>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</si>
  <si>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</si>
  <si>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</si>
  <si>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</si>
  <si>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</si>
  <si>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</si>
  <si>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</si>
  <si>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</si>
  <si>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</si>
  <si>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</si>
  <si>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</si>
  <si>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</si>
  <si>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</si>
  <si>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</si>
  <si>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</si>
  <si>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</si>
  <si>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</si>
  <si>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</si>
  <si>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</si>
  <si>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</si>
  <si>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</si>
  <si>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</si>
  <si>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</si>
  <si>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</si>
  <si>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</si>
  <si>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</si>
  <si>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</si>
  <si>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</si>
  <si>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</si>
  <si>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</si>
  <si>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</si>
  <si>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</si>
  <si>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</si>
  <si>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</si>
  <si>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</si>
  <si>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</si>
  <si>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</si>
  <si>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</si>
  <si>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</si>
  <si>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</si>
  <si>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</si>
  <si>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</si>
  <si>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</si>
  <si>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</si>
  <si>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</si>
  <si>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</si>
  <si>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</si>
  <si>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</si>
  <si>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</si>
  <si>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</si>
  <si>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</si>
  <si>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</si>
  <si>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</si>
  <si>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</si>
  <si>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</si>
  <si>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</si>
  <si>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</si>
  <si>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</si>
  <si>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</si>
  <si>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</si>
  <si>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</si>
  <si>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</si>
  <si>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</si>
  <si>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</si>
  <si>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</si>
  <si>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</si>
  <si>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</si>
  <si>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</si>
  <si>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</si>
  <si>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</si>
  <si>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</si>
  <si>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</si>
  <si>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</si>
  <si>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</si>
  <si>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</si>
  <si>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</si>
  <si>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</si>
  <si>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</si>
  <si>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</si>
  <si>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</si>
  <si>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</si>
  <si>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</si>
  <si>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</si>
  <si>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</si>
  <si>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</si>
  <si>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</si>
  <si>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</si>
  <si>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</si>
  <si>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</si>
  <si>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</si>
  <si>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</si>
  <si>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</si>
  <si>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</si>
  <si>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</si>
  <si>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</si>
  <si>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</si>
  <si>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</si>
  <si>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</si>
  <si>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</si>
  <si>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</si>
  <si>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</si>
  <si>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</si>
  <si>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</si>
  <si>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</si>
  <si>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</si>
  <si>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</si>
  <si>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</si>
  <si>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</si>
  <si>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</si>
  <si>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</si>
  <si>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</si>
  <si>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</si>
  <si>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</si>
  <si>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</si>
  <si>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</si>
  <si>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</si>
  <si>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</si>
  <si>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</si>
  <si>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</si>
  <si>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</si>
  <si>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</si>
  <si>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</si>
  <si>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</si>
  <si>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</si>
  <si>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</si>
  <si>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</si>
  <si>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</si>
  <si>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</si>
  <si>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</si>
  <si>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</si>
  <si>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</si>
  <si>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</si>
  <si>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</si>
  <si>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</si>
  <si>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</si>
  <si>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</si>
  <si>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</si>
  <si>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</si>
  <si>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</si>
  <si>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</si>
  <si>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</si>
  <si>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</si>
  <si>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</si>
  <si>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</si>
  <si>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</si>
  <si>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</si>
  <si>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</si>
  <si>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</si>
  <si>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</si>
  <si>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</si>
  <si>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</si>
  <si>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</si>
  <si>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</si>
  <si>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</si>
  <si>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</si>
  <si>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</si>
  <si>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</si>
  <si>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</si>
  <si>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</si>
  <si>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</si>
  <si>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</si>
  <si>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</si>
  <si>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</si>
  <si>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</si>
  <si>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</si>
  <si>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</si>
  <si>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</si>
  <si>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</si>
  <si>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</si>
  <si>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</si>
  <si>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</si>
  <si>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</si>
  <si>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</si>
  <si>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</si>
  <si>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</si>
  <si>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</si>
  <si>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</si>
  <si>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</si>
  <si>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</si>
  <si>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</si>
  <si>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</si>
  <si>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</si>
  <si>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</si>
  <si>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</si>
  <si>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</si>
  <si>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</si>
  <si>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</si>
  <si>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</si>
  <si>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</si>
  <si>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</si>
  <si>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</si>
  <si>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</si>
  <si>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</si>
  <si>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</si>
  <si>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</si>
  <si>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</si>
  <si>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</si>
  <si>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</si>
  <si>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</si>
  <si>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</si>
  <si>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</si>
  <si>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</si>
  <si>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</si>
  <si>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</si>
  <si>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</si>
  <si>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</si>
  <si>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</si>
  <si>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</si>
  <si>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</si>
  <si>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</si>
  <si>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</si>
  <si>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</si>
  <si>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</si>
  <si>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</si>
  <si>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</si>
  <si>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</si>
  <si>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</si>
  <si>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</si>
  <si>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</si>
  <si>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</si>
  <si>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</si>
  <si>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</si>
  <si>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</si>
  <si>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</si>
  <si>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</si>
  <si>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</si>
  <si>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</si>
  <si>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</si>
  <si>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</si>
  <si>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</si>
  <si>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</si>
  <si>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</si>
  <si>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</si>
  <si>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</si>
  <si>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</si>
  <si>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</si>
  <si>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</si>
  <si>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</si>
  <si>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</si>
  <si>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</si>
  <si>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</si>
  <si>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</si>
  <si>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</si>
  <si>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</si>
  <si>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</si>
  <si>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</si>
  <si>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</si>
  <si>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</si>
  <si>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</si>
  <si>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</si>
  <si>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</si>
  <si>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</si>
  <si>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</si>
  <si>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</si>
  <si>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</si>
  <si>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</si>
  <si>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</si>
  <si>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</si>
  <si>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</si>
  <si>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</si>
  <si>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</si>
  <si>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</si>
  <si>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</si>
  <si>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</si>
  <si>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</si>
  <si>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</si>
  <si>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</si>
  <si>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</si>
  <si>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</si>
  <si>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</si>
  <si>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</si>
  <si>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</si>
  <si>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</si>
  <si>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</si>
  <si>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</si>
  <si>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</si>
  <si>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</si>
  <si>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</si>
  <si>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</si>
  <si>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</si>
  <si>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</si>
  <si>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</si>
  <si>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</si>
  <si>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</si>
  <si>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</si>
  <si>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</si>
  <si>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</si>
  <si>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</si>
  <si>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</si>
  <si>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</si>
  <si>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</si>
  <si>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</si>
  <si>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</si>
  <si>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</si>
  <si>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</si>
  <si>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</si>
  <si>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</si>
  <si>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</si>
  <si>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</si>
  <si>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</si>
  <si>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</si>
  <si>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</si>
  <si>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</si>
  <si>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</si>
  <si>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</si>
  <si>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</si>
  <si>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</si>
  <si>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</si>
  <si>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</si>
  <si>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</si>
  <si>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</si>
  <si>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</si>
  <si>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</si>
  <si>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</si>
  <si>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</si>
  <si>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</si>
  <si>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</si>
  <si>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</si>
  <si>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</si>
  <si>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</si>
  <si>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</si>
  <si>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</si>
  <si>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</si>
  <si>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</si>
  <si>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</si>
  <si>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</si>
  <si>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</si>
  <si>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</si>
  <si>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</si>
  <si>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</si>
  <si>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</si>
  <si>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</si>
  <si>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</si>
  <si>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</si>
  <si>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</si>
  <si>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</si>
  <si>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</si>
  <si>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</si>
  <si>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</si>
  <si>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</si>
  <si>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</si>
  <si>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</si>
  <si>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</si>
  <si>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</si>
  <si>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</si>
  <si>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</si>
  <si>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</si>
  <si>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</si>
  <si>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</si>
  <si>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</si>
  <si>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</si>
  <si>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</si>
  <si>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</si>
  <si>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</si>
  <si>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</si>
  <si>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</si>
  <si>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</si>
  <si>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</si>
  <si>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</si>
  <si>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</si>
  <si>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</si>
  <si>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</si>
  <si>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</si>
  <si>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</si>
  <si>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</si>
  <si>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</si>
  <si>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</si>
  <si>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</si>
  <si>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</si>
  <si>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</si>
  <si>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</si>
  <si>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</si>
  <si>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</si>
  <si>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</si>
  <si>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</si>
  <si>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</si>
  <si>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</si>
  <si>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</si>
  <si>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</si>
  <si>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</si>
  <si>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</si>
  <si>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</si>
  <si>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</si>
  <si>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</si>
  <si>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</si>
  <si>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</si>
  <si>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</si>
  <si>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</si>
  <si>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</si>
  <si>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</si>
  <si>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</si>
  <si>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</si>
  <si>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</si>
  <si>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</si>
  <si>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</si>
  <si>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</si>
  <si>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</si>
  <si>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</si>
  <si>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</si>
  <si>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</si>
  <si>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</si>
  <si>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</si>
  <si>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</si>
  <si>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</si>
  <si>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</si>
  <si>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</si>
  <si>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</si>
  <si>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</si>
  <si>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</si>
  <si>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</si>
  <si>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</si>
  <si>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</si>
  <si>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</si>
  <si>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</si>
  <si>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</si>
  <si>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</si>
  <si>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</si>
  <si>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</si>
  <si>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</si>
  <si>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</si>
  <si>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</si>
  <si>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</si>
  <si>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</si>
  <si>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</si>
  <si>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</si>
  <si>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</si>
  <si>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</si>
  <si>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</si>
  <si>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</si>
  <si>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</si>
  <si>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</si>
  <si>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</si>
  <si>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</si>
  <si>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</si>
  <si>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</si>
  <si>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</si>
  <si>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</si>
  <si>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</si>
  <si>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</si>
  <si>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</si>
  <si>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</si>
  <si>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</si>
  <si>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</si>
  <si>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</si>
  <si>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</si>
  <si>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</si>
  <si>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</si>
  <si>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</si>
  <si>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</si>
  <si>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</si>
  <si>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</si>
  <si>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</si>
  <si>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</si>
  <si>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</si>
  <si>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</si>
  <si>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</si>
  <si>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</si>
  <si>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</si>
  <si>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</si>
  <si>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</si>
  <si>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</si>
  <si>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</si>
  <si>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</si>
  <si>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</si>
  <si>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</si>
  <si>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</si>
  <si>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</si>
  <si>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</si>
  <si>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</si>
  <si>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</si>
  <si>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</si>
  <si>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</si>
  <si>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</si>
  <si>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</si>
  <si>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</si>
  <si>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</si>
  <si>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</si>
  <si>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</si>
  <si>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</si>
  <si>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</si>
  <si>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</si>
  <si>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</si>
  <si>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</si>
  <si>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</si>
  <si>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</si>
  <si>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</si>
  <si>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</si>
  <si>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</si>
  <si>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</si>
  <si>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</si>
  <si>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</si>
  <si>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</si>
  <si>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</si>
  <si>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</si>
  <si>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</si>
  <si>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</si>
  <si>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</si>
  <si>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</si>
  <si>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</si>
  <si>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</si>
  <si>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</si>
  <si>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</si>
  <si>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</si>
  <si>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</si>
  <si>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</si>
  <si>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</si>
  <si>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</si>
  <si>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</si>
  <si>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</si>
  <si>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</si>
  <si>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</si>
  <si>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</si>
  <si>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</si>
  <si>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</si>
  <si>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</si>
  <si>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</si>
  <si>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</si>
  <si>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</si>
  <si>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</si>
  <si>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</si>
  <si>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</si>
  <si>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</si>
  <si>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</si>
  <si>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</si>
  <si>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</si>
  <si>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</si>
  <si>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</si>
  <si>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</si>
  <si>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</si>
  <si>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</si>
  <si>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</si>
  <si>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</si>
  <si>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</si>
  <si>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</si>
  <si>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</si>
  <si>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</si>
  <si>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</si>
  <si>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</si>
  <si>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</si>
  <si>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</si>
  <si>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</si>
  <si>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</si>
  <si>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</si>
  <si>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</si>
  <si>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</si>
  <si>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</si>
  <si>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</si>
  <si>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</si>
  <si>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</si>
  <si>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</si>
  <si>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</si>
  <si>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</si>
  <si>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</si>
  <si>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</si>
  <si>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</si>
  <si>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</si>
  <si>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</si>
  <si>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</si>
  <si>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</si>
  <si>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社会・援護局障害保健福祉部</t>
    <rPh sb="0" eb="2">
      <t>シャカイ</t>
    </rPh>
    <rPh sb="3" eb="5">
      <t>エンゴ</t>
    </rPh>
    <rPh sb="5" eb="6">
      <t>キョク</t>
    </rPh>
    <rPh sb="6" eb="8">
      <t>ショウガイ</t>
    </rPh>
    <rPh sb="8" eb="10">
      <t>ホケン</t>
    </rPh>
    <rPh sb="10" eb="13">
      <t>フクシブ</t>
    </rPh>
    <phoneticPr fontId="5"/>
  </si>
  <si>
    <t>障害福祉課</t>
    <rPh sb="0" eb="2">
      <t>ショウガイ</t>
    </rPh>
    <rPh sb="2" eb="5">
      <t>フクシカ</t>
    </rPh>
    <phoneticPr fontId="5"/>
  </si>
  <si>
    <t>源河　真規子</t>
    <rPh sb="0" eb="2">
      <t>ゲンカ</t>
    </rPh>
    <rPh sb="3" eb="4">
      <t>マ</t>
    </rPh>
    <rPh sb="4" eb="5">
      <t>キ</t>
    </rPh>
    <rPh sb="5" eb="6">
      <t>コ</t>
    </rPh>
    <phoneticPr fontId="5"/>
  </si>
  <si>
    <t>○</t>
  </si>
  <si>
    <t>経済財政運営と改革の基本方針２０１９</t>
    <rPh sb="0" eb="2">
      <t>ケイザイ</t>
    </rPh>
    <rPh sb="2" eb="4">
      <t>ザイセイ</t>
    </rPh>
    <rPh sb="4" eb="6">
      <t>ウンエイ</t>
    </rPh>
    <rPh sb="7" eb="9">
      <t>カイカク</t>
    </rPh>
    <rPh sb="10" eb="12">
      <t>キホン</t>
    </rPh>
    <rPh sb="12" eb="14">
      <t>ホウシン</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</si>
  <si>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</si>
  <si>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</si>
  <si>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</si>
  <si>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</si>
  <si>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</si>
  <si>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</si>
  <si>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</si>
  <si>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</si>
  <si>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</si>
  <si>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</si>
  <si>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</si>
  <si>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必要な保健福祉サービスが的確に提供される体制を整備し、障害者の地域における生活を総合的に支援すること</t>
    <phoneticPr fontId="5"/>
  </si>
  <si>
    <t>施策目標Ⅸ－１－１ 障害者の地域における生活を総合的に支援するため、障害者の生活の場、働く場や地域における支援体制を整備すること</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</si>
  <si>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</si>
  <si>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</si>
  <si>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</si>
  <si>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</si>
  <si>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</si>
  <si>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</si>
  <si>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</si>
  <si>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</si>
  <si>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</si>
  <si>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</si>
  <si>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「経済財政運営と改革の基本方針（骨太の方針）２０１９」において、障害福祉分野について、ICTの活用の取り組みを促進することが盛り込まれており、政策体系の中で優先度の高い事業である。</t>
    <rPh sb="1" eb="3">
      <t>ケイザイ</t>
    </rPh>
    <rPh sb="3" eb="5">
      <t>ザイセイ</t>
    </rPh>
    <rPh sb="5" eb="7">
      <t>ウンエイ</t>
    </rPh>
    <rPh sb="8" eb="10">
      <t>カイカク</t>
    </rPh>
    <rPh sb="11" eb="13">
      <t>キホン</t>
    </rPh>
    <rPh sb="13" eb="15">
      <t>ホウシン</t>
    </rPh>
    <rPh sb="16" eb="18">
      <t>ホネブト</t>
    </rPh>
    <rPh sb="19" eb="21">
      <t>ホウシン</t>
    </rPh>
    <rPh sb="32" eb="34">
      <t>ショウガイ</t>
    </rPh>
    <rPh sb="34" eb="36">
      <t>フクシ</t>
    </rPh>
    <rPh sb="36" eb="38">
      <t>ブンヤ</t>
    </rPh>
    <rPh sb="47" eb="49">
      <t>カツヨウ</t>
    </rPh>
    <rPh sb="50" eb="51">
      <t>ト</t>
    </rPh>
    <rPh sb="52" eb="53">
      <t>ク</t>
    </rPh>
    <rPh sb="55" eb="57">
      <t>ソクシン</t>
    </rPh>
    <rPh sb="62" eb="63">
      <t>モ</t>
    </rPh>
    <rPh sb="64" eb="65">
      <t>コ</t>
    </rPh>
    <rPh sb="71" eb="73">
      <t>セイサク</t>
    </rPh>
    <rPh sb="73" eb="75">
      <t>タイケイ</t>
    </rPh>
    <rPh sb="76" eb="77">
      <t>ナカ</t>
    </rPh>
    <rPh sb="78" eb="81">
      <t>ユウセンド</t>
    </rPh>
    <rPh sb="82" eb="83">
      <t>タカ</t>
    </rPh>
    <rPh sb="84" eb="86">
      <t>ジギョウ</t>
    </rPh>
    <phoneticPr fontId="5"/>
  </si>
  <si>
    <t>‐</t>
  </si>
  <si>
    <t>無</t>
  </si>
  <si>
    <t>-</t>
    <phoneticPr fontId="5"/>
  </si>
  <si>
    <t>-</t>
    <phoneticPr fontId="5"/>
  </si>
  <si>
    <t>-</t>
    <phoneticPr fontId="5"/>
  </si>
  <si>
    <t>-</t>
    <phoneticPr fontId="5"/>
  </si>
  <si>
    <t>-</t>
    <phoneticPr fontId="5"/>
  </si>
  <si>
    <t>障害福祉分野のICT導入モデル事業</t>
    <rPh sb="0" eb="2">
      <t>ショウガイ</t>
    </rPh>
    <rPh sb="2" eb="4">
      <t>フクシ</t>
    </rPh>
    <rPh sb="4" eb="6">
      <t>ブンヤ</t>
    </rPh>
    <rPh sb="10" eb="12">
      <t>ドウニュウ</t>
    </rPh>
    <rPh sb="15" eb="17">
      <t>ジギョウ</t>
    </rPh>
    <phoneticPr fontId="5"/>
  </si>
  <si>
    <t>-</t>
    <phoneticPr fontId="5"/>
  </si>
  <si>
    <t>障害者総合支援事業費補助金</t>
    <rPh sb="0" eb="3">
      <t>ショウガイシャ</t>
    </rPh>
    <rPh sb="3" eb="5">
      <t>ソウゴウ</t>
    </rPh>
    <rPh sb="5" eb="7">
      <t>シエン</t>
    </rPh>
    <rPh sb="7" eb="10">
      <t>ジギョウヒ</t>
    </rPh>
    <rPh sb="10" eb="13">
      <t>ホジョキン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</si>
  <si>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</si>
  <si>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</si>
  <si>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</si>
  <si>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</si>
  <si>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</si>
  <si>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</si>
  <si>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</si>
  <si>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</si>
  <si>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</si>
  <si>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ICTの導入により、障害福祉サービス事業所の生産性向上の取り組みを促進する。</t>
    <rPh sb="4" eb="6">
      <t>ドウニュウ</t>
    </rPh>
    <rPh sb="10" eb="12">
      <t>ショウガイ</t>
    </rPh>
    <rPh sb="12" eb="14">
      <t>フクシ</t>
    </rPh>
    <rPh sb="18" eb="21">
      <t>ジギョウショ</t>
    </rPh>
    <rPh sb="22" eb="25">
      <t>セイサンセイ</t>
    </rPh>
    <rPh sb="25" eb="27">
      <t>コウジョウ</t>
    </rPh>
    <rPh sb="28" eb="29">
      <t>ト</t>
    </rPh>
    <rPh sb="30" eb="31">
      <t>ク</t>
    </rPh>
    <rPh sb="33" eb="35">
      <t>ソクシン</t>
    </rPh>
    <phoneticPr fontId="5"/>
  </si>
  <si>
    <t>生産性向上を図るため、施設・事業所へICTを導入する。</t>
    <rPh sb="0" eb="3">
      <t>セイサンセイ</t>
    </rPh>
    <rPh sb="3" eb="5">
      <t>コウジョウ</t>
    </rPh>
    <rPh sb="6" eb="7">
      <t>ハカ</t>
    </rPh>
    <rPh sb="11" eb="13">
      <t>シセツ</t>
    </rPh>
    <rPh sb="14" eb="17">
      <t>ジギョウショ</t>
    </rPh>
    <rPh sb="22" eb="24">
      <t>ドウニュウ</t>
    </rPh>
    <phoneticPr fontId="5"/>
  </si>
  <si>
    <t>ICTを導入した施設・事業所数</t>
    <rPh sb="4" eb="6">
      <t>ドウニュウ</t>
    </rPh>
    <rPh sb="8" eb="10">
      <t>シセツ</t>
    </rPh>
    <rPh sb="11" eb="14">
      <t>ジギョウショ</t>
    </rPh>
    <rPh sb="14" eb="15">
      <t>スウ</t>
    </rPh>
    <phoneticPr fontId="5"/>
  </si>
  <si>
    <t>執行額（X：千円）／ICTを導入した施設・事業所数（Y）　　　　　　　　　　　　　</t>
    <rPh sb="0" eb="2">
      <t>シッコウ</t>
    </rPh>
    <rPh sb="2" eb="3">
      <t>ガク</t>
    </rPh>
    <rPh sb="6" eb="8">
      <t>センエン</t>
    </rPh>
    <rPh sb="14" eb="16">
      <t>ドウニュウ</t>
    </rPh>
    <rPh sb="18" eb="20">
      <t>シセツ</t>
    </rPh>
    <rPh sb="21" eb="24">
      <t>ジギョウショ</t>
    </rPh>
    <rPh sb="24" eb="25">
      <t>スウ</t>
    </rPh>
    <phoneticPr fontId="5"/>
  </si>
  <si>
    <t>　　X/Y</t>
    <phoneticPr fontId="5"/>
  </si>
  <si>
    <t>障害福祉サービス事業所においてICTを活用することによる生産性向上を図る取り組みを推進することにより、サービスの質の向上に寄与することが見込まれる。</t>
    <rPh sb="0" eb="2">
      <t>ショウガイ</t>
    </rPh>
    <rPh sb="2" eb="4">
      <t>フクシ</t>
    </rPh>
    <rPh sb="8" eb="11">
      <t>ジギョウショ</t>
    </rPh>
    <rPh sb="19" eb="21">
      <t>カツヨウ</t>
    </rPh>
    <rPh sb="28" eb="31">
      <t>セイサンセイ</t>
    </rPh>
    <rPh sb="31" eb="33">
      <t>コウジョウ</t>
    </rPh>
    <rPh sb="34" eb="35">
      <t>ハカ</t>
    </rPh>
    <rPh sb="36" eb="37">
      <t>ト</t>
    </rPh>
    <rPh sb="38" eb="39">
      <t>ク</t>
    </rPh>
    <rPh sb="41" eb="43">
      <t>スイシン</t>
    </rPh>
    <rPh sb="56" eb="57">
      <t>シツ</t>
    </rPh>
    <rPh sb="58" eb="60">
      <t>コウジョウ</t>
    </rPh>
    <rPh sb="61" eb="63">
      <t>キヨ</t>
    </rPh>
    <rPh sb="68" eb="70">
      <t>ミコ</t>
    </rPh>
    <phoneticPr fontId="5"/>
  </si>
  <si>
    <t>「経済財政運営と改革の基本方針（骨太の方針）２０１９」において、障害福祉分野について、ICTの活取り組みを促進することが盛り込まれており、国費を投入する必要がある。</t>
    <rPh sb="1" eb="3">
      <t>ケイザイ</t>
    </rPh>
    <rPh sb="3" eb="5">
      <t>ザイセイ</t>
    </rPh>
    <rPh sb="5" eb="7">
      <t>ウンエイ</t>
    </rPh>
    <rPh sb="8" eb="10">
      <t>カイカク</t>
    </rPh>
    <rPh sb="11" eb="13">
      <t>キホン</t>
    </rPh>
    <rPh sb="13" eb="15">
      <t>ホウシン</t>
    </rPh>
    <rPh sb="16" eb="18">
      <t>ホネブト</t>
    </rPh>
    <rPh sb="19" eb="21">
      <t>ホウシン</t>
    </rPh>
    <rPh sb="32" eb="34">
      <t>ショウガイ</t>
    </rPh>
    <rPh sb="34" eb="36">
      <t>フクシ</t>
    </rPh>
    <rPh sb="36" eb="38">
      <t>ブンヤ</t>
    </rPh>
    <rPh sb="47" eb="48">
      <t>カツ</t>
    </rPh>
    <rPh sb="48" eb="49">
      <t>ト</t>
    </rPh>
    <rPh sb="50" eb="51">
      <t>ク</t>
    </rPh>
    <rPh sb="53" eb="55">
      <t>ソクシン</t>
    </rPh>
    <rPh sb="60" eb="61">
      <t>モ</t>
    </rPh>
    <rPh sb="62" eb="63">
      <t>コ</t>
    </rPh>
    <rPh sb="69" eb="71">
      <t>コクヒ</t>
    </rPh>
    <rPh sb="72" eb="74">
      <t>トウニュウ</t>
    </rPh>
    <rPh sb="76" eb="78">
      <t>ヒツヨウ</t>
    </rPh>
    <phoneticPr fontId="5"/>
  </si>
  <si>
    <t>本事業は、障害福祉分野について、ICTを活用することによる生産性向上を図る取り組みを推進している事業であるため、国民や社会のニーズを的確に反映している。</t>
    <rPh sb="0" eb="1">
      <t>ホン</t>
    </rPh>
    <rPh sb="1" eb="3">
      <t>ジギョウ</t>
    </rPh>
    <rPh sb="5" eb="7">
      <t>ショウガイ</t>
    </rPh>
    <rPh sb="7" eb="9">
      <t>フクシ</t>
    </rPh>
    <rPh sb="9" eb="11">
      <t>ブンヤ</t>
    </rPh>
    <rPh sb="20" eb="22">
      <t>カツヨウ</t>
    </rPh>
    <rPh sb="29" eb="32">
      <t>セイサンセイ</t>
    </rPh>
    <rPh sb="32" eb="34">
      <t>コウジョウ</t>
    </rPh>
    <rPh sb="35" eb="36">
      <t>ハカ</t>
    </rPh>
    <rPh sb="37" eb="38">
      <t>ト</t>
    </rPh>
    <rPh sb="39" eb="40">
      <t>ク</t>
    </rPh>
    <rPh sb="42" eb="44">
      <t>スイシン</t>
    </rPh>
    <rPh sb="48" eb="50">
      <t>ジギョウ</t>
    </rPh>
    <rPh sb="56" eb="58">
      <t>コクミン</t>
    </rPh>
    <rPh sb="59" eb="61">
      <t>シャカイ</t>
    </rPh>
    <rPh sb="66" eb="68">
      <t>テキカク</t>
    </rPh>
    <rPh sb="69" eb="71">
      <t>ハンエイ</t>
    </rPh>
    <phoneticPr fontId="5"/>
  </si>
  <si>
    <t>-</t>
    <phoneticPr fontId="5"/>
  </si>
  <si>
    <t>-</t>
    <phoneticPr fontId="5"/>
  </si>
  <si>
    <t>-</t>
    <phoneticPr fontId="5"/>
  </si>
  <si>
    <t>令和元年６月に閣議決定された「経済財政運営と改革の基本方針2019」等においても、障害福祉分野におけるICTの活用等による生産性向上に係る取組の促進が求められているため、障害福祉サービス等事業所におけるICT導入に係るモデル事業を実施し、その効果を測定・検証する。</t>
    <rPh sb="34" eb="35">
      <t>トウ</t>
    </rPh>
    <rPh sb="107" eb="108">
      <t>カカ</t>
    </rPh>
    <rPh sb="112" eb="114">
      <t>ジギョウ</t>
    </rPh>
    <rPh sb="115" eb="117">
      <t>ジッシ</t>
    </rPh>
    <rPh sb="121" eb="123">
      <t>コウカ</t>
    </rPh>
    <rPh sb="124" eb="126">
      <t>ソクテイ</t>
    </rPh>
    <rPh sb="127" eb="129">
      <t>ケンショウ</t>
    </rPh>
    <phoneticPr fontId="5"/>
  </si>
  <si>
    <t>本事業は、障害福祉サービス事業所におけるICTの導入による生産性向上を目的としているため、定量的な目標を設定することは困難。</t>
    <rPh sb="0" eb="1">
      <t>ホン</t>
    </rPh>
    <rPh sb="1" eb="3">
      <t>ジギョウ</t>
    </rPh>
    <rPh sb="5" eb="7">
      <t>ショウガイ</t>
    </rPh>
    <rPh sb="7" eb="9">
      <t>フクシ</t>
    </rPh>
    <rPh sb="13" eb="16">
      <t>ジギョウショ</t>
    </rPh>
    <rPh sb="24" eb="26">
      <t>ドウニュウ</t>
    </rPh>
    <rPh sb="29" eb="32">
      <t>セイサンセイ</t>
    </rPh>
    <rPh sb="32" eb="34">
      <t>コウジョウ</t>
    </rPh>
    <rPh sb="35" eb="37">
      <t>モクテキ</t>
    </rPh>
    <rPh sb="45" eb="48">
      <t>テイリョウテキ</t>
    </rPh>
    <rPh sb="49" eb="51">
      <t>モクヒョウ</t>
    </rPh>
    <rPh sb="52" eb="54">
      <t>セッテイ</t>
    </rPh>
    <rPh sb="59" eb="61">
      <t>コンナン</t>
    </rPh>
    <phoneticPr fontId="5"/>
  </si>
  <si>
    <t>障害福祉分野における生産性向上に向けた取組を促進するため、障害福祉サービス等事業所におけるICT導入に伴う経費（１事業所あたり上限100万円）を助成するとともに、当該事業を通じた先駆的な取り組みによりICT導入による生産性向上の取り組みの効果を測定・検証する。（補助率10/10）</t>
    <rPh sb="57" eb="60">
      <t>ジギョウショ</t>
    </rPh>
    <rPh sb="63" eb="65">
      <t>ジョウゲン</t>
    </rPh>
    <rPh sb="68" eb="70">
      <t>マンエン</t>
    </rPh>
    <rPh sb="81" eb="83">
      <t>トウガイ</t>
    </rPh>
    <rPh sb="83" eb="85">
      <t>ジギョウ</t>
    </rPh>
    <rPh sb="86" eb="87">
      <t>ツウ</t>
    </rPh>
    <rPh sb="89" eb="92">
      <t>センクテキ</t>
    </rPh>
    <rPh sb="93" eb="94">
      <t>ト</t>
    </rPh>
    <rPh sb="95" eb="96">
      <t>ク</t>
    </rPh>
    <rPh sb="103" eb="105">
      <t>ドウニュウ</t>
    </rPh>
    <rPh sb="108" eb="111">
      <t>セイサンセイ</t>
    </rPh>
    <rPh sb="111" eb="113">
      <t>コウジョウ</t>
    </rPh>
    <rPh sb="114" eb="115">
      <t>ト</t>
    </rPh>
    <rPh sb="116" eb="117">
      <t>ク</t>
    </rPh>
    <rPh sb="119" eb="121">
      <t>コウカ</t>
    </rPh>
    <rPh sb="122" eb="124">
      <t>ソクテイ</t>
    </rPh>
    <rPh sb="125" eb="127">
      <t>ケンショウ</t>
    </rPh>
    <rPh sb="131" eb="133">
      <t>ホジョ</t>
    </rPh>
    <rPh sb="133" eb="134">
      <t>リツ</t>
    </rPh>
    <phoneticPr fontId="5"/>
  </si>
  <si>
    <t>「新しい日本のための優先課題推進枠」203</t>
    <phoneticPr fontId="5"/>
  </si>
  <si>
    <t>点検対象外</t>
    <rPh sb="0" eb="2">
      <t>テンケン</t>
    </rPh>
    <rPh sb="2" eb="5">
      <t>タイショウガイ</t>
    </rPh>
    <phoneticPr fontId="5"/>
  </si>
  <si>
    <t>事業の必要性、効率性及び有効性の観点から、特段問題ない。</t>
    <rPh sb="0" eb="2">
      <t>ジギョウ</t>
    </rPh>
    <rPh sb="3" eb="6">
      <t>ヒツヨウセイ</t>
    </rPh>
    <rPh sb="7" eb="10">
      <t>コウリツセイ</t>
    </rPh>
    <rPh sb="10" eb="11">
      <t>オヨ</t>
    </rPh>
    <rPh sb="12" eb="15">
      <t>ユウコウセイ</t>
    </rPh>
    <rPh sb="16" eb="18">
      <t>カンテン</t>
    </rPh>
    <rPh sb="21" eb="23">
      <t>トクダン</t>
    </rPh>
    <rPh sb="23" eb="25">
      <t>モンダイ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</si>
</sst>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0</xdr:colOff>
      <xdr:row>742</xdr:row>
      <xdr:rowOff>0</xdr:rowOff>
    </xdr:from>
    <xdr:to>
      <xdr:col>32</xdr:col>
      <xdr:colOff>30377</xdr:colOff>
      <xdr:row>744</xdr:row>
      <xdr:rowOff>66435</xdr:rowOff>
    </xdr:to>
    <xdr:sp macro="" textlink="">
      <xdr:nvSpPr>
        <xdr:cNvPr id="4" name="テキスト ボックス 3"/>
        <xdr:cNvSpPr txBox="1"/>
      </xdr:nvSpPr>
      <xdr:spPr>
        <a:xfrm>
          <a:off x="4673600" y="43230800"/>
          <a:ext cx="1859177" cy="77763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mj-ea"/>
              <a:ea typeface="+mj-ea"/>
            </a:rPr>
            <a:t>厚生労働省</a:t>
          </a:r>
          <a:endParaRPr kumimoji="1" lang="en-US" altLang="ja-JP" sz="1400">
            <a:latin typeface="+mj-ea"/>
            <a:ea typeface="+mj-ea"/>
          </a:endParaRPr>
        </a:p>
        <a:p>
          <a:pPr algn="ctr"/>
          <a:r>
            <a:rPr kumimoji="1" lang="en-US" altLang="ja-JP" sz="1400">
              <a:latin typeface="+mj-ea"/>
              <a:ea typeface="+mj-ea"/>
            </a:rPr>
            <a:t>203</a:t>
          </a:r>
          <a:r>
            <a:rPr kumimoji="1" lang="ja-JP" altLang="en-US" sz="1400">
              <a:latin typeface="+mj-ea"/>
              <a:ea typeface="+mj-ea"/>
            </a:rPr>
            <a:t>百万円</a:t>
          </a:r>
        </a:p>
      </xdr:txBody>
    </xdr:sp>
    <xdr:clientData/>
  </xdr:twoCellAnchor>
  <xdr:twoCellAnchor>
    <xdr:from>
      <xdr:col>27</xdr:col>
      <xdr:colOff>114300</xdr:colOff>
      <xdr:row>744</xdr:row>
      <xdr:rowOff>330200</xdr:rowOff>
    </xdr:from>
    <xdr:to>
      <xdr:col>27</xdr:col>
      <xdr:colOff>127905</xdr:colOff>
      <xdr:row>747</xdr:row>
      <xdr:rowOff>216946</xdr:rowOff>
    </xdr:to>
    <xdr:cxnSp macro="">
      <xdr:nvCxnSpPr>
        <xdr:cNvPr id="5" name="直線矢印コネクタ 4"/>
        <xdr:cNvCxnSpPr/>
      </xdr:nvCxnSpPr>
      <xdr:spPr>
        <a:xfrm>
          <a:off x="5600700" y="44272200"/>
          <a:ext cx="13605" cy="95354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165100</xdr:colOff>
      <xdr:row>748</xdr:row>
      <xdr:rowOff>0</xdr:rowOff>
    </xdr:from>
    <xdr:to>
      <xdr:col>34</xdr:col>
      <xdr:colOff>111684</xdr:colOff>
      <xdr:row>748</xdr:row>
      <xdr:rowOff>228078</xdr:rowOff>
    </xdr:to>
    <xdr:sp macro="" textlink="">
      <xdr:nvSpPr>
        <xdr:cNvPr id="6" name="テキスト ボックス 5"/>
        <xdr:cNvSpPr txBox="1"/>
      </xdr:nvSpPr>
      <xdr:spPr>
        <a:xfrm>
          <a:off x="4432300" y="45364400"/>
          <a:ext cx="2588184" cy="228078"/>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補助金等交付</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21</xdr:col>
      <xdr:colOff>165100</xdr:colOff>
      <xdr:row>749</xdr:row>
      <xdr:rowOff>88900</xdr:rowOff>
    </xdr:from>
    <xdr:to>
      <xdr:col>34</xdr:col>
      <xdr:colOff>99648</xdr:colOff>
      <xdr:row>751</xdr:row>
      <xdr:rowOff>310067</xdr:rowOff>
    </xdr:to>
    <xdr:sp macro="" textlink="">
      <xdr:nvSpPr>
        <xdr:cNvPr id="7" name="テキスト ボックス 6"/>
        <xdr:cNvSpPr txBox="1"/>
      </xdr:nvSpPr>
      <xdr:spPr>
        <a:xfrm>
          <a:off x="4432300" y="45808900"/>
          <a:ext cx="2576148" cy="93236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mj-ea"/>
              <a:ea typeface="+mj-ea"/>
            </a:rPr>
            <a:t>Ａ．都道府県、指定都市</a:t>
          </a:r>
          <a:endParaRPr kumimoji="1" lang="en-US" altLang="ja-JP" sz="1400">
            <a:latin typeface="+mj-ea"/>
            <a:ea typeface="+mj-ea"/>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a:solidFill>
                <a:schemeClr val="dk1"/>
              </a:solidFill>
              <a:effectLst/>
              <a:latin typeface="+mn-lt"/>
              <a:ea typeface="+mn-ea"/>
              <a:cs typeface="+mn-cs"/>
            </a:rPr>
            <a:t>203</a:t>
          </a:r>
          <a:r>
            <a:rPr kumimoji="1" lang="ja-JP" altLang="ja-JP" sz="1400">
              <a:solidFill>
                <a:schemeClr val="dk1"/>
              </a:solidFill>
              <a:effectLst/>
              <a:latin typeface="+mn-lt"/>
              <a:ea typeface="+mn-ea"/>
              <a:cs typeface="+mn-cs"/>
            </a:rPr>
            <a:t>百万円</a:t>
          </a:r>
          <a:endParaRPr lang="ja-JP" altLang="ja-JP" sz="1400">
            <a:effectLst/>
          </a:endParaRPr>
        </a:p>
      </xdr:txBody>
    </xdr:sp>
    <xdr:clientData/>
  </xdr:twoCellAnchor>
  <xdr:twoCellAnchor>
    <xdr:from>
      <xdr:col>27</xdr:col>
      <xdr:colOff>152400</xdr:colOff>
      <xdr:row>752</xdr:row>
      <xdr:rowOff>228600</xdr:rowOff>
    </xdr:from>
    <xdr:to>
      <xdr:col>27</xdr:col>
      <xdr:colOff>166005</xdr:colOff>
      <xdr:row>755</xdr:row>
      <xdr:rowOff>123564</xdr:rowOff>
    </xdr:to>
    <xdr:cxnSp macro="">
      <xdr:nvCxnSpPr>
        <xdr:cNvPr id="8" name="直線矢印コネクタ 7"/>
        <xdr:cNvCxnSpPr/>
      </xdr:nvCxnSpPr>
      <xdr:spPr>
        <a:xfrm>
          <a:off x="5638800" y="47015400"/>
          <a:ext cx="13605" cy="96176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12700</xdr:colOff>
      <xdr:row>755</xdr:row>
      <xdr:rowOff>292100</xdr:rowOff>
    </xdr:from>
    <xdr:to>
      <xdr:col>34</xdr:col>
      <xdr:colOff>162484</xdr:colOff>
      <xdr:row>756</xdr:row>
      <xdr:rowOff>164578</xdr:rowOff>
    </xdr:to>
    <xdr:sp macro="" textlink="">
      <xdr:nvSpPr>
        <xdr:cNvPr id="9" name="テキスト ボックス 8"/>
        <xdr:cNvSpPr txBox="1"/>
      </xdr:nvSpPr>
      <xdr:spPr>
        <a:xfrm>
          <a:off x="4483100" y="48145700"/>
          <a:ext cx="2588184" cy="228078"/>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補助金等交付</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21</xdr:col>
      <xdr:colOff>190500</xdr:colOff>
      <xdr:row>756</xdr:row>
      <xdr:rowOff>342900</xdr:rowOff>
    </xdr:from>
    <xdr:to>
      <xdr:col>34</xdr:col>
      <xdr:colOff>126542</xdr:colOff>
      <xdr:row>757</xdr:row>
      <xdr:rowOff>586478</xdr:rowOff>
    </xdr:to>
    <xdr:sp macro="" textlink="">
      <xdr:nvSpPr>
        <xdr:cNvPr id="10" name="テキスト ボックス 9"/>
        <xdr:cNvSpPr txBox="1"/>
      </xdr:nvSpPr>
      <xdr:spPr>
        <a:xfrm>
          <a:off x="4457700" y="48552100"/>
          <a:ext cx="2577642" cy="91667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latin typeface="+mj-ea"/>
              <a:ea typeface="+mj-ea"/>
            </a:rPr>
            <a:t>B</a:t>
          </a:r>
          <a:r>
            <a:rPr kumimoji="1" lang="ja-JP" altLang="en-US" sz="1400">
              <a:latin typeface="+mj-ea"/>
              <a:ea typeface="+mj-ea"/>
            </a:rPr>
            <a:t>．施設・事業所</a:t>
          </a:r>
          <a:endParaRPr kumimoji="1" lang="en-US" altLang="ja-JP" sz="1400">
            <a:latin typeface="+mj-ea"/>
            <a:ea typeface="+mj-ea"/>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a:solidFill>
                <a:schemeClr val="dk1"/>
              </a:solidFill>
              <a:effectLst/>
              <a:latin typeface="+mn-lt"/>
              <a:ea typeface="+mn-ea"/>
              <a:cs typeface="+mn-cs"/>
            </a:rPr>
            <a:t>200</a:t>
          </a:r>
          <a:r>
            <a:rPr kumimoji="1" lang="ja-JP" altLang="ja-JP" sz="1400">
              <a:solidFill>
                <a:schemeClr val="dk1"/>
              </a:solidFill>
              <a:effectLst/>
              <a:latin typeface="+mn-lt"/>
              <a:ea typeface="+mn-ea"/>
              <a:cs typeface="+mn-cs"/>
            </a:rPr>
            <a:t>百万円</a:t>
          </a:r>
          <a:endParaRPr lang="ja-JP" altLang="ja-JP" sz="1400">
            <a:effectLst/>
          </a:endParaRPr>
        </a:p>
      </xdr:txBody>
    </xdr:sp>
    <xdr:clientData/>
  </xdr:twoCellAnchor>
  <xdr:twoCellAnchor>
    <xdr:from>
      <xdr:col>31</xdr:col>
      <xdr:colOff>177800</xdr:colOff>
      <xdr:row>745</xdr:row>
      <xdr:rowOff>76200</xdr:rowOff>
    </xdr:from>
    <xdr:to>
      <xdr:col>46</xdr:col>
      <xdr:colOff>165100</xdr:colOff>
      <xdr:row>747</xdr:row>
      <xdr:rowOff>101600</xdr:rowOff>
    </xdr:to>
    <xdr:sp macro="" textlink="">
      <xdr:nvSpPr>
        <xdr:cNvPr id="11" name="テキスト ボックス 10"/>
        <xdr:cNvSpPr txBox="1"/>
      </xdr:nvSpPr>
      <xdr:spPr>
        <a:xfrm>
          <a:off x="6477000" y="44373800"/>
          <a:ext cx="3035300" cy="736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厚生労働省から</a:t>
          </a:r>
          <a:r>
            <a:rPr kumimoji="1" lang="en-US" altLang="ja-JP" sz="1100"/>
            <a:t>ICT</a:t>
          </a:r>
          <a:r>
            <a:rPr kumimoji="1" lang="ja-JP" altLang="en-US" sz="1100"/>
            <a:t>導入に伴う施設・事業所に対する助成金及び都道府県等実施研修会経費を都道府県及び指定都市に補助。</a:t>
          </a:r>
        </a:p>
      </xdr:txBody>
    </xdr:sp>
    <xdr:clientData/>
  </xdr:twoCellAnchor>
  <xdr:twoCellAnchor>
    <xdr:from>
      <xdr:col>6</xdr:col>
      <xdr:colOff>165100</xdr:colOff>
      <xdr:row>4</xdr:row>
      <xdr:rowOff>127000</xdr:rowOff>
    </xdr:from>
    <xdr:to>
      <xdr:col>11</xdr:col>
      <xdr:colOff>130175</xdr:colOff>
      <xdr:row>5</xdr:row>
      <xdr:rowOff>12700</xdr:rowOff>
    </xdr:to>
    <xdr:sp macro="" textlink="">
      <xdr:nvSpPr>
        <xdr:cNvPr id="12" name="テキスト ボックス 11"/>
        <xdr:cNvSpPr txBox="1"/>
      </xdr:nvSpPr>
      <xdr:spPr>
        <a:xfrm>
          <a:off x="1384300" y="1282700"/>
          <a:ext cx="9810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0" bIns="0" rtlCol="0" anchor="t"/>
        <a:lstStyle/>
        <a:p>
          <a:r>
            <a:rPr kumimoji="1" lang="ja-JP" altLang="en-US" sz="1100">
              <a:latin typeface="ＭＳ ゴシック" panose="020B0609070205080204" pitchFamily="49" charset="-128"/>
              <a:ea typeface="ＭＳ ゴシック" panose="020B0609070205080204" pitchFamily="49" charset="-128"/>
            </a:rPr>
            <a:t>平成３２年度</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BI7" sqref="BI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t="s">
        <v>545</v>
      </c>
      <c r="AP2" s="939"/>
      <c r="AQ2" s="939"/>
      <c r="AR2" s="79" t="str">
        <f>IF(OR(AO2="　", AO2=""), "", "-")</f>
        <v>-</v>
      </c>
      <c r="AS2" s="940">
        <v>45</v>
      </c>
      <c r="AT2" s="940"/>
      <c r="AU2" s="940"/>
      <c r="AV2" s="52" t="str">
        <f>IF(AW2="", "", "-")</f>
        <v/>
      </c>
      <c r="AW2" s="911"/>
      <c r="AX2" s="911"/>
    </row>
    <row r="3" spans="1:50" ht="21" customHeight="1" thickBot="1" x14ac:dyDescent="0.2">
      <c r="A3" s="867" t="s">
        <v>544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570</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607</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572</v>
      </c>
      <c r="AF5" s="699"/>
      <c r="AG5" s="699"/>
      <c r="AH5" s="699"/>
      <c r="AI5" s="699"/>
      <c r="AJ5" s="699"/>
      <c r="AK5" s="699"/>
      <c r="AL5" s="699"/>
      <c r="AM5" s="699"/>
      <c r="AN5" s="699"/>
      <c r="AO5" s="699"/>
      <c r="AP5" s="700"/>
      <c r="AQ5" s="701" t="s">
        <v>573</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608</v>
      </c>
      <c r="H7" s="499"/>
      <c r="I7" s="499"/>
      <c r="J7" s="499"/>
      <c r="K7" s="499"/>
      <c r="L7" s="499"/>
      <c r="M7" s="499"/>
      <c r="N7" s="499"/>
      <c r="O7" s="499"/>
      <c r="P7" s="499"/>
      <c r="Q7" s="499"/>
      <c r="R7" s="499"/>
      <c r="S7" s="499"/>
      <c r="T7" s="499"/>
      <c r="U7" s="499"/>
      <c r="V7" s="499"/>
      <c r="W7" s="499"/>
      <c r="X7" s="500"/>
      <c r="Y7" s="922" t="s">
        <v>516</v>
      </c>
      <c r="Z7" s="443"/>
      <c r="AA7" s="443"/>
      <c r="AB7" s="443"/>
      <c r="AC7" s="443"/>
      <c r="AD7" s="923"/>
      <c r="AE7" s="912" t="s">
        <v>575</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630</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62.25" customHeight="1" x14ac:dyDescent="0.15">
      <c r="A10" s="660" t="s">
        <v>30</v>
      </c>
      <c r="B10" s="661"/>
      <c r="C10" s="661"/>
      <c r="D10" s="661"/>
      <c r="E10" s="661"/>
      <c r="F10" s="661"/>
      <c r="G10" s="754" t="s">
        <v>632</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t="s">
        <v>611</v>
      </c>
      <c r="Q13" s="658"/>
      <c r="R13" s="658"/>
      <c r="S13" s="658"/>
      <c r="T13" s="658"/>
      <c r="U13" s="658"/>
      <c r="V13" s="659"/>
      <c r="W13" s="657" t="s">
        <v>615</v>
      </c>
      <c r="X13" s="658"/>
      <c r="Y13" s="658"/>
      <c r="Z13" s="658"/>
      <c r="AA13" s="658"/>
      <c r="AB13" s="658"/>
      <c r="AC13" s="659"/>
      <c r="AD13" s="657" t="s">
        <v>616</v>
      </c>
      <c r="AE13" s="658"/>
      <c r="AF13" s="658"/>
      <c r="AG13" s="658"/>
      <c r="AH13" s="658"/>
      <c r="AI13" s="658"/>
      <c r="AJ13" s="659"/>
      <c r="AK13" s="657" t="s">
        <v>611</v>
      </c>
      <c r="AL13" s="658"/>
      <c r="AM13" s="658"/>
      <c r="AN13" s="658"/>
      <c r="AO13" s="658"/>
      <c r="AP13" s="658"/>
      <c r="AQ13" s="659"/>
      <c r="AR13" s="919">
        <v>203</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611</v>
      </c>
      <c r="Q14" s="658"/>
      <c r="R14" s="658"/>
      <c r="S14" s="658"/>
      <c r="T14" s="658"/>
      <c r="U14" s="658"/>
      <c r="V14" s="659"/>
      <c r="W14" s="657" t="s">
        <v>611</v>
      </c>
      <c r="X14" s="658"/>
      <c r="Y14" s="658"/>
      <c r="Z14" s="658"/>
      <c r="AA14" s="658"/>
      <c r="AB14" s="658"/>
      <c r="AC14" s="659"/>
      <c r="AD14" s="657" t="s">
        <v>614</v>
      </c>
      <c r="AE14" s="658"/>
      <c r="AF14" s="658"/>
      <c r="AG14" s="658"/>
      <c r="AH14" s="658"/>
      <c r="AI14" s="658"/>
      <c r="AJ14" s="659"/>
      <c r="AK14" s="657" t="s">
        <v>611</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612</v>
      </c>
      <c r="Q15" s="658"/>
      <c r="R15" s="658"/>
      <c r="S15" s="658"/>
      <c r="T15" s="658"/>
      <c r="U15" s="658"/>
      <c r="V15" s="659"/>
      <c r="W15" s="657" t="s">
        <v>611</v>
      </c>
      <c r="X15" s="658"/>
      <c r="Y15" s="658"/>
      <c r="Z15" s="658"/>
      <c r="AA15" s="658"/>
      <c r="AB15" s="658"/>
      <c r="AC15" s="659"/>
      <c r="AD15" s="657" t="s">
        <v>617</v>
      </c>
      <c r="AE15" s="658"/>
      <c r="AF15" s="658"/>
      <c r="AG15" s="658"/>
      <c r="AH15" s="658"/>
      <c r="AI15" s="658"/>
      <c r="AJ15" s="659"/>
      <c r="AK15" s="657" t="s">
        <v>612</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613</v>
      </c>
      <c r="Q16" s="658"/>
      <c r="R16" s="658"/>
      <c r="S16" s="658"/>
      <c r="T16" s="658"/>
      <c r="U16" s="658"/>
      <c r="V16" s="659"/>
      <c r="W16" s="657" t="s">
        <v>616</v>
      </c>
      <c r="X16" s="658"/>
      <c r="Y16" s="658"/>
      <c r="Z16" s="658"/>
      <c r="AA16" s="658"/>
      <c r="AB16" s="658"/>
      <c r="AC16" s="659"/>
      <c r="AD16" s="657" t="s">
        <v>615</v>
      </c>
      <c r="AE16" s="658"/>
      <c r="AF16" s="658"/>
      <c r="AG16" s="658"/>
      <c r="AH16" s="658"/>
      <c r="AI16" s="658"/>
      <c r="AJ16" s="659"/>
      <c r="AK16" s="657" t="s">
        <v>611</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614</v>
      </c>
      <c r="Q17" s="658"/>
      <c r="R17" s="658"/>
      <c r="S17" s="658"/>
      <c r="T17" s="658"/>
      <c r="U17" s="658"/>
      <c r="V17" s="659"/>
      <c r="W17" s="657" t="s">
        <v>611</v>
      </c>
      <c r="X17" s="658"/>
      <c r="Y17" s="658"/>
      <c r="Z17" s="658"/>
      <c r="AA17" s="658"/>
      <c r="AB17" s="658"/>
      <c r="AC17" s="659"/>
      <c r="AD17" s="657" t="s">
        <v>610</v>
      </c>
      <c r="AE17" s="658"/>
      <c r="AF17" s="658"/>
      <c r="AG17" s="658"/>
      <c r="AH17" s="658"/>
      <c r="AI17" s="658"/>
      <c r="AJ17" s="659"/>
      <c r="AK17" s="657" t="s">
        <v>611</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0</v>
      </c>
      <c r="Q18" s="879"/>
      <c r="R18" s="879"/>
      <c r="S18" s="879"/>
      <c r="T18" s="879"/>
      <c r="U18" s="879"/>
      <c r="V18" s="880"/>
      <c r="W18" s="878">
        <f>SUM(W13:AC17)</f>
        <v>0</v>
      </c>
      <c r="X18" s="879"/>
      <c r="Y18" s="879"/>
      <c r="Z18" s="879"/>
      <c r="AA18" s="879"/>
      <c r="AB18" s="879"/>
      <c r="AC18" s="880"/>
      <c r="AD18" s="878">
        <f>SUM(AD13:AJ17)</f>
        <v>0</v>
      </c>
      <c r="AE18" s="879"/>
      <c r="AF18" s="879"/>
      <c r="AG18" s="879"/>
      <c r="AH18" s="879"/>
      <c r="AI18" s="879"/>
      <c r="AJ18" s="880"/>
      <c r="AK18" s="878">
        <f>SUM(AK13:AQ17)</f>
        <v>0</v>
      </c>
      <c r="AL18" s="879"/>
      <c r="AM18" s="879"/>
      <c r="AN18" s="879"/>
      <c r="AO18" s="879"/>
      <c r="AP18" s="879"/>
      <c r="AQ18" s="880"/>
      <c r="AR18" s="878">
        <f>SUM(AR13:AX17)</f>
        <v>203</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c r="Q19" s="658"/>
      <c r="R19" s="658"/>
      <c r="S19" s="658"/>
      <c r="T19" s="658"/>
      <c r="U19" s="658"/>
      <c r="V19" s="659"/>
      <c r="W19" s="657"/>
      <c r="X19" s="658"/>
      <c r="Y19" s="658"/>
      <c r="Z19" s="658"/>
      <c r="AA19" s="658"/>
      <c r="AB19" s="658"/>
      <c r="AC19" s="659"/>
      <c r="AD19" s="657"/>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t="str">
        <f>IF(P18=0, "-", SUM(P19)/P18)</f>
        <v>-</v>
      </c>
      <c r="Q20" s="318"/>
      <c r="R20" s="318"/>
      <c r="S20" s="318"/>
      <c r="T20" s="318"/>
      <c r="U20" s="318"/>
      <c r="V20" s="318"/>
      <c r="W20" s="318" t="str">
        <f t="shared" ref="W20" si="0">IF(W18=0, "-", SUM(W19)/W18)</f>
        <v>-</v>
      </c>
      <c r="X20" s="318"/>
      <c r="Y20" s="318"/>
      <c r="Z20" s="318"/>
      <c r="AA20" s="318"/>
      <c r="AB20" s="318"/>
      <c r="AC20" s="318"/>
      <c r="AD20" s="318" t="str">
        <f t="shared" ref="AD20" si="1">IF(AD18=0, "-", SUM(AD19)/AD18)</f>
        <v>-</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t="str">
        <f>IF(P19=0, "-", SUM(P19)/SUM(P13,P14))</f>
        <v>-</v>
      </c>
      <c r="Q21" s="318"/>
      <c r="R21" s="318"/>
      <c r="S21" s="318"/>
      <c r="T21" s="318"/>
      <c r="U21" s="318"/>
      <c r="V21" s="318"/>
      <c r="W21" s="318" t="str">
        <f t="shared" ref="W21" si="2">IF(W19=0, "-", SUM(W19)/SUM(W13,W14))</f>
        <v>-</v>
      </c>
      <c r="X21" s="318"/>
      <c r="Y21" s="318"/>
      <c r="Z21" s="318"/>
      <c r="AA21" s="318"/>
      <c r="AB21" s="318"/>
      <c r="AC21" s="318"/>
      <c r="AD21" s="318" t="str">
        <f t="shared" ref="AD21" si="3">IF(AD19=0, "-", SUM(AD19)/SUM(AD13,AD14))</f>
        <v>-</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560</v>
      </c>
      <c r="B22" s="965"/>
      <c r="C22" s="965"/>
      <c r="D22" s="965"/>
      <c r="E22" s="965"/>
      <c r="F22" s="966"/>
      <c r="G22" s="951" t="s">
        <v>457</v>
      </c>
      <c r="H22" s="222"/>
      <c r="I22" s="222"/>
      <c r="J22" s="222"/>
      <c r="K22" s="222"/>
      <c r="L22" s="222"/>
      <c r="M22" s="222"/>
      <c r="N22" s="222"/>
      <c r="O22" s="223"/>
      <c r="P22" s="936" t="s">
        <v>521</v>
      </c>
      <c r="Q22" s="222"/>
      <c r="R22" s="222"/>
      <c r="S22" s="222"/>
      <c r="T22" s="222"/>
      <c r="U22" s="222"/>
      <c r="V22" s="223"/>
      <c r="W22" s="936" t="s">
        <v>517</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609</v>
      </c>
      <c r="H23" s="953"/>
      <c r="I23" s="953"/>
      <c r="J23" s="953"/>
      <c r="K23" s="953"/>
      <c r="L23" s="953"/>
      <c r="M23" s="953"/>
      <c r="N23" s="953"/>
      <c r="O23" s="954"/>
      <c r="P23" s="919" t="s">
        <v>611</v>
      </c>
      <c r="Q23" s="920"/>
      <c r="R23" s="920"/>
      <c r="S23" s="920"/>
      <c r="T23" s="920"/>
      <c r="U23" s="920"/>
      <c r="V23" s="937"/>
      <c r="W23" s="919">
        <v>203</v>
      </c>
      <c r="X23" s="920"/>
      <c r="Y23" s="920"/>
      <c r="Z23" s="920"/>
      <c r="AA23" s="920"/>
      <c r="AB23" s="920"/>
      <c r="AC23" s="937"/>
      <c r="AD23" s="974" t="s">
        <v>633</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hidden="1" customHeight="1" x14ac:dyDescent="0.15">
      <c r="A24" s="967"/>
      <c r="B24" s="968"/>
      <c r="C24" s="968"/>
      <c r="D24" s="968"/>
      <c r="E24" s="968"/>
      <c r="F24" s="969"/>
      <c r="G24" s="955"/>
      <c r="H24" s="956"/>
      <c r="I24" s="956"/>
      <c r="J24" s="956"/>
      <c r="K24" s="956"/>
      <c r="L24" s="956"/>
      <c r="M24" s="956"/>
      <c r="N24" s="956"/>
      <c r="O24" s="957"/>
      <c r="P24" s="657"/>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hidden="1" customHeight="1" x14ac:dyDescent="0.15">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hidden="1"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customHeight="1" x14ac:dyDescent="0.15">
      <c r="A28" s="967"/>
      <c r="B28" s="968"/>
      <c r="C28" s="968"/>
      <c r="D28" s="968"/>
      <c r="E28" s="968"/>
      <c r="F28" s="969"/>
      <c r="G28" s="958" t="s">
        <v>461</v>
      </c>
      <c r="H28" s="959"/>
      <c r="I28" s="959"/>
      <c r="J28" s="959"/>
      <c r="K28" s="959"/>
      <c r="L28" s="959"/>
      <c r="M28" s="959"/>
      <c r="N28" s="959"/>
      <c r="O28" s="960"/>
      <c r="P28" s="878" t="e">
        <f>P29-SUM(P23:P27)</f>
        <v>#VALUE!</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t="s">
        <v>618</v>
      </c>
      <c r="Q29" s="658"/>
      <c r="R29" s="658"/>
      <c r="S29" s="658"/>
      <c r="T29" s="658"/>
      <c r="U29" s="658"/>
      <c r="V29" s="659"/>
      <c r="W29" s="933">
        <f>AR13</f>
        <v>203</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hidden="1"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536</v>
      </c>
      <c r="AF30" s="859"/>
      <c r="AG30" s="859"/>
      <c r="AH30" s="860"/>
      <c r="AI30" s="858" t="s">
        <v>533</v>
      </c>
      <c r="AJ30" s="859"/>
      <c r="AK30" s="859"/>
      <c r="AL30" s="860"/>
      <c r="AM30" s="915" t="s">
        <v>528</v>
      </c>
      <c r="AN30" s="915"/>
      <c r="AO30" s="915"/>
      <c r="AP30" s="858"/>
      <c r="AQ30" s="767" t="s">
        <v>354</v>
      </c>
      <c r="AR30" s="768"/>
      <c r="AS30" s="768"/>
      <c r="AT30" s="769"/>
      <c r="AU30" s="774" t="s">
        <v>253</v>
      </c>
      <c r="AV30" s="774"/>
      <c r="AW30" s="774"/>
      <c r="AX30" s="916"/>
    </row>
    <row r="31" spans="1:50" ht="18.75" hidden="1"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c r="AR31" s="200"/>
      <c r="AS31" s="133" t="s">
        <v>355</v>
      </c>
      <c r="AT31" s="134"/>
      <c r="AU31" s="199"/>
      <c r="AV31" s="199"/>
      <c r="AW31" s="398" t="s">
        <v>300</v>
      </c>
      <c r="AX31" s="399"/>
    </row>
    <row r="32" spans="1:50" ht="23.25" hidden="1" customHeight="1" x14ac:dyDescent="0.15">
      <c r="A32" s="403"/>
      <c r="B32" s="401"/>
      <c r="C32" s="401"/>
      <c r="D32" s="401"/>
      <c r="E32" s="401"/>
      <c r="F32" s="402"/>
      <c r="G32" s="564"/>
      <c r="H32" s="565"/>
      <c r="I32" s="565"/>
      <c r="J32" s="565"/>
      <c r="K32" s="565"/>
      <c r="L32" s="565"/>
      <c r="M32" s="565"/>
      <c r="N32" s="565"/>
      <c r="O32" s="566"/>
      <c r="P32" s="105"/>
      <c r="Q32" s="105"/>
      <c r="R32" s="105"/>
      <c r="S32" s="105"/>
      <c r="T32" s="105"/>
      <c r="U32" s="105"/>
      <c r="V32" s="105"/>
      <c r="W32" s="105"/>
      <c r="X32" s="106"/>
      <c r="Y32" s="471" t="s">
        <v>12</v>
      </c>
      <c r="Z32" s="531"/>
      <c r="AA32" s="532"/>
      <c r="AB32" s="461"/>
      <c r="AC32" s="461"/>
      <c r="AD32" s="46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3.25" hidden="1"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c r="AC33" s="523"/>
      <c r="AD33" s="523"/>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3.25" hidden="1"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ht="23.25" hidden="1"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hidden="1"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customHeight="1" x14ac:dyDescent="0.15">
      <c r="A82" s="865"/>
      <c r="B82" s="527"/>
      <c r="C82" s="428"/>
      <c r="D82" s="428"/>
      <c r="E82" s="428"/>
      <c r="F82" s="429"/>
      <c r="G82" s="676" t="s">
        <v>631</v>
      </c>
      <c r="H82" s="676"/>
      <c r="I82" s="676"/>
      <c r="J82" s="676"/>
      <c r="K82" s="676"/>
      <c r="L82" s="676"/>
      <c r="M82" s="676"/>
      <c r="N82" s="676"/>
      <c r="O82" s="676"/>
      <c r="P82" s="676"/>
      <c r="Q82" s="676"/>
      <c r="R82" s="676"/>
      <c r="S82" s="676"/>
      <c r="T82" s="676"/>
      <c r="U82" s="676"/>
      <c r="V82" s="676"/>
      <c r="W82" s="676"/>
      <c r="X82" s="676"/>
      <c r="Y82" s="676"/>
      <c r="Z82" s="676"/>
      <c r="AA82" s="677"/>
      <c r="AB82" s="884" t="s">
        <v>619</v>
      </c>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customHeight="1" x14ac:dyDescent="0.15">
      <c r="A87" s="865"/>
      <c r="B87" s="428"/>
      <c r="C87" s="428"/>
      <c r="D87" s="428"/>
      <c r="E87" s="428"/>
      <c r="F87" s="429"/>
      <c r="G87" s="104" t="s">
        <v>620</v>
      </c>
      <c r="H87" s="105"/>
      <c r="I87" s="105"/>
      <c r="J87" s="105"/>
      <c r="K87" s="105"/>
      <c r="L87" s="105"/>
      <c r="M87" s="105"/>
      <c r="N87" s="105"/>
      <c r="O87" s="106"/>
      <c r="P87" s="105" t="s">
        <v>621</v>
      </c>
      <c r="Q87" s="514"/>
      <c r="R87" s="514"/>
      <c r="S87" s="514"/>
      <c r="T87" s="514"/>
      <c r="U87" s="514"/>
      <c r="V87" s="514"/>
      <c r="W87" s="514"/>
      <c r="X87" s="515"/>
      <c r="Y87" s="561" t="s">
        <v>62</v>
      </c>
      <c r="Z87" s="562"/>
      <c r="AA87" s="563"/>
      <c r="AB87" s="461" t="s">
        <v>577</v>
      </c>
      <c r="AC87" s="461"/>
      <c r="AD87" s="461"/>
      <c r="AE87" s="218" t="s">
        <v>579</v>
      </c>
      <c r="AF87" s="219"/>
      <c r="AG87" s="219"/>
      <c r="AH87" s="219"/>
      <c r="AI87" s="218" t="s">
        <v>579</v>
      </c>
      <c r="AJ87" s="219"/>
      <c r="AK87" s="219"/>
      <c r="AL87" s="219"/>
      <c r="AM87" s="218" t="s">
        <v>579</v>
      </c>
      <c r="AN87" s="219"/>
      <c r="AO87" s="219"/>
      <c r="AP87" s="219"/>
      <c r="AQ87" s="340" t="s">
        <v>579</v>
      </c>
      <c r="AR87" s="207"/>
      <c r="AS87" s="207"/>
      <c r="AT87" s="341"/>
      <c r="AU87" s="219" t="s">
        <v>580</v>
      </c>
      <c r="AV87" s="219"/>
      <c r="AW87" s="219"/>
      <c r="AX87" s="221"/>
    </row>
    <row r="88" spans="1:60" ht="23.25"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t="s">
        <v>578</v>
      </c>
      <c r="AC88" s="523"/>
      <c r="AD88" s="523"/>
      <c r="AE88" s="218" t="s">
        <v>579</v>
      </c>
      <c r="AF88" s="219"/>
      <c r="AG88" s="219"/>
      <c r="AH88" s="219"/>
      <c r="AI88" s="218" t="s">
        <v>579</v>
      </c>
      <c r="AJ88" s="219"/>
      <c r="AK88" s="219"/>
      <c r="AL88" s="219"/>
      <c r="AM88" s="218" t="s">
        <v>580</v>
      </c>
      <c r="AN88" s="219"/>
      <c r="AO88" s="219"/>
      <c r="AP88" s="219"/>
      <c r="AQ88" s="340" t="s">
        <v>582</v>
      </c>
      <c r="AR88" s="207"/>
      <c r="AS88" s="207"/>
      <c r="AT88" s="341"/>
      <c r="AU88" s="219" t="s">
        <v>579</v>
      </c>
      <c r="AV88" s="219"/>
      <c r="AW88" s="219"/>
      <c r="AX88" s="221"/>
      <c r="AY88" s="10"/>
      <c r="AZ88" s="10"/>
      <c r="BA88" s="10"/>
      <c r="BB88" s="10"/>
      <c r="BC88" s="10"/>
    </row>
    <row r="89" spans="1:60" ht="23.25" customHeight="1" thickBot="1" x14ac:dyDescent="0.2">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t="s">
        <v>579</v>
      </c>
      <c r="AF89" s="219"/>
      <c r="AG89" s="219"/>
      <c r="AH89" s="219"/>
      <c r="AI89" s="218" t="s">
        <v>579</v>
      </c>
      <c r="AJ89" s="219"/>
      <c r="AK89" s="219"/>
      <c r="AL89" s="219"/>
      <c r="AM89" s="218" t="s">
        <v>581</v>
      </c>
      <c r="AN89" s="219"/>
      <c r="AO89" s="219"/>
      <c r="AP89" s="219"/>
      <c r="AQ89" s="340" t="s">
        <v>579</v>
      </c>
      <c r="AR89" s="207"/>
      <c r="AS89" s="207"/>
      <c r="AT89" s="341"/>
      <c r="AU89" s="219" t="s">
        <v>580</v>
      </c>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15">
      <c r="A101" s="422"/>
      <c r="B101" s="423"/>
      <c r="C101" s="423"/>
      <c r="D101" s="423"/>
      <c r="E101" s="423"/>
      <c r="F101" s="424"/>
      <c r="G101" s="105" t="s">
        <v>621</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579</v>
      </c>
      <c r="AC101" s="461"/>
      <c r="AD101" s="461"/>
      <c r="AE101" s="218" t="s">
        <v>583</v>
      </c>
      <c r="AF101" s="219"/>
      <c r="AG101" s="219"/>
      <c r="AH101" s="220"/>
      <c r="AI101" s="218" t="s">
        <v>579</v>
      </c>
      <c r="AJ101" s="219"/>
      <c r="AK101" s="219"/>
      <c r="AL101" s="220"/>
      <c r="AM101" s="218" t="s">
        <v>581</v>
      </c>
      <c r="AN101" s="219"/>
      <c r="AO101" s="219"/>
      <c r="AP101" s="220"/>
      <c r="AQ101" s="218" t="s">
        <v>578</v>
      </c>
      <c r="AR101" s="219"/>
      <c r="AS101" s="219"/>
      <c r="AT101" s="220"/>
      <c r="AU101" s="218" t="s">
        <v>579</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578</v>
      </c>
      <c r="AC102" s="461"/>
      <c r="AD102" s="461"/>
      <c r="AE102" s="418" t="s">
        <v>578</v>
      </c>
      <c r="AF102" s="418"/>
      <c r="AG102" s="418"/>
      <c r="AH102" s="418"/>
      <c r="AI102" s="418" t="s">
        <v>578</v>
      </c>
      <c r="AJ102" s="418"/>
      <c r="AK102" s="418"/>
      <c r="AL102" s="418"/>
      <c r="AM102" s="418" t="s">
        <v>579</v>
      </c>
      <c r="AN102" s="418"/>
      <c r="AO102" s="418"/>
      <c r="AP102" s="418"/>
      <c r="AQ102" s="273" t="s">
        <v>579</v>
      </c>
      <c r="AR102" s="274"/>
      <c r="AS102" s="274"/>
      <c r="AT102" s="319"/>
      <c r="AU102" s="273" t="s">
        <v>579</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536</v>
      </c>
      <c r="AF115" s="416"/>
      <c r="AG115" s="416"/>
      <c r="AH115" s="417"/>
      <c r="AI115" s="415" t="s">
        <v>533</v>
      </c>
      <c r="AJ115" s="416"/>
      <c r="AK115" s="416"/>
      <c r="AL115" s="417"/>
      <c r="AM115" s="415" t="s">
        <v>528</v>
      </c>
      <c r="AN115" s="416"/>
      <c r="AO115" s="416"/>
      <c r="AP115" s="417"/>
      <c r="AQ115" s="591" t="s">
        <v>523</v>
      </c>
      <c r="AR115" s="592"/>
      <c r="AS115" s="592"/>
      <c r="AT115" s="592"/>
      <c r="AU115" s="592"/>
      <c r="AV115" s="592"/>
      <c r="AW115" s="592"/>
      <c r="AX115" s="593"/>
    </row>
    <row r="116" spans="1:50" ht="23.25" customHeight="1" x14ac:dyDescent="0.15">
      <c r="A116" s="439"/>
      <c r="B116" s="440"/>
      <c r="C116" s="440"/>
      <c r="D116" s="440"/>
      <c r="E116" s="440"/>
      <c r="F116" s="441"/>
      <c r="G116" s="393" t="s">
        <v>622</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579</v>
      </c>
      <c r="AC116" s="463"/>
      <c r="AD116" s="464"/>
      <c r="AE116" s="418" t="s">
        <v>584</v>
      </c>
      <c r="AF116" s="418"/>
      <c r="AG116" s="418"/>
      <c r="AH116" s="418"/>
      <c r="AI116" s="418" t="s">
        <v>579</v>
      </c>
      <c r="AJ116" s="418"/>
      <c r="AK116" s="418"/>
      <c r="AL116" s="418"/>
      <c r="AM116" s="418" t="s">
        <v>577</v>
      </c>
      <c r="AN116" s="418"/>
      <c r="AO116" s="418"/>
      <c r="AP116" s="418"/>
      <c r="AQ116" s="218" t="s">
        <v>579</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623</v>
      </c>
      <c r="AC117" s="473"/>
      <c r="AD117" s="474"/>
      <c r="AE117" s="551" t="s">
        <v>579</v>
      </c>
      <c r="AF117" s="551"/>
      <c r="AG117" s="551"/>
      <c r="AH117" s="551"/>
      <c r="AI117" s="551" t="s">
        <v>585</v>
      </c>
      <c r="AJ117" s="551"/>
      <c r="AK117" s="551"/>
      <c r="AL117" s="551"/>
      <c r="AM117" s="551" t="s">
        <v>579</v>
      </c>
      <c r="AN117" s="551"/>
      <c r="AO117" s="551"/>
      <c r="AP117" s="551"/>
      <c r="AQ117" s="551" t="s">
        <v>586</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536</v>
      </c>
      <c r="AF118" s="416"/>
      <c r="AG118" s="416"/>
      <c r="AH118" s="417"/>
      <c r="AI118" s="415" t="s">
        <v>533</v>
      </c>
      <c r="AJ118" s="416"/>
      <c r="AK118" s="416"/>
      <c r="AL118" s="417"/>
      <c r="AM118" s="415" t="s">
        <v>528</v>
      </c>
      <c r="AN118" s="416"/>
      <c r="AO118" s="416"/>
      <c r="AP118" s="417"/>
      <c r="AQ118" s="591" t="s">
        <v>523</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536</v>
      </c>
      <c r="AF121" s="416"/>
      <c r="AG121" s="416"/>
      <c r="AH121" s="417"/>
      <c r="AI121" s="415" t="s">
        <v>533</v>
      </c>
      <c r="AJ121" s="416"/>
      <c r="AK121" s="416"/>
      <c r="AL121" s="417"/>
      <c r="AM121" s="415" t="s">
        <v>528</v>
      </c>
      <c r="AN121" s="416"/>
      <c r="AO121" s="416"/>
      <c r="AP121" s="417"/>
      <c r="AQ121" s="591" t="s">
        <v>523</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537</v>
      </c>
      <c r="AF124" s="416"/>
      <c r="AG124" s="416"/>
      <c r="AH124" s="417"/>
      <c r="AI124" s="415" t="s">
        <v>533</v>
      </c>
      <c r="AJ124" s="416"/>
      <c r="AK124" s="416"/>
      <c r="AL124" s="417"/>
      <c r="AM124" s="415" t="s">
        <v>528</v>
      </c>
      <c r="AN124" s="416"/>
      <c r="AO124" s="416"/>
      <c r="AP124" s="417"/>
      <c r="AQ124" s="591" t="s">
        <v>523</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536</v>
      </c>
      <c r="AF127" s="416"/>
      <c r="AG127" s="416"/>
      <c r="AH127" s="417"/>
      <c r="AI127" s="415" t="s">
        <v>533</v>
      </c>
      <c r="AJ127" s="416"/>
      <c r="AK127" s="416"/>
      <c r="AL127" s="417"/>
      <c r="AM127" s="415" t="s">
        <v>528</v>
      </c>
      <c r="AN127" s="416"/>
      <c r="AO127" s="416"/>
      <c r="AP127" s="417"/>
      <c r="AQ127" s="591" t="s">
        <v>523</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566</v>
      </c>
      <c r="B130" s="185"/>
      <c r="C130" s="184" t="s">
        <v>358</v>
      </c>
      <c r="D130" s="185"/>
      <c r="E130" s="169" t="s">
        <v>387</v>
      </c>
      <c r="F130" s="170"/>
      <c r="G130" s="171" t="s">
        <v>587</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588</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579</v>
      </c>
      <c r="AR133" s="199"/>
      <c r="AS133" s="133" t="s">
        <v>355</v>
      </c>
      <c r="AT133" s="134"/>
      <c r="AU133" s="200" t="s">
        <v>582</v>
      </c>
      <c r="AV133" s="200"/>
      <c r="AW133" s="133" t="s">
        <v>300</v>
      </c>
      <c r="AX133" s="195"/>
    </row>
    <row r="134" spans="1:50" ht="39.75" customHeight="1" x14ac:dyDescent="0.15">
      <c r="A134" s="189"/>
      <c r="B134" s="186"/>
      <c r="C134" s="180"/>
      <c r="D134" s="186"/>
      <c r="E134" s="180"/>
      <c r="F134" s="181"/>
      <c r="G134" s="104" t="s">
        <v>589</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579</v>
      </c>
      <c r="AC134" s="205"/>
      <c r="AD134" s="205"/>
      <c r="AE134" s="206" t="s">
        <v>578</v>
      </c>
      <c r="AF134" s="207"/>
      <c r="AG134" s="207"/>
      <c r="AH134" s="207"/>
      <c r="AI134" s="206" t="s">
        <v>590</v>
      </c>
      <c r="AJ134" s="207"/>
      <c r="AK134" s="207"/>
      <c r="AL134" s="207"/>
      <c r="AM134" s="206" t="s">
        <v>591</v>
      </c>
      <c r="AN134" s="207"/>
      <c r="AO134" s="207"/>
      <c r="AP134" s="207"/>
      <c r="AQ134" s="206" t="s">
        <v>589</v>
      </c>
      <c r="AR134" s="207"/>
      <c r="AS134" s="207"/>
      <c r="AT134" s="207"/>
      <c r="AU134" s="206" t="s">
        <v>579</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585</v>
      </c>
      <c r="AC135" s="213"/>
      <c r="AD135" s="213"/>
      <c r="AE135" s="206" t="s">
        <v>579</v>
      </c>
      <c r="AF135" s="207"/>
      <c r="AG135" s="207"/>
      <c r="AH135" s="207"/>
      <c r="AI135" s="206" t="s">
        <v>582</v>
      </c>
      <c r="AJ135" s="207"/>
      <c r="AK135" s="207"/>
      <c r="AL135" s="207"/>
      <c r="AM135" s="206" t="s">
        <v>589</v>
      </c>
      <c r="AN135" s="207"/>
      <c r="AO135" s="207"/>
      <c r="AP135" s="207"/>
      <c r="AQ135" s="206" t="s">
        <v>591</v>
      </c>
      <c r="AR135" s="207"/>
      <c r="AS135" s="207"/>
      <c r="AT135" s="207"/>
      <c r="AU135" s="206" t="s">
        <v>579</v>
      </c>
      <c r="AV135" s="207"/>
      <c r="AW135" s="207"/>
      <c r="AX135" s="208"/>
    </row>
    <row r="136" spans="1:50" ht="15.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579</v>
      </c>
      <c r="H154" s="105"/>
      <c r="I154" s="105"/>
      <c r="J154" s="105"/>
      <c r="K154" s="105"/>
      <c r="L154" s="105"/>
      <c r="M154" s="105"/>
      <c r="N154" s="105"/>
      <c r="O154" s="105"/>
      <c r="P154" s="106"/>
      <c r="Q154" s="125" t="s">
        <v>579</v>
      </c>
      <c r="R154" s="105"/>
      <c r="S154" s="105"/>
      <c r="T154" s="105"/>
      <c r="U154" s="105"/>
      <c r="V154" s="105"/>
      <c r="W154" s="105"/>
      <c r="X154" s="105"/>
      <c r="Y154" s="105"/>
      <c r="Z154" s="105"/>
      <c r="AA154" s="293"/>
      <c r="AB154" s="141" t="s">
        <v>579</v>
      </c>
      <c r="AC154" s="142"/>
      <c r="AD154" s="142"/>
      <c r="AE154" s="147" t="s">
        <v>592</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579</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624</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31"/>
      <c r="E430" s="174" t="s">
        <v>546</v>
      </c>
      <c r="F430" s="898"/>
      <c r="G430" s="899" t="s">
        <v>374</v>
      </c>
      <c r="H430" s="123"/>
      <c r="I430" s="123"/>
      <c r="J430" s="900" t="s">
        <v>576</v>
      </c>
      <c r="K430" s="901"/>
      <c r="L430" s="901"/>
      <c r="M430" s="901"/>
      <c r="N430" s="901"/>
      <c r="O430" s="901"/>
      <c r="P430" s="901"/>
      <c r="Q430" s="901"/>
      <c r="R430" s="901"/>
      <c r="S430" s="901"/>
      <c r="T430" s="902"/>
      <c r="U430" s="588" t="s">
        <v>591</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579</v>
      </c>
      <c r="AF432" s="200"/>
      <c r="AG432" s="133" t="s">
        <v>355</v>
      </c>
      <c r="AH432" s="134"/>
      <c r="AI432" s="156"/>
      <c r="AJ432" s="156"/>
      <c r="AK432" s="156"/>
      <c r="AL432" s="154"/>
      <c r="AM432" s="156"/>
      <c r="AN432" s="156"/>
      <c r="AO432" s="156"/>
      <c r="AP432" s="154"/>
      <c r="AQ432" s="590" t="s">
        <v>596</v>
      </c>
      <c r="AR432" s="200"/>
      <c r="AS432" s="133" t="s">
        <v>355</v>
      </c>
      <c r="AT432" s="134"/>
      <c r="AU432" s="200" t="s">
        <v>592</v>
      </c>
      <c r="AV432" s="200"/>
      <c r="AW432" s="133" t="s">
        <v>300</v>
      </c>
      <c r="AX432" s="195"/>
    </row>
    <row r="433" spans="1:50" ht="23.25" customHeight="1" x14ac:dyDescent="0.15">
      <c r="A433" s="189"/>
      <c r="B433" s="186"/>
      <c r="C433" s="180"/>
      <c r="D433" s="186"/>
      <c r="E433" s="342"/>
      <c r="F433" s="343"/>
      <c r="G433" s="104" t="s">
        <v>579</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579</v>
      </c>
      <c r="AC433" s="213"/>
      <c r="AD433" s="213"/>
      <c r="AE433" s="340" t="s">
        <v>592</v>
      </c>
      <c r="AF433" s="207"/>
      <c r="AG433" s="207"/>
      <c r="AH433" s="207"/>
      <c r="AI433" s="340" t="s">
        <v>579</v>
      </c>
      <c r="AJ433" s="207"/>
      <c r="AK433" s="207"/>
      <c r="AL433" s="207"/>
      <c r="AM433" s="340" t="s">
        <v>594</v>
      </c>
      <c r="AN433" s="207"/>
      <c r="AO433" s="207"/>
      <c r="AP433" s="341"/>
      <c r="AQ433" s="340" t="s">
        <v>579</v>
      </c>
      <c r="AR433" s="207"/>
      <c r="AS433" s="207"/>
      <c r="AT433" s="341"/>
      <c r="AU433" s="207" t="s">
        <v>579</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593</v>
      </c>
      <c r="AC434" s="205"/>
      <c r="AD434" s="205"/>
      <c r="AE434" s="340" t="s">
        <v>591</v>
      </c>
      <c r="AF434" s="207"/>
      <c r="AG434" s="207"/>
      <c r="AH434" s="341"/>
      <c r="AI434" s="340" t="s">
        <v>579</v>
      </c>
      <c r="AJ434" s="207"/>
      <c r="AK434" s="207"/>
      <c r="AL434" s="207"/>
      <c r="AM434" s="340" t="s">
        <v>595</v>
      </c>
      <c r="AN434" s="207"/>
      <c r="AO434" s="207"/>
      <c r="AP434" s="341"/>
      <c r="AQ434" s="340" t="s">
        <v>579</v>
      </c>
      <c r="AR434" s="207"/>
      <c r="AS434" s="207"/>
      <c r="AT434" s="341"/>
      <c r="AU434" s="207" t="s">
        <v>597</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579</v>
      </c>
      <c r="AF435" s="207"/>
      <c r="AG435" s="207"/>
      <c r="AH435" s="341"/>
      <c r="AI435" s="340" t="s">
        <v>578</v>
      </c>
      <c r="AJ435" s="207"/>
      <c r="AK435" s="207"/>
      <c r="AL435" s="207"/>
      <c r="AM435" s="340" t="s">
        <v>579</v>
      </c>
      <c r="AN435" s="207"/>
      <c r="AO435" s="207"/>
      <c r="AP435" s="341"/>
      <c r="AQ435" s="340" t="s">
        <v>579</v>
      </c>
      <c r="AR435" s="207"/>
      <c r="AS435" s="207"/>
      <c r="AT435" s="341"/>
      <c r="AU435" s="207" t="s">
        <v>592</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t="s">
        <v>578</v>
      </c>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t="s">
        <v>579</v>
      </c>
      <c r="AF678" s="200"/>
      <c r="AG678" s="133" t="s">
        <v>355</v>
      </c>
      <c r="AH678" s="134"/>
      <c r="AI678" s="156"/>
      <c r="AJ678" s="156"/>
      <c r="AK678" s="156"/>
      <c r="AL678" s="154"/>
      <c r="AM678" s="156"/>
      <c r="AN678" s="156"/>
      <c r="AO678" s="156"/>
      <c r="AP678" s="154"/>
      <c r="AQ678" s="590" t="s">
        <v>579</v>
      </c>
      <c r="AR678" s="200"/>
      <c r="AS678" s="133" t="s">
        <v>355</v>
      </c>
      <c r="AT678" s="134"/>
      <c r="AU678" s="200" t="s">
        <v>598</v>
      </c>
      <c r="AV678" s="200"/>
      <c r="AW678" s="133" t="s">
        <v>300</v>
      </c>
      <c r="AX678" s="195"/>
    </row>
    <row r="679" spans="1:50" ht="23.25" customHeight="1" x14ac:dyDescent="0.15">
      <c r="A679" s="189"/>
      <c r="B679" s="186"/>
      <c r="C679" s="180"/>
      <c r="D679" s="186"/>
      <c r="E679" s="342"/>
      <c r="F679" s="343"/>
      <c r="G679" s="104" t="s">
        <v>579</v>
      </c>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t="s">
        <v>579</v>
      </c>
      <c r="AC679" s="213"/>
      <c r="AD679" s="213"/>
      <c r="AE679" s="340" t="s">
        <v>579</v>
      </c>
      <c r="AF679" s="207"/>
      <c r="AG679" s="207"/>
      <c r="AH679" s="207"/>
      <c r="AI679" s="340" t="s">
        <v>597</v>
      </c>
      <c r="AJ679" s="207"/>
      <c r="AK679" s="207"/>
      <c r="AL679" s="207"/>
      <c r="AM679" s="340" t="s">
        <v>579</v>
      </c>
      <c r="AN679" s="207"/>
      <c r="AO679" s="207"/>
      <c r="AP679" s="341"/>
      <c r="AQ679" s="340" t="s">
        <v>579</v>
      </c>
      <c r="AR679" s="207"/>
      <c r="AS679" s="207"/>
      <c r="AT679" s="341"/>
      <c r="AU679" s="207" t="s">
        <v>578</v>
      </c>
      <c r="AV679" s="207"/>
      <c r="AW679" s="207"/>
      <c r="AX679" s="208"/>
    </row>
    <row r="680" spans="1:50" ht="23.25"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t="s">
        <v>585</v>
      </c>
      <c r="AC680" s="205"/>
      <c r="AD680" s="205"/>
      <c r="AE680" s="340" t="s">
        <v>597</v>
      </c>
      <c r="AF680" s="207"/>
      <c r="AG680" s="207"/>
      <c r="AH680" s="341"/>
      <c r="AI680" s="340" t="s">
        <v>579</v>
      </c>
      <c r="AJ680" s="207"/>
      <c r="AK680" s="207"/>
      <c r="AL680" s="207"/>
      <c r="AM680" s="340" t="s">
        <v>579</v>
      </c>
      <c r="AN680" s="207"/>
      <c r="AO680" s="207"/>
      <c r="AP680" s="341"/>
      <c r="AQ680" s="340" t="s">
        <v>579</v>
      </c>
      <c r="AR680" s="207"/>
      <c r="AS680" s="207"/>
      <c r="AT680" s="341"/>
      <c r="AU680" s="207" t="s">
        <v>598</v>
      </c>
      <c r="AV680" s="207"/>
      <c r="AW680" s="207"/>
      <c r="AX680" s="208"/>
    </row>
    <row r="681" spans="1:50" ht="23.25"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t="s">
        <v>579</v>
      </c>
      <c r="AF681" s="207"/>
      <c r="AG681" s="207"/>
      <c r="AH681" s="341"/>
      <c r="AI681" s="340" t="s">
        <v>597</v>
      </c>
      <c r="AJ681" s="207"/>
      <c r="AK681" s="207"/>
      <c r="AL681" s="207"/>
      <c r="AM681" s="340" t="s">
        <v>579</v>
      </c>
      <c r="AN681" s="207"/>
      <c r="AO681" s="207"/>
      <c r="AP681" s="341"/>
      <c r="AQ681" s="340" t="s">
        <v>597</v>
      </c>
      <c r="AR681" s="207"/>
      <c r="AS681" s="207"/>
      <c r="AT681" s="341"/>
      <c r="AU681" s="207" t="s">
        <v>579</v>
      </c>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customHeight="1" x14ac:dyDescent="0.15">
      <c r="A698" s="189"/>
      <c r="B698" s="186"/>
      <c r="C698" s="180"/>
      <c r="D698" s="186"/>
      <c r="E698" s="125" t="s">
        <v>579</v>
      </c>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4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574</v>
      </c>
      <c r="AE702" s="346"/>
      <c r="AF702" s="346"/>
      <c r="AG702" s="385" t="s">
        <v>626</v>
      </c>
      <c r="AH702" s="386"/>
      <c r="AI702" s="386"/>
      <c r="AJ702" s="386"/>
      <c r="AK702" s="386"/>
      <c r="AL702" s="386"/>
      <c r="AM702" s="386"/>
      <c r="AN702" s="386"/>
      <c r="AO702" s="386"/>
      <c r="AP702" s="386"/>
      <c r="AQ702" s="386"/>
      <c r="AR702" s="386"/>
      <c r="AS702" s="386"/>
      <c r="AT702" s="386"/>
      <c r="AU702" s="386"/>
      <c r="AV702" s="386"/>
      <c r="AW702" s="386"/>
      <c r="AX702" s="387"/>
    </row>
    <row r="703" spans="1:50" ht="50.2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574</v>
      </c>
      <c r="AE703" s="329"/>
      <c r="AF703" s="329"/>
      <c r="AG703" s="101" t="s">
        <v>625</v>
      </c>
      <c r="AH703" s="102"/>
      <c r="AI703" s="102"/>
      <c r="AJ703" s="102"/>
      <c r="AK703" s="102"/>
      <c r="AL703" s="102"/>
      <c r="AM703" s="102"/>
      <c r="AN703" s="102"/>
      <c r="AO703" s="102"/>
      <c r="AP703" s="102"/>
      <c r="AQ703" s="102"/>
      <c r="AR703" s="102"/>
      <c r="AS703" s="102"/>
      <c r="AT703" s="102"/>
      <c r="AU703" s="102"/>
      <c r="AV703" s="102"/>
      <c r="AW703" s="102"/>
      <c r="AX703" s="103"/>
    </row>
    <row r="704" spans="1:50" ht="58.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574</v>
      </c>
      <c r="AE704" s="783"/>
      <c r="AF704" s="783"/>
      <c r="AG704" s="167" t="s">
        <v>599</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600</v>
      </c>
      <c r="AE705" s="715"/>
      <c r="AF705" s="715"/>
      <c r="AG705" s="125" t="s">
        <v>602</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601</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601</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600</v>
      </c>
      <c r="AE708" s="605"/>
      <c r="AF708" s="605"/>
      <c r="AG708" s="742" t="s">
        <v>579</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600</v>
      </c>
      <c r="AE709" s="329"/>
      <c r="AF709" s="329"/>
      <c r="AG709" s="101" t="s">
        <v>579</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600</v>
      </c>
      <c r="AE710" s="329"/>
      <c r="AF710" s="329"/>
      <c r="AG710" s="101" t="s">
        <v>577</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600</v>
      </c>
      <c r="AE711" s="329"/>
      <c r="AF711" s="329"/>
      <c r="AG711" s="101" t="s">
        <v>577</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600</v>
      </c>
      <c r="AE712" s="783"/>
      <c r="AF712" s="783"/>
      <c r="AG712" s="810" t="s">
        <v>577</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600</v>
      </c>
      <c r="AE713" s="329"/>
      <c r="AF713" s="663"/>
      <c r="AG713" s="101" t="s">
        <v>577</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600</v>
      </c>
      <c r="AE714" s="808"/>
      <c r="AF714" s="809"/>
      <c r="AG714" s="736" t="s">
        <v>582</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600</v>
      </c>
      <c r="AE715" s="605"/>
      <c r="AF715" s="656"/>
      <c r="AG715" s="742" t="s">
        <v>577</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600</v>
      </c>
      <c r="AE716" s="627"/>
      <c r="AF716" s="627"/>
      <c r="AG716" s="101" t="s">
        <v>585</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600</v>
      </c>
      <c r="AE717" s="329"/>
      <c r="AF717" s="329"/>
      <c r="AG717" s="101" t="s">
        <v>590</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600</v>
      </c>
      <c r="AE718" s="329"/>
      <c r="AF718" s="329"/>
      <c r="AG718" s="127" t="s">
        <v>579</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600</v>
      </c>
      <c r="AE719" s="605"/>
      <c r="AF719" s="605"/>
      <c r="AG719" s="125" t="s">
        <v>585</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579</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578</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634</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t="s">
        <v>635</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t="s">
        <v>611</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t="s">
        <v>627</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550</v>
      </c>
      <c r="B737" s="210"/>
      <c r="C737" s="210"/>
      <c r="D737" s="211"/>
      <c r="E737" s="990" t="s">
        <v>603</v>
      </c>
      <c r="F737" s="990"/>
      <c r="G737" s="990"/>
      <c r="H737" s="990"/>
      <c r="I737" s="990"/>
      <c r="J737" s="990"/>
      <c r="K737" s="990"/>
      <c r="L737" s="990"/>
      <c r="M737" s="990"/>
      <c r="N737" s="365" t="s">
        <v>543</v>
      </c>
      <c r="O737" s="365"/>
      <c r="P737" s="365"/>
      <c r="Q737" s="365"/>
      <c r="R737" s="990" t="s">
        <v>579</v>
      </c>
      <c r="S737" s="990"/>
      <c r="T737" s="990"/>
      <c r="U737" s="990"/>
      <c r="V737" s="990"/>
      <c r="W737" s="990"/>
      <c r="X737" s="990"/>
      <c r="Y737" s="990"/>
      <c r="Z737" s="990"/>
      <c r="AA737" s="365" t="s">
        <v>542</v>
      </c>
      <c r="AB737" s="365"/>
      <c r="AC737" s="365"/>
      <c r="AD737" s="365"/>
      <c r="AE737" s="990" t="s">
        <v>603</v>
      </c>
      <c r="AF737" s="990"/>
      <c r="AG737" s="990"/>
      <c r="AH737" s="990"/>
      <c r="AI737" s="990"/>
      <c r="AJ737" s="990"/>
      <c r="AK737" s="990"/>
      <c r="AL737" s="990"/>
      <c r="AM737" s="990"/>
      <c r="AN737" s="365" t="s">
        <v>541</v>
      </c>
      <c r="AO737" s="365"/>
      <c r="AP737" s="365"/>
      <c r="AQ737" s="365"/>
      <c r="AR737" s="982" t="s">
        <v>579</v>
      </c>
      <c r="AS737" s="983"/>
      <c r="AT737" s="983"/>
      <c r="AU737" s="983"/>
      <c r="AV737" s="983"/>
      <c r="AW737" s="983"/>
      <c r="AX737" s="984"/>
      <c r="AY737" s="89"/>
      <c r="AZ737" s="89"/>
    </row>
    <row r="738" spans="1:52" ht="24.75" customHeight="1" x14ac:dyDescent="0.15">
      <c r="A738" s="991" t="s">
        <v>540</v>
      </c>
      <c r="B738" s="210"/>
      <c r="C738" s="210"/>
      <c r="D738" s="211"/>
      <c r="E738" s="990" t="s">
        <v>579</v>
      </c>
      <c r="F738" s="990"/>
      <c r="G738" s="990"/>
      <c r="H738" s="990"/>
      <c r="I738" s="990"/>
      <c r="J738" s="990"/>
      <c r="K738" s="990"/>
      <c r="L738" s="990"/>
      <c r="M738" s="990"/>
      <c r="N738" s="365" t="s">
        <v>539</v>
      </c>
      <c r="O738" s="365"/>
      <c r="P738" s="365"/>
      <c r="Q738" s="365"/>
      <c r="R738" s="990" t="s">
        <v>579</v>
      </c>
      <c r="S738" s="990"/>
      <c r="T738" s="990"/>
      <c r="U738" s="990"/>
      <c r="V738" s="990"/>
      <c r="W738" s="990"/>
      <c r="X738" s="990"/>
      <c r="Y738" s="990"/>
      <c r="Z738" s="990"/>
      <c r="AA738" s="365" t="s">
        <v>538</v>
      </c>
      <c r="AB738" s="365"/>
      <c r="AC738" s="365"/>
      <c r="AD738" s="365"/>
      <c r="AE738" s="990" t="s">
        <v>577</v>
      </c>
      <c r="AF738" s="990"/>
      <c r="AG738" s="990"/>
      <c r="AH738" s="990"/>
      <c r="AI738" s="990"/>
      <c r="AJ738" s="990"/>
      <c r="AK738" s="990"/>
      <c r="AL738" s="990"/>
      <c r="AM738" s="990"/>
      <c r="AN738" s="365" t="s">
        <v>534</v>
      </c>
      <c r="AO738" s="365"/>
      <c r="AP738" s="365"/>
      <c r="AQ738" s="365"/>
      <c r="AR738" s="982" t="s">
        <v>579</v>
      </c>
      <c r="AS738" s="983"/>
      <c r="AT738" s="983"/>
      <c r="AU738" s="983"/>
      <c r="AV738" s="983"/>
      <c r="AW738" s="983"/>
      <c r="AX738" s="984"/>
    </row>
    <row r="739" spans="1:52" ht="24.75" customHeight="1" thickBot="1" x14ac:dyDescent="0.2">
      <c r="A739" s="992" t="s">
        <v>530</v>
      </c>
      <c r="B739" s="993"/>
      <c r="C739" s="993"/>
      <c r="D739" s="994"/>
      <c r="E739" s="995"/>
      <c r="F739" s="985"/>
      <c r="G739" s="985"/>
      <c r="H739" s="93" t="str">
        <f>IF(E739="", "", "(")</f>
        <v/>
      </c>
      <c r="I739" s="985"/>
      <c r="J739" s="985"/>
      <c r="K739" s="93" t="str">
        <f>IF(OR(I739="　", I739=""), "", "-")</f>
        <v/>
      </c>
      <c r="L739" s="986"/>
      <c r="M739" s="986"/>
      <c r="N739" s="94" t="str">
        <f>IF(O739="", "", "-")</f>
        <v/>
      </c>
      <c r="O739" s="95"/>
      <c r="P739" s="94" t="str">
        <f>IF(E739="", "", ")")</f>
        <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510</v>
      </c>
      <c r="B740" s="615"/>
      <c r="C740" s="615"/>
      <c r="D740" s="615"/>
      <c r="E740" s="615"/>
      <c r="F740" s="616"/>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512</v>
      </c>
      <c r="B779" s="629"/>
      <c r="C779" s="629"/>
      <c r="D779" s="629"/>
      <c r="E779" s="629"/>
      <c r="F779" s="630"/>
      <c r="G779" s="595" t="s">
        <v>486</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628</v>
      </c>
      <c r="H781" s="671"/>
      <c r="I781" s="671"/>
      <c r="J781" s="671"/>
      <c r="K781" s="672"/>
      <c r="L781" s="664" t="s">
        <v>616</v>
      </c>
      <c r="M781" s="665"/>
      <c r="N781" s="665"/>
      <c r="O781" s="665"/>
      <c r="P781" s="665"/>
      <c r="Q781" s="665"/>
      <c r="R781" s="665"/>
      <c r="S781" s="665"/>
      <c r="T781" s="665"/>
      <c r="U781" s="665"/>
      <c r="V781" s="665"/>
      <c r="W781" s="665"/>
      <c r="X781" s="666"/>
      <c r="Y781" s="388"/>
      <c r="Z781" s="389"/>
      <c r="AA781" s="389"/>
      <c r="AB781" s="805"/>
      <c r="AC781" s="670" t="s">
        <v>629</v>
      </c>
      <c r="AD781" s="671"/>
      <c r="AE781" s="671"/>
      <c r="AF781" s="671"/>
      <c r="AG781" s="672"/>
      <c r="AH781" s="664" t="s">
        <v>629</v>
      </c>
      <c r="AI781" s="665"/>
      <c r="AJ781" s="665"/>
      <c r="AK781" s="665"/>
      <c r="AL781" s="665"/>
      <c r="AM781" s="665"/>
      <c r="AN781" s="665"/>
      <c r="AO781" s="665"/>
      <c r="AP781" s="665"/>
      <c r="AQ781" s="665"/>
      <c r="AR781" s="665"/>
      <c r="AS781" s="665"/>
      <c r="AT781" s="666"/>
      <c r="AU781" s="388"/>
      <c r="AV781" s="389"/>
      <c r="AW781" s="389"/>
      <c r="AX781" s="390"/>
    </row>
    <row r="782" spans="1:50" ht="24.75" hidden="1"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0</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579</v>
      </c>
      <c r="D837" s="347"/>
      <c r="E837" s="347"/>
      <c r="F837" s="347"/>
      <c r="G837" s="347"/>
      <c r="H837" s="347"/>
      <c r="I837" s="347"/>
      <c r="J837" s="348" t="s">
        <v>579</v>
      </c>
      <c r="K837" s="349"/>
      <c r="L837" s="349"/>
      <c r="M837" s="349"/>
      <c r="N837" s="349"/>
      <c r="O837" s="349"/>
      <c r="P837" s="362" t="s">
        <v>604</v>
      </c>
      <c r="Q837" s="350"/>
      <c r="R837" s="350"/>
      <c r="S837" s="350"/>
      <c r="T837" s="350"/>
      <c r="U837" s="350"/>
      <c r="V837" s="350"/>
      <c r="W837" s="350"/>
      <c r="X837" s="350"/>
      <c r="Y837" s="351" t="s">
        <v>579</v>
      </c>
      <c r="Z837" s="352"/>
      <c r="AA837" s="352"/>
      <c r="AB837" s="353"/>
      <c r="AC837" s="363"/>
      <c r="AD837" s="371"/>
      <c r="AE837" s="371"/>
      <c r="AF837" s="371"/>
      <c r="AG837" s="371"/>
      <c r="AH837" s="372" t="s">
        <v>579</v>
      </c>
      <c r="AI837" s="373"/>
      <c r="AJ837" s="373"/>
      <c r="AK837" s="373"/>
      <c r="AL837" s="357" t="s">
        <v>579</v>
      </c>
      <c r="AM837" s="358"/>
      <c r="AN837" s="358"/>
      <c r="AO837" s="359"/>
      <c r="AP837" s="360" t="s">
        <v>579</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61" t="s">
        <v>579</v>
      </c>
      <c r="D870" s="347"/>
      <c r="E870" s="347"/>
      <c r="F870" s="347"/>
      <c r="G870" s="347"/>
      <c r="H870" s="347"/>
      <c r="I870" s="347"/>
      <c r="J870" s="348" t="s">
        <v>579</v>
      </c>
      <c r="K870" s="349"/>
      <c r="L870" s="349"/>
      <c r="M870" s="349"/>
      <c r="N870" s="349"/>
      <c r="O870" s="349"/>
      <c r="P870" s="362" t="s">
        <v>579</v>
      </c>
      <c r="Q870" s="350"/>
      <c r="R870" s="350"/>
      <c r="S870" s="350"/>
      <c r="T870" s="350"/>
      <c r="U870" s="350"/>
      <c r="V870" s="350"/>
      <c r="W870" s="350"/>
      <c r="X870" s="350"/>
      <c r="Y870" s="351" t="s">
        <v>605</v>
      </c>
      <c r="Z870" s="352"/>
      <c r="AA870" s="352"/>
      <c r="AB870" s="353"/>
      <c r="AC870" s="363"/>
      <c r="AD870" s="371"/>
      <c r="AE870" s="371"/>
      <c r="AF870" s="371"/>
      <c r="AG870" s="371"/>
      <c r="AH870" s="372" t="s">
        <v>605</v>
      </c>
      <c r="AI870" s="373"/>
      <c r="AJ870" s="373"/>
      <c r="AK870" s="373"/>
      <c r="AL870" s="357" t="s">
        <v>578</v>
      </c>
      <c r="AM870" s="358"/>
      <c r="AN870" s="358"/>
      <c r="AO870" s="359"/>
      <c r="AP870" s="360" t="s">
        <v>578</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579</v>
      </c>
      <c r="F1102" s="375"/>
      <c r="G1102" s="375"/>
      <c r="H1102" s="375"/>
      <c r="I1102" s="375"/>
      <c r="J1102" s="348" t="s">
        <v>606</v>
      </c>
      <c r="K1102" s="349"/>
      <c r="L1102" s="349"/>
      <c r="M1102" s="349"/>
      <c r="N1102" s="349"/>
      <c r="O1102" s="349"/>
      <c r="P1102" s="362" t="s">
        <v>585</v>
      </c>
      <c r="Q1102" s="350"/>
      <c r="R1102" s="350"/>
      <c r="S1102" s="350"/>
      <c r="T1102" s="350"/>
      <c r="U1102" s="350"/>
      <c r="V1102" s="350"/>
      <c r="W1102" s="350"/>
      <c r="X1102" s="350"/>
      <c r="Y1102" s="351" t="s">
        <v>579</v>
      </c>
      <c r="Z1102" s="352"/>
      <c r="AA1102" s="352"/>
      <c r="AB1102" s="353"/>
      <c r="AC1102" s="354"/>
      <c r="AD1102" s="354"/>
      <c r="AE1102" s="354"/>
      <c r="AF1102" s="354"/>
      <c r="AG1102" s="354"/>
      <c r="AH1102" s="355" t="s">
        <v>579</v>
      </c>
      <c r="AI1102" s="356"/>
      <c r="AJ1102" s="356"/>
      <c r="AK1102" s="356"/>
      <c r="AL1102" s="357" t="s">
        <v>579</v>
      </c>
      <c r="AM1102" s="358"/>
      <c r="AN1102" s="358"/>
      <c r="AO1102" s="359"/>
      <c r="AP1102" s="360" t="s">
        <v>579</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t="s">
        <v>577</v>
      </c>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129"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0" sqref="P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574</v>
      </c>
      <c r="R4" s="13" t="str">
        <f t="shared" si="3"/>
        <v>補助</v>
      </c>
      <c r="S4" s="13" t="str">
        <f t="shared" si="4"/>
        <v>補助</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補助</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557</v>
      </c>
      <c r="AF2" s="1032"/>
      <c r="AG2" s="1032"/>
      <c r="AH2" s="1032"/>
      <c r="AI2" s="1032" t="s">
        <v>554</v>
      </c>
      <c r="AJ2" s="1032"/>
      <c r="AK2" s="1032"/>
      <c r="AL2" s="1032"/>
      <c r="AM2" s="1032" t="s">
        <v>528</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558</v>
      </c>
      <c r="AF9" s="1032"/>
      <c r="AG9" s="1032"/>
      <c r="AH9" s="1032"/>
      <c r="AI9" s="1032" t="s">
        <v>554</v>
      </c>
      <c r="AJ9" s="1032"/>
      <c r="AK9" s="1032"/>
      <c r="AL9" s="1032"/>
      <c r="AM9" s="1032" t="s">
        <v>528</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557</v>
      </c>
      <c r="AF16" s="1032"/>
      <c r="AG16" s="1032"/>
      <c r="AH16" s="1032"/>
      <c r="AI16" s="1032" t="s">
        <v>555</v>
      </c>
      <c r="AJ16" s="1032"/>
      <c r="AK16" s="1032"/>
      <c r="AL16" s="1032"/>
      <c r="AM16" s="1032" t="s">
        <v>528</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559</v>
      </c>
      <c r="AF23" s="1032"/>
      <c r="AG23" s="1032"/>
      <c r="AH23" s="1032"/>
      <c r="AI23" s="1032" t="s">
        <v>554</v>
      </c>
      <c r="AJ23" s="1032"/>
      <c r="AK23" s="1032"/>
      <c r="AL23" s="1032"/>
      <c r="AM23" s="1032" t="s">
        <v>528</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557</v>
      </c>
      <c r="AF30" s="1032"/>
      <c r="AG30" s="1032"/>
      <c r="AH30" s="1032"/>
      <c r="AI30" s="1032" t="s">
        <v>554</v>
      </c>
      <c r="AJ30" s="1032"/>
      <c r="AK30" s="1032"/>
      <c r="AL30" s="1032"/>
      <c r="AM30" s="1032" t="s">
        <v>552</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559</v>
      </c>
      <c r="AF37" s="1032"/>
      <c r="AG37" s="1032"/>
      <c r="AH37" s="1032"/>
      <c r="AI37" s="1032" t="s">
        <v>556</v>
      </c>
      <c r="AJ37" s="1032"/>
      <c r="AK37" s="1032"/>
      <c r="AL37" s="1032"/>
      <c r="AM37" s="1032" t="s">
        <v>553</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557</v>
      </c>
      <c r="AF44" s="1032"/>
      <c r="AG44" s="1032"/>
      <c r="AH44" s="1032"/>
      <c r="AI44" s="1032" t="s">
        <v>554</v>
      </c>
      <c r="AJ44" s="1032"/>
      <c r="AK44" s="1032"/>
      <c r="AL44" s="1032"/>
      <c r="AM44" s="1032" t="s">
        <v>528</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557</v>
      </c>
      <c r="AF51" s="1032"/>
      <c r="AG51" s="1032"/>
      <c r="AH51" s="1032"/>
      <c r="AI51" s="1032" t="s">
        <v>554</v>
      </c>
      <c r="AJ51" s="1032"/>
      <c r="AK51" s="1032"/>
      <c r="AL51" s="1032"/>
      <c r="AM51" s="1032" t="s">
        <v>528</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557</v>
      </c>
      <c r="AF58" s="1032"/>
      <c r="AG58" s="1032"/>
      <c r="AH58" s="1032"/>
      <c r="AI58" s="1032" t="s">
        <v>554</v>
      </c>
      <c r="AJ58" s="1032"/>
      <c r="AK58" s="1032"/>
      <c r="AL58" s="1032"/>
      <c r="AM58" s="1032" t="s">
        <v>528</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557</v>
      </c>
      <c r="AF65" s="1032"/>
      <c r="AG65" s="1032"/>
      <c r="AH65" s="1032"/>
      <c r="AI65" s="1032" t="s">
        <v>554</v>
      </c>
      <c r="AJ65" s="1032"/>
      <c r="AK65" s="1032"/>
      <c r="AL65" s="1032"/>
      <c r="AM65" s="1032" t="s">
        <v>528</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492</v>
      </c>
      <c r="H2" s="596"/>
      <c r="I2" s="596"/>
      <c r="J2" s="596"/>
      <c r="K2" s="596"/>
      <c r="L2" s="596"/>
      <c r="M2" s="596"/>
      <c r="N2" s="596"/>
      <c r="O2" s="596"/>
      <c r="P2" s="596"/>
      <c r="Q2" s="596"/>
      <c r="R2" s="596"/>
      <c r="S2" s="596"/>
      <c r="T2" s="596"/>
      <c r="U2" s="596"/>
      <c r="V2" s="596"/>
      <c r="W2" s="596"/>
      <c r="X2" s="596"/>
      <c r="Y2" s="596"/>
      <c r="Z2" s="596"/>
      <c r="AA2" s="596"/>
      <c r="AB2" s="597"/>
      <c r="AC2" s="595" t="s">
        <v>494</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2019-09-03T04:55:49Z</cp:lastPrinted>
  <dcterms:created xsi:type="dcterms:W3CDTF">2012-03-13T00:50:25Z</dcterms:created>
  <dcterms:modified xsi:type="dcterms:W3CDTF">2019-09-11T04:30:28Z</dcterms:modified>
</cp:coreProperties>
</file>