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子ども\"/>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<sst xmlns="http://schemas.openxmlformats.org/spreadsheetml/2006/main" count="2938" uniqueCount="626">
  <si>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</si>
  <si>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</si>
  <si>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</si>
  <si>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</si>
  <si>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</si>
  <si>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</si>
  <si>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</si>
  <si>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</si>
  <si>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</si>
  <si>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</si>
  <si>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</si>
  <si>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</si>
  <si>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</si>
  <si>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</si>
  <si>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</si>
  <si>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</si>
  <si>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</si>
  <si>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</si>
  <si>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</si>
  <si>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</si>
  <si>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</si>
  <si>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</si>
  <si>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</si>
  <si>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</si>
  <si>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</si>
  <si>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</si>
  <si>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</si>
  <si>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</si>
  <si>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</si>
  <si>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</si>
  <si>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</si>
  <si>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</si>
  <si>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</si>
  <si>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</si>
  <si>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</si>
  <si>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</si>
  <si>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</si>
  <si>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</si>
  <si>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</si>
  <si>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</si>
  <si>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</si>
  <si>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</si>
  <si>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</si>
  <si>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</si>
  <si>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</si>
  <si>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</si>
  <si>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</si>
  <si>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</si>
  <si>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</si>
  <si>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</si>
  <si>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</si>
  <si>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</si>
  <si>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</si>
  <si>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</si>
  <si>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</si>
  <si>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</si>
  <si>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</si>
  <si>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</si>
  <si>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</si>
  <si>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</si>
  <si>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</si>
  <si>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</si>
  <si>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</si>
  <si>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</si>
  <si>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</si>
  <si>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</si>
  <si>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</si>
  <si>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</si>
  <si>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</si>
  <si>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</si>
  <si>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</si>
  <si>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</si>
  <si>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</si>
  <si>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</si>
  <si>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</si>
  <si>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</si>
  <si>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</si>
  <si>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</si>
  <si>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</si>
  <si>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</si>
  <si>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</si>
  <si>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</si>
  <si>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</si>
  <si>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</si>
  <si>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</si>
  <si>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</si>
  <si>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</si>
  <si>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</si>
  <si>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</si>
  <si>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</si>
  <si>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</si>
  <si>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</si>
  <si>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</si>
  <si>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</si>
  <si>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</si>
  <si>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</si>
  <si>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</si>
  <si>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</si>
  <si>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</si>
  <si>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</si>
  <si>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</si>
  <si>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</si>
  <si>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</si>
  <si>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</si>
  <si>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</si>
  <si>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</si>
  <si>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</si>
  <si>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</si>
  <si>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</si>
  <si>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</si>
  <si>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</si>
  <si>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</si>
  <si>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</si>
  <si>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</si>
  <si>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</si>
  <si>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</si>
  <si>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</si>
  <si>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</si>
  <si>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</si>
  <si>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</si>
  <si>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</si>
  <si>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</si>
  <si>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</si>
  <si>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</si>
  <si>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</si>
  <si>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</si>
  <si>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</si>
  <si>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</si>
  <si>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</si>
  <si>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</si>
  <si>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</si>
  <si>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</si>
  <si>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</si>
  <si>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</si>
  <si>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</si>
  <si>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</si>
  <si>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</si>
  <si>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</si>
  <si>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</si>
  <si>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</si>
  <si>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</si>
  <si>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</si>
  <si>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</si>
  <si>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</si>
  <si>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</si>
  <si>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</si>
  <si>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</si>
  <si>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</si>
  <si>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</si>
  <si>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</si>
  <si>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</si>
  <si>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</si>
  <si>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</si>
  <si>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</si>
  <si>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</si>
  <si>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</si>
  <si>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</si>
  <si>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</si>
  <si>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</si>
  <si>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</si>
  <si>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</si>
  <si>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</si>
  <si>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</si>
  <si>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</si>
  <si>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</si>
  <si>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</si>
  <si>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</si>
  <si>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</si>
  <si>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</si>
  <si>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</si>
  <si>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</si>
  <si>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</si>
  <si>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</si>
  <si>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</si>
  <si>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</si>
  <si>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</si>
  <si>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</si>
  <si>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</si>
  <si>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</si>
  <si>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</si>
  <si>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</si>
  <si>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</si>
  <si>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</si>
  <si>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</si>
  <si>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</si>
  <si>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</si>
  <si>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</si>
  <si>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</si>
  <si>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</si>
  <si>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</si>
  <si>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</si>
  <si>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</si>
  <si>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</si>
  <si>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</si>
  <si>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</si>
  <si>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</si>
  <si>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</si>
  <si>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</si>
  <si>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</si>
  <si>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</si>
  <si>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</si>
  <si>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</si>
  <si>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</si>
  <si>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</si>
  <si>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</si>
  <si>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</si>
  <si>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</si>
  <si>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</si>
  <si>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</si>
  <si>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</si>
  <si>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</si>
  <si>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</si>
  <si>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</si>
  <si>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</si>
  <si>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</si>
  <si>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</si>
  <si>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</si>
  <si>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</si>
  <si>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</si>
  <si>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</si>
  <si>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</si>
  <si>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</si>
  <si>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</si>
  <si>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</si>
  <si>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</si>
  <si>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</si>
  <si>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</si>
  <si>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</si>
  <si>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</si>
  <si>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</si>
  <si>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</si>
  <si>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</si>
  <si>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</si>
  <si>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</si>
  <si>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</si>
  <si>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</si>
  <si>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</si>
  <si>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</si>
  <si>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</si>
  <si>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</si>
  <si>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</si>
  <si>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</si>
  <si>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</si>
  <si>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</si>
  <si>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</si>
  <si>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</si>
  <si>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</si>
  <si>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</si>
  <si>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</si>
  <si>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</si>
  <si>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</si>
  <si>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</si>
  <si>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</si>
  <si>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</si>
  <si>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</si>
  <si>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</si>
  <si>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</si>
  <si>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</si>
  <si>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</si>
  <si>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</si>
  <si>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</si>
  <si>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</si>
  <si>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</si>
  <si>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</si>
  <si>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</si>
  <si>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</si>
  <si>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</si>
  <si>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</si>
  <si>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</si>
  <si>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</si>
  <si>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</si>
  <si>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</si>
  <si>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</si>
  <si>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</si>
  <si>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</si>
  <si>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</si>
  <si>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</si>
  <si>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</si>
  <si>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</si>
  <si>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</si>
  <si>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</si>
  <si>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</si>
  <si>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</si>
  <si>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</si>
  <si>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</si>
  <si>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</si>
  <si>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</si>
  <si>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</si>
  <si>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</si>
  <si>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</si>
  <si>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</si>
  <si>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</si>
  <si>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</si>
  <si>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</si>
  <si>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</si>
  <si>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</si>
  <si>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</si>
  <si>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</si>
  <si>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</si>
  <si>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</si>
  <si>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</si>
  <si>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</si>
  <si>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</si>
  <si>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</si>
  <si>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</si>
  <si>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</si>
  <si>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</si>
  <si>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</si>
  <si>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</si>
  <si>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</si>
  <si>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</si>
  <si>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</si>
  <si>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</si>
  <si>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</si>
  <si>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</si>
  <si>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</si>
  <si>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</si>
  <si>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</si>
  <si>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</si>
  <si>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</si>
  <si>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</si>
  <si>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</si>
  <si>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</si>
  <si>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</si>
  <si>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</si>
  <si>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</si>
  <si>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</si>
  <si>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</si>
  <si>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</si>
  <si>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</si>
  <si>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</si>
  <si>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</si>
  <si>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</si>
  <si>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</si>
  <si>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</si>
  <si>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</si>
  <si>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</si>
  <si>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</si>
  <si>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</si>
  <si>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</si>
  <si>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</si>
  <si>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</si>
  <si>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</si>
  <si>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</si>
  <si>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</si>
  <si>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</si>
  <si>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</si>
  <si>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</si>
  <si>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</si>
  <si>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</si>
  <si>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</si>
  <si>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</si>
  <si>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</si>
  <si>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</si>
  <si>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</si>
  <si>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</si>
  <si>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</si>
  <si>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</si>
  <si>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</si>
  <si>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</si>
  <si>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</si>
  <si>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</si>
  <si>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</si>
  <si>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</si>
  <si>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</si>
  <si>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</si>
  <si>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</si>
  <si>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</si>
  <si>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</si>
  <si>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</si>
  <si>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</si>
  <si>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</si>
  <si>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</si>
  <si>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</si>
  <si>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</si>
  <si>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</si>
  <si>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</si>
  <si>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</si>
  <si>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</si>
  <si>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</si>
  <si>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</si>
  <si>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</si>
  <si>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</si>
  <si>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</si>
  <si>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</si>
  <si>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</si>
  <si>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</si>
  <si>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</si>
  <si>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</si>
  <si>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</si>
  <si>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</si>
  <si>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</si>
  <si>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</si>
  <si>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</si>
  <si>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</si>
  <si>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</si>
  <si>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</si>
  <si>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</si>
  <si>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</si>
  <si>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</si>
  <si>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</si>
  <si>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</si>
  <si>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</si>
  <si>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</si>
  <si>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</si>
  <si>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</si>
  <si>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</si>
  <si>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</si>
  <si>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</si>
  <si>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</si>
  <si>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</si>
  <si>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</si>
  <si>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</si>
  <si>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</si>
  <si>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</si>
  <si>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</si>
  <si>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</si>
  <si>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</si>
  <si>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</si>
  <si>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</si>
  <si>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</si>
  <si>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</si>
  <si>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</si>
  <si>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</si>
  <si>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</si>
  <si>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</si>
  <si>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</si>
  <si>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</si>
  <si>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</si>
  <si>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</si>
  <si>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</si>
  <si>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</si>
  <si>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</si>
  <si>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</si>
  <si>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</si>
  <si>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</si>
  <si>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</si>
  <si>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</si>
  <si>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</si>
  <si>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</si>
  <si>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</si>
  <si>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</si>
  <si>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</si>
  <si>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</si>
  <si>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</si>
  <si>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</si>
  <si>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</si>
  <si>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</si>
  <si>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</si>
  <si>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</si>
  <si>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</si>
  <si>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</si>
  <si>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</si>
  <si>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</si>
  <si>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</si>
  <si>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</si>
  <si>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</si>
  <si>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</si>
  <si>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</si>
  <si>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</si>
  <si>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</si>
  <si>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</si>
  <si>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</si>
  <si>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</si>
  <si>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</si>
  <si>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</si>
  <si>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</si>
  <si>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</si>
  <si>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</si>
  <si>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</si>
  <si>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</si>
  <si>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</si>
  <si>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</si>
  <si>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</si>
  <si>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</si>
  <si>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</si>
  <si>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</si>
  <si>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</si>
  <si>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</si>
  <si>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</si>
  <si>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</si>
  <si>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</si>
  <si>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</si>
  <si>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</si>
  <si>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</si>
  <si>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</si>
  <si>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</si>
  <si>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</si>
  <si>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</si>
  <si>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</si>
  <si>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</si>
  <si>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</si>
  <si>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</si>
  <si>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</si>
  <si>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</si>
  <si>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</si>
  <si>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</si>
  <si>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</si>
  <si>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</si>
  <si>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</si>
  <si>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</si>
  <si>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</si>
  <si>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</si>
  <si>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</si>
  <si>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</si>
  <si>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</si>
  <si>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</si>
  <si>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</si>
  <si>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</si>
  <si>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</si>
  <si>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</si>
  <si>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</si>
  <si>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</si>
  <si>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</si>
  <si>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</si>
  <si>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</si>
  <si>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</si>
  <si>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</si>
  <si>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</si>
  <si>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</si>
  <si>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</si>
  <si>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</si>
  <si>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</si>
  <si>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</si>
  <si>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</si>
  <si>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</si>
  <si>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</si>
  <si>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</si>
  <si>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</si>
  <si>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</si>
  <si>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</si>
  <si>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</si>
  <si>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</si>
  <si>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</si>
  <si>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</si>
  <si>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</si>
  <si>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</si>
  <si>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</si>
  <si>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</si>
  <si>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</si>
  <si>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</si>
  <si>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</si>
  <si>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</si>
  <si>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</si>
  <si>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</si>
  <si>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</si>
  <si>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</si>
  <si>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</si>
  <si>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</si>
  <si>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</si>
  <si>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</si>
  <si>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</si>
  <si>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</si>
  <si>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</si>
  <si>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</si>
  <si>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</si>
  <si>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</si>
  <si>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</si>
  <si>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</si>
  <si>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</si>
  <si>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</si>
  <si>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</si>
  <si>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</si>
  <si>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</si>
  <si>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</si>
  <si>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</si>
  <si>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</si>
  <si>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</si>
  <si>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</si>
  <si>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</si>
  <si>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</si>
  <si>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子どもの死因究明体制整備モデル事業</t>
    <rPh sb="0" eb="1">
      <t>コ</t>
    </rPh>
    <rPh sb="4" eb="6">
      <t>シイン</t>
    </rPh>
    <rPh sb="6" eb="8">
      <t>キュウメイ</t>
    </rPh>
    <rPh sb="8" eb="10">
      <t>タイセイ</t>
    </rPh>
    <rPh sb="10" eb="12">
      <t>セイビ</t>
    </rPh>
    <rPh sb="15" eb="17">
      <t>ジギョウ</t>
    </rPh>
    <phoneticPr fontId="5"/>
  </si>
  <si>
    <t>厚生労働省</t>
  </si>
  <si>
    <t>子ども家庭局</t>
    <rPh sb="0" eb="1">
      <t>コ</t>
    </rPh>
    <rPh sb="3" eb="5">
      <t>カテイ</t>
    </rPh>
    <rPh sb="5" eb="6">
      <t>キョク</t>
    </rPh>
    <phoneticPr fontId="5"/>
  </si>
  <si>
    <t>母子保健課</t>
    <rPh sb="0" eb="2">
      <t>ボシ</t>
    </rPh>
    <rPh sb="2" eb="5">
      <t>ホケンカ</t>
    </rPh>
    <phoneticPr fontId="5"/>
  </si>
  <si>
    <t>小林秀幸</t>
    <rPh sb="0" eb="2">
      <t>コバヤシ</t>
    </rPh>
    <rPh sb="2" eb="4">
      <t>ヒデユキ</t>
    </rPh>
    <phoneticPr fontId="5"/>
  </si>
  <si>
    <t>○</t>
  </si>
  <si>
    <t>-</t>
  </si>
  <si>
    <t>-</t>
    <phoneticPr fontId="5"/>
  </si>
  <si>
    <t>事業内容
①CDR関係機関連絡調整会議：医療機関、行政機関、警察等と子どもの死亡に関する調査依頼や、これに対する報告などの連携を行うため、関係機関による調整会議を実施し、データの収集等を円滑に行う環境を整える。
②CDRデータ収集・整理等：子どもの死亡に関する情報（医学的死因、社会的原因）を関係機関から収集し、標準化したフォーマット（死亡調査票：厚労科研事業で作成中）に記録。
③多機関検証委員会：死因を多角的に検証するため、医療機関、行政機関、警察等の様々な専門職や有識者を集めて検証委員会を開催し、検証結果を標準化したフォーマット（死亡検証結果表）に記録する。さらに、都道府県に対し、検証結果をもとに今後の対応策などをまとめた提言を行う。</t>
    <rPh sb="0" eb="2">
      <t>ジギョウ</t>
    </rPh>
    <rPh sb="2" eb="4">
      <t>ナイヨウ</t>
    </rPh>
    <phoneticPr fontId="5"/>
  </si>
  <si>
    <t>-</t>
    <phoneticPr fontId="5"/>
  </si>
  <si>
    <t>母子保健衛生費補助金</t>
    <rPh sb="0" eb="2">
      <t>ボシ</t>
    </rPh>
    <rPh sb="2" eb="4">
      <t>ホケン</t>
    </rPh>
    <rPh sb="4" eb="7">
      <t>エイセイヒ</t>
    </rPh>
    <rPh sb="7" eb="10">
      <t>ホジョキン</t>
    </rPh>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</si>
  <si>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</si>
  <si>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</si>
  <si>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</si>
  <si>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</si>
  <si>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</si>
  <si>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</si>
  <si>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</si>
  <si>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</si>
  <si>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</si>
  <si>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</si>
  <si>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</si>
  <si>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</si>
  <si>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</si>
  <si>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</si>
  <si>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</si>
  <si>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</si>
  <si>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自治体</t>
    <rPh sb="0" eb="3">
      <t>ジチタイ</t>
    </rPh>
    <phoneticPr fontId="5"/>
  </si>
  <si>
    <t>-</t>
    <phoneticPr fontId="5"/>
  </si>
  <si>
    <t>-</t>
    <phoneticPr fontId="5"/>
  </si>
  <si>
    <t>-</t>
    <phoneticPr fontId="5"/>
  </si>
  <si>
    <t>-</t>
    <phoneticPr fontId="5"/>
  </si>
  <si>
    <t>-</t>
    <phoneticPr fontId="5"/>
  </si>
  <si>
    <t>子どもが死亡した時に、複数の機関や専門家（医療機関、警察、消防、行政関係者等）が、子どもの既往歴や家族背景、死に至る直接の経緯等に関する様々な情報を基に死因調査を行うことにより、効果的な予防対策を導き出し予防可能な子どもの死亡を減らすことができる。</t>
    <phoneticPr fontId="5"/>
  </si>
  <si>
    <t>子どもの死因究明（Child Death Review（以下「CDR」という。））は、子どもが死亡した時に、複数の機関や専門家（医療機関、警察、消防、行政関係者等）が、子どもの既往歴や家族背景、死に至る直接の経緯等に関する様々な情報を基に死因調査を行うことにより、効果的な予防対策を導き出し予防可能な子どもの死亡を減らすことを目的とする。</t>
    <phoneticPr fontId="5"/>
  </si>
  <si>
    <t>予防可能な子どもの死亡を減らすためには、子どもの死因を検証する子どもの死因究明体制整備を行うことが必要であり、優先度の高い事業である。</t>
    <rPh sb="20" eb="21">
      <t>コ</t>
    </rPh>
    <rPh sb="24" eb="26">
      <t>シイン</t>
    </rPh>
    <rPh sb="27" eb="29">
      <t>ケンショウ</t>
    </rPh>
    <rPh sb="44" eb="45">
      <t>オコナ</t>
    </rPh>
    <rPh sb="49" eb="51">
      <t>ヒツヨウ</t>
    </rPh>
    <rPh sb="55" eb="58">
      <t>ユウセンド</t>
    </rPh>
    <rPh sb="59" eb="60">
      <t>タカ</t>
    </rPh>
    <rPh sb="61" eb="63">
      <t>ジギョウ</t>
    </rPh>
    <phoneticPr fontId="5"/>
  </si>
  <si>
    <t>ＣＤＲデータ収集数</t>
    <rPh sb="6" eb="9">
      <t>シュウシュウスウ</t>
    </rPh>
    <phoneticPr fontId="5"/>
  </si>
  <si>
    <t>千円</t>
    <rPh sb="0" eb="2">
      <t>センエン</t>
    </rPh>
    <phoneticPr fontId="5"/>
  </si>
  <si>
    <t>成育基本法や死因究明等推進基本法が成立しており、子どもの死因究明により、効果的な予防対策を導き出し予防可能な子どもの死亡を減らすことは、社会的に重要であり、優先度が高い。</t>
    <rPh sb="0" eb="2">
      <t>セイイク</t>
    </rPh>
    <rPh sb="2" eb="5">
      <t>キホンホウ</t>
    </rPh>
    <rPh sb="6" eb="8">
      <t>シイン</t>
    </rPh>
    <rPh sb="8" eb="10">
      <t>キュウメイ</t>
    </rPh>
    <rPh sb="10" eb="11">
      <t>トウ</t>
    </rPh>
    <rPh sb="11" eb="13">
      <t>スイシン</t>
    </rPh>
    <rPh sb="13" eb="15">
      <t>キホン</t>
    </rPh>
    <rPh sb="15" eb="16">
      <t>ホウ</t>
    </rPh>
    <rPh sb="17" eb="19">
      <t>セイリツ</t>
    </rPh>
    <rPh sb="24" eb="25">
      <t>コ</t>
    </rPh>
    <rPh sb="28" eb="30">
      <t>シイン</t>
    </rPh>
    <rPh sb="30" eb="32">
      <t>キュウメイ</t>
    </rPh>
    <rPh sb="68" eb="71">
      <t>シャカイテキ</t>
    </rPh>
    <rPh sb="72" eb="74">
      <t>ジュウヨウ</t>
    </rPh>
    <rPh sb="78" eb="81">
      <t>ユウセンド</t>
    </rPh>
    <rPh sb="82" eb="83">
      <t>タカ</t>
    </rPh>
    <phoneticPr fontId="5"/>
  </si>
  <si>
    <t>・成育過程にある者及びその保護者並びに妊産婦に対し必要な成育医療等を切れ目なく提供するための施策の総合的な推進に関する法律（平成30年法律第104号）
・死因究明等推進基本法（令和元年法律第33号）</t>
    <rPh sb="1" eb="3">
      <t>セイイク</t>
    </rPh>
    <rPh sb="3" eb="5">
      <t>カテイ</t>
    </rPh>
    <rPh sb="8" eb="9">
      <t>モノ</t>
    </rPh>
    <rPh sb="9" eb="10">
      <t>オヨ</t>
    </rPh>
    <rPh sb="13" eb="16">
      <t>ホゴシャ</t>
    </rPh>
    <rPh sb="16" eb="17">
      <t>ナラ</t>
    </rPh>
    <rPh sb="19" eb="22">
      <t>ニンサンプ</t>
    </rPh>
    <rPh sb="23" eb="24">
      <t>タイ</t>
    </rPh>
    <rPh sb="25" eb="27">
      <t>ヒツヨウ</t>
    </rPh>
    <rPh sb="28" eb="30">
      <t>セイイク</t>
    </rPh>
    <rPh sb="30" eb="32">
      <t>イリョウ</t>
    </rPh>
    <rPh sb="32" eb="33">
      <t>トウ</t>
    </rPh>
    <rPh sb="34" eb="35">
      <t>キ</t>
    </rPh>
    <rPh sb="36" eb="37">
      <t>メ</t>
    </rPh>
    <rPh sb="39" eb="41">
      <t>テイキョウ</t>
    </rPh>
    <rPh sb="46" eb="48">
      <t>シサク</t>
    </rPh>
    <rPh sb="49" eb="52">
      <t>ソウゴウテキ</t>
    </rPh>
    <rPh sb="53" eb="55">
      <t>スイシン</t>
    </rPh>
    <rPh sb="56" eb="57">
      <t>カン</t>
    </rPh>
    <rPh sb="59" eb="61">
      <t>ホウリツ</t>
    </rPh>
    <rPh sb="62" eb="64">
      <t>ヘイセイ</t>
    </rPh>
    <rPh sb="66" eb="67">
      <t>ネン</t>
    </rPh>
    <rPh sb="67" eb="69">
      <t>ホウリツ</t>
    </rPh>
    <rPh sb="69" eb="70">
      <t>ダイ</t>
    </rPh>
    <rPh sb="73" eb="74">
      <t>ゴウ</t>
    </rPh>
    <phoneticPr fontId="5"/>
  </si>
  <si>
    <t>「新しい日本のための優先課題推進枠」59百万円</t>
    <rPh sb="20" eb="21">
      <t>ヒャク</t>
    </rPh>
    <rPh sb="21" eb="23">
      <t>マンエン</t>
    </rPh>
    <phoneticPr fontId="5"/>
  </si>
  <si>
    <t>多機関検証委員会での政策提言数</t>
    <rPh sb="14" eb="15">
      <t>スウ</t>
    </rPh>
    <phoneticPr fontId="5"/>
  </si>
  <si>
    <t>多機関検証委員会での事例検証数</t>
    <rPh sb="0" eb="1">
      <t>タ</t>
    </rPh>
    <rPh sb="1" eb="3">
      <t>キカン</t>
    </rPh>
    <rPh sb="3" eb="5">
      <t>ケンショウ</t>
    </rPh>
    <rPh sb="5" eb="8">
      <t>イインカイ</t>
    </rPh>
    <rPh sb="10" eb="12">
      <t>ジレイ</t>
    </rPh>
    <rPh sb="12" eb="14">
      <t>ケンショウ</t>
    </rPh>
    <rPh sb="14" eb="15">
      <t>スウ</t>
    </rPh>
    <phoneticPr fontId="5"/>
  </si>
  <si>
    <t>多機関検証委員会での政策提言</t>
    <phoneticPr fontId="5"/>
  </si>
  <si>
    <t>執行額／多機関検証委員会での政策提言数　　　　　　　　　　　</t>
    <rPh sb="0" eb="2">
      <t>シッコウ</t>
    </rPh>
    <rPh sb="2" eb="3">
      <t>ガク</t>
    </rPh>
    <rPh sb="18" eb="19">
      <t>スウ</t>
    </rPh>
    <phoneticPr fontId="5"/>
  </si>
  <si>
    <t>執行額/多機関検証委員会での政策提言数</t>
    <rPh sb="0" eb="2">
      <t>シッコウ</t>
    </rPh>
    <rPh sb="2" eb="3">
      <t>ガク</t>
    </rPh>
    <phoneticPr fontId="5"/>
  </si>
  <si>
    <t>ＣＤＲの制度化に向け、都道府県における子どもの死因究明体制整備を推進するためのモデル事業に対し、補助を行うことは、国が実施すべきものである。</t>
    <rPh sb="4" eb="7">
      <t>セイドカ</t>
    </rPh>
    <rPh sb="8" eb="9">
      <t>ム</t>
    </rPh>
    <rPh sb="11" eb="15">
      <t>トドウフケン</t>
    </rPh>
    <rPh sb="32" eb="34">
      <t>スイシン</t>
    </rPh>
    <rPh sb="42" eb="44">
      <t>ジギョウ</t>
    </rPh>
    <rPh sb="45" eb="46">
      <t>タイ</t>
    </rPh>
    <rPh sb="48" eb="50">
      <t>ホジョ</t>
    </rPh>
    <rPh sb="51" eb="52">
      <t>オコナ</t>
    </rPh>
    <rPh sb="57" eb="58">
      <t>クニ</t>
    </rPh>
    <rPh sb="59" eb="61">
      <t>ジッシ</t>
    </rPh>
    <phoneticPr fontId="5"/>
  </si>
  <si>
    <t>交付決定自治体数</t>
    <rPh sb="0" eb="2">
      <t>コウフ</t>
    </rPh>
    <rPh sb="2" eb="4">
      <t>ケッテイ</t>
    </rPh>
    <rPh sb="4" eb="7">
      <t>ジチタイ</t>
    </rPh>
    <rPh sb="7" eb="8">
      <t>スウ</t>
    </rPh>
    <phoneticPr fontId="5"/>
  </si>
  <si>
    <t>例</t>
    <rPh sb="0" eb="1">
      <t>レイ</t>
    </rPh>
    <phoneticPr fontId="5"/>
  </si>
  <si>
    <t>異状死死因究明支援事業</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</si>
  <si>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</si>
  <si>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</si>
  <si>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無</t>
  </si>
  <si>
    <t>母子保健衛生対策の充実を図ること（Ⅶ－３）</t>
    <phoneticPr fontId="5"/>
  </si>
  <si>
    <t>母子保健衛生対策の充実及び旧優生保護法に基づく優生手術等を受けた者に対する一時金の円滑な支給を図ること（施策目標Ⅶ－３－１）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</si>
</sst>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740</xdr:row>
      <xdr:rowOff>321791</xdr:rowOff>
    </xdr:from>
    <xdr:to>
      <xdr:col>33</xdr:col>
      <xdr:colOff>115845</xdr:colOff>
      <xdr:row>742</xdr:row>
      <xdr:rowOff>51488</xdr:rowOff>
    </xdr:to>
    <xdr:sp macro="" textlink="">
      <xdr:nvSpPr>
        <xdr:cNvPr id="3" name="テキスト ボックス 2"/>
        <xdr:cNvSpPr txBox="1"/>
      </xdr:nvSpPr>
      <xdr:spPr>
        <a:xfrm>
          <a:off x="4530811" y="42952602"/>
          <a:ext cx="2381250" cy="424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（令和２年度実施予定）</a:t>
          </a:r>
        </a:p>
      </xdr:txBody>
    </xdr:sp>
    <xdr:clientData/>
  </xdr:twoCellAnchor>
  <xdr:twoCellAnchor>
    <xdr:from>
      <xdr:col>21</xdr:col>
      <xdr:colOff>0</xdr:colOff>
      <xdr:row>741</xdr:row>
      <xdr:rowOff>321791</xdr:rowOff>
    </xdr:from>
    <xdr:to>
      <xdr:col>33</xdr:col>
      <xdr:colOff>180204</xdr:colOff>
      <xdr:row>744</xdr:row>
      <xdr:rowOff>128716</xdr:rowOff>
    </xdr:to>
    <xdr:sp macro="" textlink="">
      <xdr:nvSpPr>
        <xdr:cNvPr id="4" name="正方形/長方形 3"/>
        <xdr:cNvSpPr/>
      </xdr:nvSpPr>
      <xdr:spPr>
        <a:xfrm>
          <a:off x="4324865" y="43300136"/>
          <a:ext cx="2651555" cy="849526"/>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５９百万円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19</xdr:col>
      <xdr:colOff>180202</xdr:colOff>
      <xdr:row>743</xdr:row>
      <xdr:rowOff>334663</xdr:rowOff>
    </xdr:from>
    <xdr:to>
      <xdr:col>35</xdr:col>
      <xdr:colOff>170072</xdr:colOff>
      <xdr:row>745</xdr:row>
      <xdr:rowOff>181312</xdr:rowOff>
    </xdr:to>
    <xdr:sp macro="" textlink="">
      <xdr:nvSpPr>
        <xdr:cNvPr id="5" name="正方形/長方形 4"/>
        <xdr:cNvSpPr/>
      </xdr:nvSpPr>
      <xdr:spPr bwMode="auto">
        <a:xfrm>
          <a:off x="4093175" y="42746656"/>
          <a:ext cx="3285005" cy="541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27</xdr:col>
      <xdr:colOff>12872</xdr:colOff>
      <xdr:row>745</xdr:row>
      <xdr:rowOff>115845</xdr:rowOff>
    </xdr:from>
    <xdr:to>
      <xdr:col>27</xdr:col>
      <xdr:colOff>12872</xdr:colOff>
      <xdr:row>748</xdr:row>
      <xdr:rowOff>126597</xdr:rowOff>
    </xdr:to>
    <xdr:cxnSp macro="">
      <xdr:nvCxnSpPr>
        <xdr:cNvPr id="6" name="直線矢印コネクタ 5"/>
        <xdr:cNvCxnSpPr/>
      </xdr:nvCxnSpPr>
      <xdr:spPr>
        <a:xfrm>
          <a:off x="5573413" y="43222906"/>
          <a:ext cx="0" cy="1053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128717</xdr:colOff>
      <xdr:row>748</xdr:row>
      <xdr:rowOff>244561</xdr:rowOff>
    </xdr:from>
    <xdr:to>
      <xdr:col>36</xdr:col>
      <xdr:colOff>73259</xdr:colOff>
      <xdr:row>749</xdr:row>
      <xdr:rowOff>178703</xdr:rowOff>
    </xdr:to>
    <xdr:sp macro="" textlink="">
      <xdr:nvSpPr>
        <xdr:cNvPr id="7" name="正方形/長方形 6"/>
        <xdr:cNvSpPr/>
      </xdr:nvSpPr>
      <xdr:spPr>
        <a:xfrm>
          <a:off x="3835744" y="44394223"/>
          <a:ext cx="3651569"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21</xdr:col>
      <xdr:colOff>25743</xdr:colOff>
      <xdr:row>749</xdr:row>
      <xdr:rowOff>167331</xdr:rowOff>
    </xdr:from>
    <xdr:to>
      <xdr:col>34</xdr:col>
      <xdr:colOff>1</xdr:colOff>
      <xdr:row>752</xdr:row>
      <xdr:rowOff>0</xdr:rowOff>
    </xdr:to>
    <xdr:sp macro="" textlink="">
      <xdr:nvSpPr>
        <xdr:cNvPr id="8" name="正方形/長方形 7"/>
        <xdr:cNvSpPr/>
      </xdr:nvSpPr>
      <xdr:spPr>
        <a:xfrm>
          <a:off x="4350608" y="45925946"/>
          <a:ext cx="2651555" cy="87527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0" i="0" u="none" strike="noStrike">
              <a:solidFill>
                <a:sysClr val="windowText" lastClr="000000"/>
              </a:solidFill>
              <a:effectLst/>
              <a:latin typeface="+mn-lt"/>
              <a:ea typeface="+mn-ea"/>
              <a:cs typeface="+mn-cs"/>
            </a:rPr>
            <a:t>都道府県</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５９百万円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115845</xdr:colOff>
      <xdr:row>751</xdr:row>
      <xdr:rowOff>308918</xdr:rowOff>
    </xdr:from>
    <xdr:to>
      <xdr:col>36</xdr:col>
      <xdr:colOff>60387</xdr:colOff>
      <xdr:row>752</xdr:row>
      <xdr:rowOff>243061</xdr:rowOff>
    </xdr:to>
    <xdr:sp macro="" textlink="">
      <xdr:nvSpPr>
        <xdr:cNvPr id="9" name="正方形/長方形 8"/>
        <xdr:cNvSpPr/>
      </xdr:nvSpPr>
      <xdr:spPr>
        <a:xfrm>
          <a:off x="3822872" y="46929932"/>
          <a:ext cx="3651569"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a:effectLst/>
            </a:rPr>
            <a:t>【</a:t>
          </a:r>
          <a:r>
            <a:rPr lang="ja-JP" altLang="en-US">
              <a:effectLst/>
            </a:rPr>
            <a:t>子どもの死因究明体制整備モデル事業</a:t>
          </a:r>
          <a:r>
            <a:rPr lang="en-US" altLang="ja-JP">
              <a:effectLst/>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I6" sqref="BI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32</v>
      </c>
      <c r="AT2" s="939"/>
      <c r="AU2" s="939"/>
      <c r="AV2" s="51" t="str">
        <f>IF(AW2="", "", "-")</f>
        <v/>
      </c>
      <c r="AW2" s="910"/>
      <c r="AX2" s="910"/>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570</v>
      </c>
      <c r="H5" s="839"/>
      <c r="I5" s="839"/>
      <c r="J5" s="839"/>
      <c r="K5" s="839"/>
      <c r="L5" s="839"/>
      <c r="M5" s="840" t="s">
        <v>66</v>
      </c>
      <c r="N5" s="841"/>
      <c r="O5" s="841"/>
      <c r="P5" s="841"/>
      <c r="Q5" s="841"/>
      <c r="R5" s="842"/>
      <c r="S5" s="843" t="s">
        <v>85</v>
      </c>
      <c r="T5" s="839"/>
      <c r="U5" s="839"/>
      <c r="V5" s="839"/>
      <c r="W5" s="839"/>
      <c r="X5" s="844"/>
      <c r="Y5" s="697" t="s">
        <v>3</v>
      </c>
      <c r="Z5" s="542"/>
      <c r="AA5" s="542"/>
      <c r="AB5" s="542"/>
      <c r="AC5" s="542"/>
      <c r="AD5" s="543"/>
      <c r="AE5" s="698" t="s">
        <v>574</v>
      </c>
      <c r="AF5" s="698"/>
      <c r="AG5" s="698"/>
      <c r="AH5" s="698"/>
      <c r="AI5" s="698"/>
      <c r="AJ5" s="698"/>
      <c r="AK5" s="698"/>
      <c r="AL5" s="698"/>
      <c r="AM5" s="698"/>
      <c r="AN5" s="698"/>
      <c r="AO5" s="698"/>
      <c r="AP5" s="699"/>
      <c r="AQ5" s="700" t="s">
        <v>575</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6.25" customHeight="1" x14ac:dyDescent="0.15">
      <c r="A7" s="494" t="s">
        <v>22</v>
      </c>
      <c r="B7" s="495"/>
      <c r="C7" s="495"/>
      <c r="D7" s="495"/>
      <c r="E7" s="495"/>
      <c r="F7" s="496"/>
      <c r="G7" s="497" t="s">
        <v>610</v>
      </c>
      <c r="H7" s="498"/>
      <c r="I7" s="498"/>
      <c r="J7" s="498"/>
      <c r="K7" s="498"/>
      <c r="L7" s="498"/>
      <c r="M7" s="498"/>
      <c r="N7" s="498"/>
      <c r="O7" s="498"/>
      <c r="P7" s="498"/>
      <c r="Q7" s="498"/>
      <c r="R7" s="498"/>
      <c r="S7" s="498"/>
      <c r="T7" s="498"/>
      <c r="U7" s="498"/>
      <c r="V7" s="498"/>
      <c r="W7" s="498"/>
      <c r="X7" s="499"/>
      <c r="Y7" s="921" t="s">
        <v>515</v>
      </c>
      <c r="Z7" s="442"/>
      <c r="AA7" s="442"/>
      <c r="AB7" s="442"/>
      <c r="AC7" s="442"/>
      <c r="AD7" s="922"/>
      <c r="AE7" s="911" t="s">
        <v>566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子ども・若者育成支援</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605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6.5" customHeight="1" x14ac:dyDescent="0.15">
      <c r="A10" s="659" t="s">
        <v>30</v>
      </c>
      <c r="B10" s="660"/>
      <c r="C10" s="660"/>
      <c r="D10" s="660"/>
      <c r="E10" s="660"/>
      <c r="F10" s="660"/>
      <c r="G10" s="753" t="s">
        <v>579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580</v>
      </c>
      <c r="Q13" s="657"/>
      <c r="R13" s="657"/>
      <c r="S13" s="657"/>
      <c r="T13" s="657"/>
      <c r="U13" s="657"/>
      <c r="V13" s="658"/>
      <c r="W13" s="656" t="s">
        <v>577</v>
      </c>
      <c r="X13" s="657"/>
      <c r="Y13" s="657"/>
      <c r="Z13" s="657"/>
      <c r="AA13" s="657"/>
      <c r="AB13" s="657"/>
      <c r="AC13" s="658"/>
      <c r="AD13" s="656" t="s">
        <v>577</v>
      </c>
      <c r="AE13" s="657"/>
      <c r="AF13" s="657"/>
      <c r="AG13" s="657"/>
      <c r="AH13" s="657"/>
      <c r="AI13" s="657"/>
      <c r="AJ13" s="658"/>
      <c r="AK13" s="656" t="s">
        <v>577</v>
      </c>
      <c r="AL13" s="657"/>
      <c r="AM13" s="657"/>
      <c r="AN13" s="657"/>
      <c r="AO13" s="657"/>
      <c r="AP13" s="657"/>
      <c r="AQ13" s="658"/>
      <c r="AR13" s="918">
        <v>59</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577</v>
      </c>
      <c r="Q14" s="657"/>
      <c r="R14" s="657"/>
      <c r="S14" s="657"/>
      <c r="T14" s="657"/>
      <c r="U14" s="657"/>
      <c r="V14" s="658"/>
      <c r="W14" s="656" t="s">
        <v>577</v>
      </c>
      <c r="X14" s="657"/>
      <c r="Y14" s="657"/>
      <c r="Z14" s="657"/>
      <c r="AA14" s="657"/>
      <c r="AB14" s="657"/>
      <c r="AC14" s="658"/>
      <c r="AD14" s="656" t="s">
        <v>577</v>
      </c>
      <c r="AE14" s="657"/>
      <c r="AF14" s="657"/>
      <c r="AG14" s="657"/>
      <c r="AH14" s="657"/>
      <c r="AI14" s="657"/>
      <c r="AJ14" s="658"/>
      <c r="AK14" s="656" t="s">
        <v>577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577</v>
      </c>
      <c r="Q15" s="657"/>
      <c r="R15" s="657"/>
      <c r="S15" s="657"/>
      <c r="T15" s="657"/>
      <c r="U15" s="657"/>
      <c r="V15" s="658"/>
      <c r="W15" s="656" t="s">
        <v>577</v>
      </c>
      <c r="X15" s="657"/>
      <c r="Y15" s="657"/>
      <c r="Z15" s="657"/>
      <c r="AA15" s="657"/>
      <c r="AB15" s="657"/>
      <c r="AC15" s="658"/>
      <c r="AD15" s="656" t="s">
        <v>577</v>
      </c>
      <c r="AE15" s="657"/>
      <c r="AF15" s="657"/>
      <c r="AG15" s="657"/>
      <c r="AH15" s="657"/>
      <c r="AI15" s="657"/>
      <c r="AJ15" s="658"/>
      <c r="AK15" s="656" t="s">
        <v>577</v>
      </c>
      <c r="AL15" s="657"/>
      <c r="AM15" s="657"/>
      <c r="AN15" s="657"/>
      <c r="AO15" s="657"/>
      <c r="AP15" s="657"/>
      <c r="AQ15" s="658"/>
      <c r="AR15" s="656" t="s">
        <v>585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577</v>
      </c>
      <c r="Q16" s="657"/>
      <c r="R16" s="657"/>
      <c r="S16" s="657"/>
      <c r="T16" s="657"/>
      <c r="U16" s="657"/>
      <c r="V16" s="658"/>
      <c r="W16" s="656" t="s">
        <v>577</v>
      </c>
      <c r="X16" s="657"/>
      <c r="Y16" s="657"/>
      <c r="Z16" s="657"/>
      <c r="AA16" s="657"/>
      <c r="AB16" s="657"/>
      <c r="AC16" s="658"/>
      <c r="AD16" s="656" t="s">
        <v>577</v>
      </c>
      <c r="AE16" s="657"/>
      <c r="AF16" s="657"/>
      <c r="AG16" s="657"/>
      <c r="AH16" s="657"/>
      <c r="AI16" s="657"/>
      <c r="AJ16" s="658"/>
      <c r="AK16" s="656" t="s">
        <v>577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577</v>
      </c>
      <c r="Q17" s="657"/>
      <c r="R17" s="657"/>
      <c r="S17" s="657"/>
      <c r="T17" s="657"/>
      <c r="U17" s="657"/>
      <c r="V17" s="658"/>
      <c r="W17" s="656" t="s">
        <v>577</v>
      </c>
      <c r="X17" s="657"/>
      <c r="Y17" s="657"/>
      <c r="Z17" s="657"/>
      <c r="AA17" s="657"/>
      <c r="AB17" s="657"/>
      <c r="AC17" s="658"/>
      <c r="AD17" s="656" t="s">
        <v>577</v>
      </c>
      <c r="AE17" s="657"/>
      <c r="AF17" s="657"/>
      <c r="AG17" s="657"/>
      <c r="AH17" s="657"/>
      <c r="AI17" s="657"/>
      <c r="AJ17" s="658"/>
      <c r="AK17" s="656" t="s">
        <v>577</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59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580</v>
      </c>
      <c r="Q19" s="657"/>
      <c r="R19" s="657"/>
      <c r="S19" s="657"/>
      <c r="T19" s="657"/>
      <c r="U19" s="657"/>
      <c r="V19" s="658"/>
      <c r="W19" s="656" t="s">
        <v>580</v>
      </c>
      <c r="X19" s="657"/>
      <c r="Y19" s="657"/>
      <c r="Z19" s="657"/>
      <c r="AA19" s="657"/>
      <c r="AB19" s="657"/>
      <c r="AC19" s="658"/>
      <c r="AD19" s="656" t="s">
        <v>580</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t="e">
        <f t="shared" ref="AD21" si="3">IF(AD19=0, "-", SUM(AD19)/SUM(AD13,AD14))</f>
        <v>#DIV/0!</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581</v>
      </c>
      <c r="H23" s="952"/>
      <c r="I23" s="952"/>
      <c r="J23" s="952"/>
      <c r="K23" s="952"/>
      <c r="L23" s="952"/>
      <c r="M23" s="952"/>
      <c r="N23" s="952"/>
      <c r="O23" s="953"/>
      <c r="P23" s="918" t="s">
        <v>580</v>
      </c>
      <c r="Q23" s="919"/>
      <c r="R23" s="919"/>
      <c r="S23" s="919"/>
      <c r="T23" s="919"/>
      <c r="U23" s="919"/>
      <c r="V23" s="936"/>
      <c r="W23" s="918">
        <v>59</v>
      </c>
      <c r="X23" s="919"/>
      <c r="Y23" s="919"/>
      <c r="Z23" s="919"/>
      <c r="AA23" s="919"/>
      <c r="AB23" s="919"/>
      <c r="AC23" s="936"/>
      <c r="AD23" s="973" t="s">
        <v>611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460</v>
      </c>
      <c r="H28" s="958"/>
      <c r="I28" s="958"/>
      <c r="J28" s="958"/>
      <c r="K28" s="958"/>
      <c r="L28" s="958"/>
      <c r="M28" s="958"/>
      <c r="N28" s="958"/>
      <c r="O28" s="959"/>
      <c r="P28" s="877" t="e">
        <f>P29-SUM(P23:P27)</f>
        <v>#VALUE!</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t="str">
        <f>AK13</f>
        <v>-</v>
      </c>
      <c r="Q29" s="657"/>
      <c r="R29" s="657"/>
      <c r="S29" s="657"/>
      <c r="T29" s="657"/>
      <c r="U29" s="657"/>
      <c r="V29" s="658"/>
      <c r="W29" s="932">
        <f>AR13</f>
        <v>59</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535</v>
      </c>
      <c r="AF30" s="858"/>
      <c r="AG30" s="858"/>
      <c r="AH30" s="859"/>
      <c r="AI30" s="857" t="s">
        <v>532</v>
      </c>
      <c r="AJ30" s="858"/>
      <c r="AK30" s="858"/>
      <c r="AL30" s="859"/>
      <c r="AM30" s="914" t="s">
        <v>527</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585</v>
      </c>
      <c r="AR31" s="199"/>
      <c r="AS31" s="132" t="s">
        <v>354</v>
      </c>
      <c r="AT31" s="133"/>
      <c r="AU31" s="198" t="s">
        <v>580</v>
      </c>
      <c r="AV31" s="198"/>
      <c r="AW31" s="397" t="s">
        <v>299</v>
      </c>
      <c r="AX31" s="398"/>
    </row>
    <row r="32" spans="1:50" ht="23.25" customHeight="1" x14ac:dyDescent="0.15">
      <c r="A32" s="402"/>
      <c r="B32" s="400"/>
      <c r="C32" s="400"/>
      <c r="D32" s="400"/>
      <c r="E32" s="400"/>
      <c r="F32" s="401"/>
      <c r="G32" s="563" t="s">
        <v>614</v>
      </c>
      <c r="H32" s="564"/>
      <c r="I32" s="564"/>
      <c r="J32" s="564"/>
      <c r="K32" s="564"/>
      <c r="L32" s="564"/>
      <c r="M32" s="564"/>
      <c r="N32" s="564"/>
      <c r="O32" s="565"/>
      <c r="P32" s="104" t="s">
        <v>612</v>
      </c>
      <c r="Q32" s="104"/>
      <c r="R32" s="104"/>
      <c r="S32" s="104"/>
      <c r="T32" s="104"/>
      <c r="U32" s="104"/>
      <c r="V32" s="104"/>
      <c r="W32" s="104"/>
      <c r="X32" s="105"/>
      <c r="Y32" s="470" t="s">
        <v>12</v>
      </c>
      <c r="Z32" s="530"/>
      <c r="AA32" s="531"/>
      <c r="AB32" s="460" t="s">
        <v>582</v>
      </c>
      <c r="AC32" s="460"/>
      <c r="AD32" s="460"/>
      <c r="AE32" s="217" t="s">
        <v>580</v>
      </c>
      <c r="AF32" s="218"/>
      <c r="AG32" s="218"/>
      <c r="AH32" s="218"/>
      <c r="AI32" s="217" t="s">
        <v>578</v>
      </c>
      <c r="AJ32" s="218"/>
      <c r="AK32" s="218"/>
      <c r="AL32" s="218"/>
      <c r="AM32" s="217" t="s">
        <v>584</v>
      </c>
      <c r="AN32" s="218"/>
      <c r="AO32" s="218"/>
      <c r="AP32" s="218"/>
      <c r="AQ32" s="339" t="s">
        <v>580</v>
      </c>
      <c r="AR32" s="206"/>
      <c r="AS32" s="206"/>
      <c r="AT32" s="340"/>
      <c r="AU32" s="218" t="s">
        <v>585</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583</v>
      </c>
      <c r="AC33" s="522"/>
      <c r="AD33" s="522"/>
      <c r="AE33" s="217" t="s">
        <v>577</v>
      </c>
      <c r="AF33" s="218"/>
      <c r="AG33" s="218"/>
      <c r="AH33" s="218"/>
      <c r="AI33" s="217" t="s">
        <v>577</v>
      </c>
      <c r="AJ33" s="218"/>
      <c r="AK33" s="218"/>
      <c r="AL33" s="218"/>
      <c r="AM33" s="217" t="s">
        <v>577</v>
      </c>
      <c r="AN33" s="218"/>
      <c r="AO33" s="218"/>
      <c r="AP33" s="218"/>
      <c r="AQ33" s="339" t="s">
        <v>580</v>
      </c>
      <c r="AR33" s="206"/>
      <c r="AS33" s="206"/>
      <c r="AT33" s="340"/>
      <c r="AU33" s="218">
        <v>1</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577</v>
      </c>
      <c r="AF34" s="218"/>
      <c r="AG34" s="218"/>
      <c r="AH34" s="218"/>
      <c r="AI34" s="217" t="s">
        <v>577</v>
      </c>
      <c r="AJ34" s="218"/>
      <c r="AK34" s="218"/>
      <c r="AL34" s="218"/>
      <c r="AM34" s="217" t="s">
        <v>577</v>
      </c>
      <c r="AN34" s="218"/>
      <c r="AO34" s="218"/>
      <c r="AP34" s="218"/>
      <c r="AQ34" s="339" t="s">
        <v>586</v>
      </c>
      <c r="AR34" s="206"/>
      <c r="AS34" s="206"/>
      <c r="AT34" s="340"/>
      <c r="AU34" s="218" t="s">
        <v>580</v>
      </c>
      <c r="AV34" s="218"/>
      <c r="AW34" s="218"/>
      <c r="AX34" s="220"/>
    </row>
    <row r="35" spans="1:50" ht="23.25" customHeight="1" x14ac:dyDescent="0.15">
      <c r="A35" s="225" t="s">
        <v>505</v>
      </c>
      <c r="B35" s="226"/>
      <c r="C35" s="226"/>
      <c r="D35" s="226"/>
      <c r="E35" s="226"/>
      <c r="F35" s="227"/>
      <c r="G35" s="231" t="s">
        <v>571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thickBot="1" x14ac:dyDescent="0.2">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4" customHeight="1" x14ac:dyDescent="0.15">
      <c r="A101" s="421"/>
      <c r="B101" s="422"/>
      <c r="C101" s="422"/>
      <c r="D101" s="422"/>
      <c r="E101" s="422"/>
      <c r="F101" s="423"/>
      <c r="G101" s="104" t="s">
        <v>613</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619</v>
      </c>
      <c r="AC101" s="460"/>
      <c r="AD101" s="460"/>
      <c r="AE101" s="217" t="s">
        <v>580</v>
      </c>
      <c r="AF101" s="218"/>
      <c r="AG101" s="218"/>
      <c r="AH101" s="219"/>
      <c r="AI101" s="217" t="s">
        <v>577</v>
      </c>
      <c r="AJ101" s="218"/>
      <c r="AK101" s="218"/>
      <c r="AL101" s="219"/>
      <c r="AM101" s="217" t="s">
        <v>577</v>
      </c>
      <c r="AN101" s="218"/>
      <c r="AO101" s="218"/>
      <c r="AP101" s="219"/>
      <c r="AQ101" s="217" t="s">
        <v>577</v>
      </c>
      <c r="AR101" s="218"/>
      <c r="AS101" s="218"/>
      <c r="AT101" s="219"/>
      <c r="AU101" s="217" t="s">
        <v>577</v>
      </c>
      <c r="AV101" s="218"/>
      <c r="AW101" s="218"/>
      <c r="AX101" s="219"/>
    </row>
    <row r="102" spans="1:60" ht="24"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619</v>
      </c>
      <c r="AC102" s="460"/>
      <c r="AD102" s="460"/>
      <c r="AE102" s="417" t="s">
        <v>580</v>
      </c>
      <c r="AF102" s="417"/>
      <c r="AG102" s="417"/>
      <c r="AH102" s="417"/>
      <c r="AI102" s="417" t="s">
        <v>577</v>
      </c>
      <c r="AJ102" s="417"/>
      <c r="AK102" s="417"/>
      <c r="AL102" s="417"/>
      <c r="AM102" s="417" t="s">
        <v>577</v>
      </c>
      <c r="AN102" s="417"/>
      <c r="AO102" s="417"/>
      <c r="AP102" s="417"/>
      <c r="AQ102" s="272" t="s">
        <v>577</v>
      </c>
      <c r="AR102" s="273"/>
      <c r="AS102" s="273"/>
      <c r="AT102" s="318"/>
      <c r="AU102" s="272">
        <v>5</v>
      </c>
      <c r="AV102" s="273"/>
      <c r="AW102" s="273"/>
      <c r="AX102" s="318"/>
    </row>
    <row r="103" spans="1:60" ht="27"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8.5" hidden="1" customHeight="1" x14ac:dyDescent="0.15">
      <c r="A104" s="421"/>
      <c r="B104" s="422"/>
      <c r="C104" s="422"/>
      <c r="D104" s="422"/>
      <c r="E104" s="422"/>
      <c r="F104" s="423"/>
      <c r="G104" s="104" t="s">
        <v>607</v>
      </c>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t="s">
        <v>619</v>
      </c>
      <c r="AC104" s="545"/>
      <c r="AD104" s="546"/>
      <c r="AE104" s="217" t="s">
        <v>587</v>
      </c>
      <c r="AF104" s="218"/>
      <c r="AG104" s="218"/>
      <c r="AH104" s="219"/>
      <c r="AI104" s="217" t="s">
        <v>577</v>
      </c>
      <c r="AJ104" s="218"/>
      <c r="AK104" s="218"/>
      <c r="AL104" s="219"/>
      <c r="AM104" s="217" t="s">
        <v>577</v>
      </c>
      <c r="AN104" s="218"/>
      <c r="AO104" s="218"/>
      <c r="AP104" s="219"/>
      <c r="AQ104" s="217" t="s">
        <v>577</v>
      </c>
      <c r="AR104" s="218"/>
      <c r="AS104" s="218"/>
      <c r="AT104" s="219"/>
      <c r="AU104" s="217" t="s">
        <v>577</v>
      </c>
      <c r="AV104" s="218"/>
      <c r="AW104" s="218"/>
      <c r="AX104" s="219"/>
    </row>
    <row r="105" spans="1:60" ht="28.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t="s">
        <v>619</v>
      </c>
      <c r="AC105" s="468"/>
      <c r="AD105" s="469"/>
      <c r="AE105" s="417" t="s">
        <v>580</v>
      </c>
      <c r="AF105" s="417"/>
      <c r="AG105" s="417"/>
      <c r="AH105" s="417"/>
      <c r="AI105" s="417" t="s">
        <v>577</v>
      </c>
      <c r="AJ105" s="417"/>
      <c r="AK105" s="417"/>
      <c r="AL105" s="417"/>
      <c r="AM105" s="417" t="s">
        <v>577</v>
      </c>
      <c r="AN105" s="417"/>
      <c r="AO105" s="417"/>
      <c r="AP105" s="417"/>
      <c r="AQ105" s="217" t="s">
        <v>577</v>
      </c>
      <c r="AR105" s="218"/>
      <c r="AS105" s="218"/>
      <c r="AT105" s="219"/>
      <c r="AU105" s="272"/>
      <c r="AV105" s="273"/>
      <c r="AW105" s="273"/>
      <c r="AX105" s="318"/>
    </row>
    <row r="106" spans="1:60" ht="28.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8.5" hidden="1" customHeight="1" x14ac:dyDescent="0.15">
      <c r="A107" s="421"/>
      <c r="B107" s="422"/>
      <c r="C107" s="422"/>
      <c r="D107" s="422"/>
      <c r="E107" s="422"/>
      <c r="F107" s="423"/>
      <c r="G107" s="104" t="s">
        <v>618</v>
      </c>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t="s">
        <v>598</v>
      </c>
      <c r="AC107" s="545"/>
      <c r="AD107" s="546"/>
      <c r="AE107" s="417" t="s">
        <v>580</v>
      </c>
      <c r="AF107" s="417"/>
      <c r="AG107" s="417"/>
      <c r="AH107" s="417"/>
      <c r="AI107" s="417" t="s">
        <v>580</v>
      </c>
      <c r="AJ107" s="417"/>
      <c r="AK107" s="417"/>
      <c r="AL107" s="417"/>
      <c r="AM107" s="417" t="s">
        <v>599</v>
      </c>
      <c r="AN107" s="417"/>
      <c r="AO107" s="417"/>
      <c r="AP107" s="417"/>
      <c r="AQ107" s="217" t="s">
        <v>580</v>
      </c>
      <c r="AR107" s="218"/>
      <c r="AS107" s="218"/>
      <c r="AT107" s="219"/>
      <c r="AU107" s="217" t="s">
        <v>580</v>
      </c>
      <c r="AV107" s="218"/>
      <c r="AW107" s="218"/>
      <c r="AX107" s="219"/>
    </row>
    <row r="108" spans="1:60" ht="28.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t="s">
        <v>598</v>
      </c>
      <c r="AC108" s="468"/>
      <c r="AD108" s="469"/>
      <c r="AE108" s="417" t="s">
        <v>580</v>
      </c>
      <c r="AF108" s="417"/>
      <c r="AG108" s="417"/>
      <c r="AH108" s="417"/>
      <c r="AI108" s="417" t="s">
        <v>580</v>
      </c>
      <c r="AJ108" s="417"/>
      <c r="AK108" s="417"/>
      <c r="AL108" s="417"/>
      <c r="AM108" s="417" t="s">
        <v>580</v>
      </c>
      <c r="AN108" s="417"/>
      <c r="AO108" s="417"/>
      <c r="AP108" s="417"/>
      <c r="AQ108" s="217" t="s">
        <v>580</v>
      </c>
      <c r="AR108" s="218"/>
      <c r="AS108" s="218"/>
      <c r="AT108" s="219"/>
      <c r="AU108" s="272"/>
      <c r="AV108" s="273"/>
      <c r="AW108" s="273"/>
      <c r="AX108" s="318"/>
    </row>
    <row r="109" spans="1:60" hidden="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idden="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idden="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idden="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idden="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idden="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4"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615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608</v>
      </c>
      <c r="AC116" s="462"/>
      <c r="AD116" s="463"/>
      <c r="AE116" s="417" t="s">
        <v>580</v>
      </c>
      <c r="AF116" s="417"/>
      <c r="AG116" s="417"/>
      <c r="AH116" s="417"/>
      <c r="AI116" s="417" t="s">
        <v>577</v>
      </c>
      <c r="AJ116" s="417"/>
      <c r="AK116" s="417"/>
      <c r="AL116" s="417"/>
      <c r="AM116" s="417" t="s">
        <v>577</v>
      </c>
      <c r="AN116" s="417"/>
      <c r="AO116" s="417"/>
      <c r="AP116" s="417"/>
      <c r="AQ116" s="217" t="s">
        <v>580</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616</v>
      </c>
      <c r="AC117" s="472"/>
      <c r="AD117" s="473"/>
      <c r="AE117" s="550" t="s">
        <v>588</v>
      </c>
      <c r="AF117" s="550"/>
      <c r="AG117" s="550"/>
      <c r="AH117" s="550"/>
      <c r="AI117" s="550" t="s">
        <v>577</v>
      </c>
      <c r="AJ117" s="550"/>
      <c r="AK117" s="550"/>
      <c r="AL117" s="550"/>
      <c r="AM117" s="550" t="s">
        <v>577</v>
      </c>
      <c r="AN117" s="550"/>
      <c r="AO117" s="550"/>
      <c r="AP117" s="550"/>
      <c r="AQ117" s="550" t="s">
        <v>589</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624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625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592</v>
      </c>
      <c r="AR133" s="198"/>
      <c r="AS133" s="132" t="s">
        <v>354</v>
      </c>
      <c r="AT133" s="133"/>
      <c r="AU133" s="199" t="s">
        <v>600</v>
      </c>
      <c r="AV133" s="199"/>
      <c r="AW133" s="132" t="s">
        <v>299</v>
      </c>
      <c r="AX133" s="194"/>
    </row>
    <row r="134" spans="1:50" ht="30.75" customHeight="1" x14ac:dyDescent="0.15">
      <c r="A134" s="188"/>
      <c r="B134" s="185"/>
      <c r="C134" s="179"/>
      <c r="D134" s="185"/>
      <c r="E134" s="179"/>
      <c r="F134" s="180"/>
      <c r="G134" s="103" t="s">
        <v>596</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580</v>
      </c>
      <c r="AC134" s="204"/>
      <c r="AD134" s="204"/>
      <c r="AE134" s="205" t="s">
        <v>596</v>
      </c>
      <c r="AF134" s="206"/>
      <c r="AG134" s="206"/>
      <c r="AH134" s="206"/>
      <c r="AI134" s="205" t="s">
        <v>592</v>
      </c>
      <c r="AJ134" s="206"/>
      <c r="AK134" s="206"/>
      <c r="AL134" s="206"/>
      <c r="AM134" s="205" t="s">
        <v>592</v>
      </c>
      <c r="AN134" s="206"/>
      <c r="AO134" s="206"/>
      <c r="AP134" s="206"/>
      <c r="AQ134" s="205" t="s">
        <v>580</v>
      </c>
      <c r="AR134" s="206"/>
      <c r="AS134" s="206"/>
      <c r="AT134" s="206"/>
      <c r="AU134" s="205" t="s">
        <v>580</v>
      </c>
      <c r="AV134" s="206"/>
      <c r="AW134" s="206"/>
      <c r="AX134" s="207"/>
    </row>
    <row r="135" spans="1:50" ht="30.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580</v>
      </c>
      <c r="AC135" s="212"/>
      <c r="AD135" s="212"/>
      <c r="AE135" s="205" t="s">
        <v>580</v>
      </c>
      <c r="AF135" s="206"/>
      <c r="AG135" s="206"/>
      <c r="AH135" s="206"/>
      <c r="AI135" s="205" t="s">
        <v>580</v>
      </c>
      <c r="AJ135" s="206"/>
      <c r="AK135" s="206"/>
      <c r="AL135" s="206"/>
      <c r="AM135" s="205" t="s">
        <v>580</v>
      </c>
      <c r="AN135" s="206"/>
      <c r="AO135" s="206"/>
      <c r="AP135" s="206"/>
      <c r="AQ135" s="205" t="s">
        <v>580</v>
      </c>
      <c r="AR135" s="206"/>
      <c r="AS135" s="206"/>
      <c r="AT135" s="206"/>
      <c r="AU135" s="205" t="s">
        <v>580</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0"/>
      <c r="E430" s="173" t="s">
        <v>545</v>
      </c>
      <c r="F430" s="897"/>
      <c r="G430" s="898" t="s">
        <v>373</v>
      </c>
      <c r="H430" s="122"/>
      <c r="I430" s="122"/>
      <c r="J430" s="899" t="s">
        <v>577</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580</v>
      </c>
      <c r="AF432" s="199"/>
      <c r="AG432" s="132" t="s">
        <v>354</v>
      </c>
      <c r="AH432" s="133"/>
      <c r="AI432" s="155"/>
      <c r="AJ432" s="155"/>
      <c r="AK432" s="155"/>
      <c r="AL432" s="153"/>
      <c r="AM432" s="155"/>
      <c r="AN432" s="155"/>
      <c r="AO432" s="155"/>
      <c r="AP432" s="153"/>
      <c r="AQ432" s="589" t="s">
        <v>580</v>
      </c>
      <c r="AR432" s="199"/>
      <c r="AS432" s="132" t="s">
        <v>354</v>
      </c>
      <c r="AT432" s="133"/>
      <c r="AU432" s="199" t="s">
        <v>596</v>
      </c>
      <c r="AV432" s="199"/>
      <c r="AW432" s="132" t="s">
        <v>299</v>
      </c>
      <c r="AX432" s="194"/>
    </row>
    <row r="433" spans="1:50" ht="23.25" customHeight="1" x14ac:dyDescent="0.15">
      <c r="A433" s="188"/>
      <c r="B433" s="185"/>
      <c r="C433" s="179"/>
      <c r="D433" s="185"/>
      <c r="E433" s="341"/>
      <c r="F433" s="342"/>
      <c r="G433" s="103" t="s">
        <v>580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580</v>
      </c>
      <c r="AC433" s="212"/>
      <c r="AD433" s="212"/>
      <c r="AE433" s="339" t="s">
        <v>580</v>
      </c>
      <c r="AF433" s="206"/>
      <c r="AG433" s="206"/>
      <c r="AH433" s="206"/>
      <c r="AI433" s="339" t="s">
        <v>585</v>
      </c>
      <c r="AJ433" s="206"/>
      <c r="AK433" s="206"/>
      <c r="AL433" s="206"/>
      <c r="AM433" s="339" t="s">
        <v>602</v>
      </c>
      <c r="AN433" s="206"/>
      <c r="AO433" s="206"/>
      <c r="AP433" s="340"/>
      <c r="AQ433" s="339" t="s">
        <v>580</v>
      </c>
      <c r="AR433" s="206"/>
      <c r="AS433" s="206"/>
      <c r="AT433" s="340"/>
      <c r="AU433" s="206" t="s">
        <v>580</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601</v>
      </c>
      <c r="AC434" s="204"/>
      <c r="AD434" s="204"/>
      <c r="AE434" s="339" t="s">
        <v>589</v>
      </c>
      <c r="AF434" s="206"/>
      <c r="AG434" s="206"/>
      <c r="AH434" s="340"/>
      <c r="AI434" s="339" t="s">
        <v>580</v>
      </c>
      <c r="AJ434" s="206"/>
      <c r="AK434" s="206"/>
      <c r="AL434" s="206"/>
      <c r="AM434" s="339" t="s">
        <v>580</v>
      </c>
      <c r="AN434" s="206"/>
      <c r="AO434" s="206"/>
      <c r="AP434" s="340"/>
      <c r="AQ434" s="339" t="s">
        <v>580</v>
      </c>
      <c r="AR434" s="206"/>
      <c r="AS434" s="206"/>
      <c r="AT434" s="340"/>
      <c r="AU434" s="206" t="s">
        <v>596</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592</v>
      </c>
      <c r="AF435" s="206"/>
      <c r="AG435" s="206"/>
      <c r="AH435" s="340"/>
      <c r="AI435" s="339" t="s">
        <v>580</v>
      </c>
      <c r="AJ435" s="206"/>
      <c r="AK435" s="206"/>
      <c r="AL435" s="206"/>
      <c r="AM435" s="339" t="s">
        <v>580</v>
      </c>
      <c r="AN435" s="206"/>
      <c r="AO435" s="206"/>
      <c r="AP435" s="340"/>
      <c r="AQ435" s="339" t="s">
        <v>580</v>
      </c>
      <c r="AR435" s="206"/>
      <c r="AS435" s="206"/>
      <c r="AT435" s="340"/>
      <c r="AU435" s="206" t="s">
        <v>603</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580</v>
      </c>
      <c r="AF457" s="199"/>
      <c r="AG457" s="132" t="s">
        <v>354</v>
      </c>
      <c r="AH457" s="133"/>
      <c r="AI457" s="155"/>
      <c r="AJ457" s="155"/>
      <c r="AK457" s="155"/>
      <c r="AL457" s="153"/>
      <c r="AM457" s="155"/>
      <c r="AN457" s="155"/>
      <c r="AO457" s="155"/>
      <c r="AP457" s="153"/>
      <c r="AQ457" s="589" t="s">
        <v>580</v>
      </c>
      <c r="AR457" s="199"/>
      <c r="AS457" s="132" t="s">
        <v>354</v>
      </c>
      <c r="AT457" s="133"/>
      <c r="AU457" s="199" t="s">
        <v>580</v>
      </c>
      <c r="AV457" s="199"/>
      <c r="AW457" s="132" t="s">
        <v>299</v>
      </c>
      <c r="AX457" s="194"/>
    </row>
    <row r="458" spans="1:50" ht="23.25" customHeight="1" x14ac:dyDescent="0.15">
      <c r="A458" s="188"/>
      <c r="B458" s="185"/>
      <c r="C458" s="179"/>
      <c r="D458" s="185"/>
      <c r="E458" s="341"/>
      <c r="F458" s="342"/>
      <c r="G458" s="103" t="s">
        <v>580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592</v>
      </c>
      <c r="AC458" s="212"/>
      <c r="AD458" s="212"/>
      <c r="AE458" s="339" t="s">
        <v>592</v>
      </c>
      <c r="AF458" s="206"/>
      <c r="AG458" s="206"/>
      <c r="AH458" s="206"/>
      <c r="AI458" s="339" t="s">
        <v>599</v>
      </c>
      <c r="AJ458" s="206"/>
      <c r="AK458" s="206"/>
      <c r="AL458" s="206"/>
      <c r="AM458" s="339" t="s">
        <v>580</v>
      </c>
      <c r="AN458" s="206"/>
      <c r="AO458" s="206"/>
      <c r="AP458" s="340"/>
      <c r="AQ458" s="339" t="s">
        <v>580</v>
      </c>
      <c r="AR458" s="206"/>
      <c r="AS458" s="206"/>
      <c r="AT458" s="340"/>
      <c r="AU458" s="206" t="s">
        <v>580</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580</v>
      </c>
      <c r="AC459" s="204"/>
      <c r="AD459" s="204"/>
      <c r="AE459" s="339" t="s">
        <v>580</v>
      </c>
      <c r="AF459" s="206"/>
      <c r="AG459" s="206"/>
      <c r="AH459" s="340"/>
      <c r="AI459" s="339" t="s">
        <v>580</v>
      </c>
      <c r="AJ459" s="206"/>
      <c r="AK459" s="206"/>
      <c r="AL459" s="206"/>
      <c r="AM459" s="339" t="s">
        <v>580</v>
      </c>
      <c r="AN459" s="206"/>
      <c r="AO459" s="206"/>
      <c r="AP459" s="340"/>
      <c r="AQ459" s="339" t="s">
        <v>599</v>
      </c>
      <c r="AR459" s="206"/>
      <c r="AS459" s="206"/>
      <c r="AT459" s="340"/>
      <c r="AU459" s="206" t="s">
        <v>594</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599</v>
      </c>
      <c r="AF460" s="206"/>
      <c r="AG460" s="206"/>
      <c r="AH460" s="340"/>
      <c r="AI460" s="339" t="s">
        <v>580</v>
      </c>
      <c r="AJ460" s="206"/>
      <c r="AK460" s="206"/>
      <c r="AL460" s="206"/>
      <c r="AM460" s="339" t="s">
        <v>580</v>
      </c>
      <c r="AN460" s="206"/>
      <c r="AO460" s="206"/>
      <c r="AP460" s="340"/>
      <c r="AQ460" s="339" t="s">
        <v>585</v>
      </c>
      <c r="AR460" s="206"/>
      <c r="AS460" s="206"/>
      <c r="AT460" s="340"/>
      <c r="AU460" s="206" t="s">
        <v>580</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64.5" customHeight="1" x14ac:dyDescent="0.15">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576</v>
      </c>
      <c r="AE702" s="345"/>
      <c r="AF702" s="345"/>
      <c r="AG702" s="384" t="s">
        <v>609</v>
      </c>
      <c r="AH702" s="385"/>
      <c r="AI702" s="385"/>
      <c r="AJ702" s="385"/>
      <c r="AK702" s="385"/>
      <c r="AL702" s="385"/>
      <c r="AM702" s="385"/>
      <c r="AN702" s="385"/>
      <c r="AO702" s="385"/>
      <c r="AP702" s="385"/>
      <c r="AQ702" s="385"/>
      <c r="AR702" s="385"/>
      <c r="AS702" s="385"/>
      <c r="AT702" s="385"/>
      <c r="AU702" s="385"/>
      <c r="AV702" s="385"/>
      <c r="AW702" s="385"/>
      <c r="AX702" s="386"/>
    </row>
    <row r="703" spans="1:50" ht="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576</v>
      </c>
      <c r="AE703" s="328"/>
      <c r="AF703" s="328"/>
      <c r="AG703" s="100" t="s">
        <v>617</v>
      </c>
      <c r="AH703" s="101"/>
      <c r="AI703" s="101"/>
      <c r="AJ703" s="101"/>
      <c r="AK703" s="101"/>
      <c r="AL703" s="101"/>
      <c r="AM703" s="101"/>
      <c r="AN703" s="101"/>
      <c r="AO703" s="101"/>
      <c r="AP703" s="101"/>
      <c r="AQ703" s="101"/>
      <c r="AR703" s="101"/>
      <c r="AS703" s="101"/>
      <c r="AT703" s="101"/>
      <c r="AU703" s="101"/>
      <c r="AV703" s="101"/>
      <c r="AW703" s="101"/>
      <c r="AX703" s="102"/>
    </row>
    <row r="704" spans="1:50" ht="53.25"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576</v>
      </c>
      <c r="AE704" s="782"/>
      <c r="AF704" s="782"/>
      <c r="AG704" s="166" t="s">
        <v>606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590</v>
      </c>
      <c r="AE705" s="714"/>
      <c r="AF705" s="714"/>
      <c r="AG705" s="124" t="s">
        <v>591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623</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623</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590</v>
      </c>
      <c r="AE708" s="604"/>
      <c r="AF708" s="604"/>
      <c r="AG708" s="741" t="s">
        <v>591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590</v>
      </c>
      <c r="AE709" s="328"/>
      <c r="AF709" s="328"/>
      <c r="AG709" s="100" t="s">
        <v>592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590</v>
      </c>
      <c r="AE710" s="328"/>
      <c r="AF710" s="328"/>
      <c r="AG710" s="100" t="s">
        <v>592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590</v>
      </c>
      <c r="AE711" s="328"/>
      <c r="AF711" s="328"/>
      <c r="AG711" s="100" t="s">
        <v>586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590</v>
      </c>
      <c r="AE712" s="782"/>
      <c r="AF712" s="782"/>
      <c r="AG712" s="809" t="s">
        <v>593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590</v>
      </c>
      <c r="AE713" s="328"/>
      <c r="AF713" s="662"/>
      <c r="AG713" s="100" t="s">
        <v>580</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590</v>
      </c>
      <c r="AE714" s="807"/>
      <c r="AF714" s="808"/>
      <c r="AG714" s="735" t="s">
        <v>580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590</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590</v>
      </c>
      <c r="AE716" s="626"/>
      <c r="AF716" s="626"/>
      <c r="AG716" s="100" t="s">
        <v>593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590</v>
      </c>
      <c r="AE717" s="328"/>
      <c r="AF717" s="328"/>
      <c r="AG717" s="100" t="s">
        <v>589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590</v>
      </c>
      <c r="AE718" s="328"/>
      <c r="AF718" s="328"/>
      <c r="AG718" s="126" t="s">
        <v>589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590</v>
      </c>
      <c r="AE719" s="604"/>
      <c r="AF719" s="604"/>
      <c r="AG719" s="124" t="s">
        <v>580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5.5" customHeight="1" x14ac:dyDescent="0.15">
      <c r="A721" s="777"/>
      <c r="B721" s="778"/>
      <c r="C721" s="295" t="s">
        <v>572</v>
      </c>
      <c r="D721" s="296"/>
      <c r="E721" s="296"/>
      <c r="F721" s="297"/>
      <c r="G721" s="286"/>
      <c r="H721" s="287"/>
      <c r="I721" s="82" t="str">
        <f>IF(OR(G721="　", G721=""), "", "-")</f>
        <v/>
      </c>
      <c r="J721" s="290">
        <v>98</v>
      </c>
      <c r="K721" s="290"/>
      <c r="L721" s="82" t="str">
        <f>IF(M721="","","-")</f>
        <v/>
      </c>
      <c r="M721" s="83"/>
      <c r="N721" s="303" t="s">
        <v>620</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13.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13.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13.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13.5"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589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580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0.25" customHeight="1" thickBot="1" x14ac:dyDescent="0.2">
      <c r="A729" s="633" t="s">
        <v>621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5.5" customHeight="1" thickBot="1" x14ac:dyDescent="0.2">
      <c r="A731" s="798"/>
      <c r="B731" s="799"/>
      <c r="C731" s="799"/>
      <c r="D731" s="799"/>
      <c r="E731" s="800"/>
      <c r="F731" s="728" t="s">
        <v>622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3.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t="s">
        <v>593</v>
      </c>
      <c r="F737" s="989"/>
      <c r="G737" s="989"/>
      <c r="H737" s="989"/>
      <c r="I737" s="989"/>
      <c r="J737" s="989"/>
      <c r="K737" s="989"/>
      <c r="L737" s="989"/>
      <c r="M737" s="989"/>
      <c r="N737" s="364" t="s">
        <v>542</v>
      </c>
      <c r="O737" s="364"/>
      <c r="P737" s="364"/>
      <c r="Q737" s="364"/>
      <c r="R737" s="989" t="s">
        <v>580</v>
      </c>
      <c r="S737" s="989"/>
      <c r="T737" s="989"/>
      <c r="U737" s="989"/>
      <c r="V737" s="989"/>
      <c r="W737" s="989"/>
      <c r="X737" s="989"/>
      <c r="Y737" s="989"/>
      <c r="Z737" s="989"/>
      <c r="AA737" s="364" t="s">
        <v>541</v>
      </c>
      <c r="AB737" s="364"/>
      <c r="AC737" s="364"/>
      <c r="AD737" s="364"/>
      <c r="AE737" s="989" t="s">
        <v>580</v>
      </c>
      <c r="AF737" s="989"/>
      <c r="AG737" s="989"/>
      <c r="AH737" s="989"/>
      <c r="AI737" s="989"/>
      <c r="AJ737" s="989"/>
      <c r="AK737" s="989"/>
      <c r="AL737" s="989"/>
      <c r="AM737" s="989"/>
      <c r="AN737" s="364" t="s">
        <v>540</v>
      </c>
      <c r="AO737" s="364"/>
      <c r="AP737" s="364"/>
      <c r="AQ737" s="364"/>
      <c r="AR737" s="981" t="s">
        <v>592</v>
      </c>
      <c r="AS737" s="982"/>
      <c r="AT737" s="982"/>
      <c r="AU737" s="982"/>
      <c r="AV737" s="982"/>
      <c r="AW737" s="982"/>
      <c r="AX737" s="983"/>
      <c r="AY737" s="88"/>
      <c r="AZ737" s="88"/>
    </row>
    <row r="738" spans="1:52" ht="24.75" customHeight="1" x14ac:dyDescent="0.15">
      <c r="A738" s="990" t="s">
        <v>539</v>
      </c>
      <c r="B738" s="209"/>
      <c r="C738" s="209"/>
      <c r="D738" s="210"/>
      <c r="E738" s="989" t="s">
        <v>580</v>
      </c>
      <c r="F738" s="989"/>
      <c r="G738" s="989"/>
      <c r="H738" s="989"/>
      <c r="I738" s="989"/>
      <c r="J738" s="989"/>
      <c r="K738" s="989"/>
      <c r="L738" s="989"/>
      <c r="M738" s="989"/>
      <c r="N738" s="364" t="s">
        <v>538</v>
      </c>
      <c r="O738" s="364"/>
      <c r="P738" s="364"/>
      <c r="Q738" s="364"/>
      <c r="R738" s="989" t="s">
        <v>580</v>
      </c>
      <c r="S738" s="989"/>
      <c r="T738" s="989"/>
      <c r="U738" s="989"/>
      <c r="V738" s="989"/>
      <c r="W738" s="989"/>
      <c r="X738" s="989"/>
      <c r="Y738" s="989"/>
      <c r="Z738" s="989"/>
      <c r="AA738" s="364" t="s">
        <v>537</v>
      </c>
      <c r="AB738" s="364"/>
      <c r="AC738" s="364"/>
      <c r="AD738" s="364"/>
      <c r="AE738" s="989" t="s">
        <v>580</v>
      </c>
      <c r="AF738" s="989"/>
      <c r="AG738" s="989"/>
      <c r="AH738" s="989"/>
      <c r="AI738" s="989"/>
      <c r="AJ738" s="989"/>
      <c r="AK738" s="989"/>
      <c r="AL738" s="989"/>
      <c r="AM738" s="989"/>
      <c r="AN738" s="364" t="s">
        <v>533</v>
      </c>
      <c r="AO738" s="364"/>
      <c r="AP738" s="364"/>
      <c r="AQ738" s="364"/>
      <c r="AR738" s="981" t="s">
        <v>580</v>
      </c>
      <c r="AS738" s="982"/>
      <c r="AT738" s="982"/>
      <c r="AU738" s="982"/>
      <c r="AV738" s="982"/>
      <c r="AW738" s="982"/>
      <c r="AX738" s="983"/>
    </row>
    <row r="739" spans="1:52" ht="24.75" customHeight="1" thickBot="1" x14ac:dyDescent="0.2">
      <c r="A739" s="991" t="s">
        <v>529</v>
      </c>
      <c r="B739" s="992"/>
      <c r="C739" s="992"/>
      <c r="D739" s="993"/>
      <c r="E739" s="994"/>
      <c r="F739" s="984"/>
      <c r="G739" s="984"/>
      <c r="H739" s="92" t="str">
        <f>IF(E739="", "", "(")</f>
        <v/>
      </c>
      <c r="I739" s="984" t="s">
        <v>465</v>
      </c>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thickBot="1" x14ac:dyDescent="0.2">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60" t="s">
        <v>594</v>
      </c>
      <c r="D837" s="346"/>
      <c r="E837" s="346"/>
      <c r="F837" s="346"/>
      <c r="G837" s="346"/>
      <c r="H837" s="346"/>
      <c r="I837" s="346"/>
      <c r="J837" s="347" t="s">
        <v>592</v>
      </c>
      <c r="K837" s="348"/>
      <c r="L837" s="348"/>
      <c r="M837" s="348"/>
      <c r="N837" s="348"/>
      <c r="O837" s="348"/>
      <c r="P837" s="361" t="s">
        <v>580</v>
      </c>
      <c r="Q837" s="349"/>
      <c r="R837" s="349"/>
      <c r="S837" s="349"/>
      <c r="T837" s="349"/>
      <c r="U837" s="349"/>
      <c r="V837" s="349"/>
      <c r="W837" s="349"/>
      <c r="X837" s="349"/>
      <c r="Y837" s="350" t="s">
        <v>592</v>
      </c>
      <c r="Z837" s="351"/>
      <c r="AA837" s="351"/>
      <c r="AB837" s="352"/>
      <c r="AC837" s="362"/>
      <c r="AD837" s="370"/>
      <c r="AE837" s="370"/>
      <c r="AF837" s="370"/>
      <c r="AG837" s="370"/>
      <c r="AH837" s="371" t="s">
        <v>595</v>
      </c>
      <c r="AI837" s="372"/>
      <c r="AJ837" s="372"/>
      <c r="AK837" s="372"/>
      <c r="AL837" s="356" t="s">
        <v>596</v>
      </c>
      <c r="AM837" s="357"/>
      <c r="AN837" s="357"/>
      <c r="AO837" s="358"/>
      <c r="AP837" s="359" t="s">
        <v>580</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6.75" customHeight="1" x14ac:dyDescent="0.15">
      <c r="A1102" s="375">
        <v>1</v>
      </c>
      <c r="B1102" s="375">
        <v>1</v>
      </c>
      <c r="C1102" s="373"/>
      <c r="D1102" s="373"/>
      <c r="E1102" s="146" t="s">
        <v>597</v>
      </c>
      <c r="F1102" s="374"/>
      <c r="G1102" s="374"/>
      <c r="H1102" s="374"/>
      <c r="I1102" s="374"/>
      <c r="J1102" s="347" t="s">
        <v>580</v>
      </c>
      <c r="K1102" s="348"/>
      <c r="L1102" s="348"/>
      <c r="M1102" s="348"/>
      <c r="N1102" s="348"/>
      <c r="O1102" s="348"/>
      <c r="P1102" s="361" t="s">
        <v>580</v>
      </c>
      <c r="Q1102" s="349"/>
      <c r="R1102" s="349"/>
      <c r="S1102" s="349"/>
      <c r="T1102" s="349"/>
      <c r="U1102" s="349"/>
      <c r="V1102" s="349"/>
      <c r="W1102" s="349"/>
      <c r="X1102" s="349"/>
      <c r="Y1102" s="350" t="s">
        <v>597</v>
      </c>
      <c r="Z1102" s="351"/>
      <c r="AA1102" s="351"/>
      <c r="AB1102" s="352"/>
      <c r="AC1102" s="353"/>
      <c r="AD1102" s="353"/>
      <c r="AE1102" s="353"/>
      <c r="AF1102" s="353"/>
      <c r="AG1102" s="353"/>
      <c r="AH1102" s="354" t="s">
        <v>580</v>
      </c>
      <c r="AI1102" s="355"/>
      <c r="AJ1102" s="355"/>
      <c r="AK1102" s="355"/>
      <c r="AL1102" s="356" t="s">
        <v>580</v>
      </c>
      <c r="AM1102" s="357"/>
      <c r="AN1102" s="357"/>
      <c r="AO1102" s="358"/>
      <c r="AP1102" s="359" t="s">
        <v>593</v>
      </c>
      <c r="AQ1102" s="359"/>
      <c r="AR1102" s="359"/>
      <c r="AS1102" s="359"/>
      <c r="AT1102" s="359"/>
      <c r="AU1102" s="359"/>
      <c r="AV1102" s="359"/>
      <c r="AW1102" s="359"/>
      <c r="AX1102" s="359"/>
    </row>
    <row r="1103" spans="1:50"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5"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t="s">
        <v>576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子ども・若者育成支援</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子ども・若者育成支援</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子ども・若者育成支援</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子ども・若者育成支援</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2019-08-20T05:19:56Z</cp:lastPrinted>
  <dcterms:created xsi:type="dcterms:W3CDTF">2012-03-13T00:50:25Z</dcterms:created>
  <dcterms:modified xsi:type="dcterms:W3CDTF">2019-09-11T04:22:14Z</dcterms:modified>
</cp:coreProperties>
</file>