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<sst xmlns="http://schemas.openxmlformats.org/spreadsheetml/2006/main" count="2890" uniqueCount="640">
  <si>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</si>
  <si>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</si>
  <si>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</si>
  <si>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</si>
  <si>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</si>
  <si>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</si>
  <si>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</si>
  <si>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</si>
  <si>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</si>
  <si>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</si>
  <si>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</si>
  <si>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</si>
  <si>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</si>
  <si>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</si>
  <si>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</si>
  <si>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</si>
  <si>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</si>
  <si>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</si>
  <si>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</si>
  <si>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</si>
  <si>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</si>
  <si>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</si>
  <si>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</si>
  <si>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</si>
  <si>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</si>
  <si>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</si>
  <si>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</si>
  <si>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</si>
  <si>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</si>
  <si>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</si>
  <si>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</si>
  <si>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</si>
  <si>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</si>
  <si>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</si>
  <si>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</si>
  <si>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</si>
  <si>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</si>
  <si>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</si>
  <si>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</si>
  <si>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</si>
  <si>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</si>
  <si>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</si>
  <si>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</si>
  <si>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</si>
  <si>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</si>
  <si>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</si>
  <si>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</si>
  <si>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</si>
  <si>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</si>
  <si>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</si>
  <si>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</si>
  <si>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</si>
  <si>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</si>
  <si>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</si>
  <si>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</si>
  <si>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</si>
  <si>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</si>
  <si>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</si>
  <si>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</si>
  <si>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</si>
  <si>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</si>
  <si>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</si>
  <si>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</si>
  <si>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</si>
  <si>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</si>
  <si>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</si>
  <si>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</si>
  <si>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</si>
  <si>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</si>
  <si>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</si>
  <si>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</si>
  <si>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</si>
  <si>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</si>
  <si>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</si>
  <si>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</si>
  <si>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</si>
  <si>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</si>
  <si>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</si>
  <si>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</si>
  <si>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</si>
  <si>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</si>
  <si>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</si>
  <si>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</si>
  <si>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</si>
  <si>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</si>
  <si>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</si>
  <si>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</si>
  <si>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</si>
  <si>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</si>
  <si>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</si>
  <si>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</si>
  <si>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</si>
  <si>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</si>
  <si>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</si>
  <si>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</si>
  <si>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</si>
  <si>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</si>
  <si>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</si>
  <si>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</si>
  <si>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</si>
  <si>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</si>
  <si>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</si>
  <si>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</si>
  <si>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</si>
  <si>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</si>
  <si>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</si>
  <si>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</si>
  <si>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</si>
  <si>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</si>
  <si>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</si>
  <si>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</si>
  <si>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</si>
  <si>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</si>
  <si>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</si>
  <si>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</si>
  <si>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</si>
  <si>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</si>
  <si>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</si>
  <si>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</si>
  <si>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</si>
  <si>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</si>
  <si>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</si>
  <si>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</si>
  <si>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</si>
  <si>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</si>
  <si>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</si>
  <si>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</si>
  <si>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</si>
  <si>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</si>
  <si>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</si>
  <si>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</si>
  <si>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</si>
  <si>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</si>
  <si>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</si>
  <si>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</si>
  <si>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</si>
  <si>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</si>
  <si>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</si>
  <si>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</si>
  <si>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</si>
  <si>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</si>
  <si>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</si>
  <si>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</si>
  <si>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</si>
  <si>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</si>
  <si>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</si>
  <si>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</si>
  <si>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</si>
  <si>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</si>
  <si>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</si>
  <si>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</si>
  <si>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</si>
  <si>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</si>
  <si>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</si>
  <si>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</si>
  <si>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</si>
  <si>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</si>
  <si>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</si>
  <si>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</si>
  <si>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</si>
  <si>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</si>
  <si>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</si>
  <si>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</si>
  <si>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</si>
  <si>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</si>
  <si>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</si>
  <si>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</si>
  <si>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</si>
  <si>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</si>
  <si>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</si>
  <si>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</si>
  <si>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</si>
  <si>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</si>
  <si>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</si>
  <si>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</si>
  <si>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</si>
  <si>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</si>
  <si>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</si>
  <si>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</si>
  <si>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</si>
  <si>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</si>
  <si>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</si>
  <si>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</si>
  <si>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</si>
  <si>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</si>
  <si>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</si>
  <si>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</si>
  <si>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</si>
  <si>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</si>
  <si>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</si>
  <si>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</si>
  <si>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</si>
  <si>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</si>
  <si>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</si>
  <si>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</si>
  <si>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</si>
  <si>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</si>
  <si>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</si>
  <si>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</si>
  <si>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</si>
  <si>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</si>
  <si>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</si>
  <si>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</si>
  <si>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</si>
  <si>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</si>
  <si>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</si>
  <si>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</si>
  <si>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</si>
  <si>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</si>
  <si>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</si>
  <si>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</si>
  <si>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</si>
  <si>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</si>
  <si>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</si>
  <si>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</si>
  <si>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</si>
  <si>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</si>
  <si>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</si>
  <si>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</si>
  <si>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</si>
  <si>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</si>
  <si>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</si>
  <si>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</si>
  <si>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</si>
  <si>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</si>
  <si>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</si>
  <si>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</si>
  <si>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</si>
  <si>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</si>
  <si>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</si>
  <si>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</si>
  <si>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</si>
  <si>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</si>
  <si>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</si>
  <si>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</si>
  <si>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</si>
  <si>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</si>
  <si>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</si>
  <si>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</si>
  <si>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</si>
  <si>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</si>
  <si>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</si>
  <si>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</si>
  <si>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</si>
  <si>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</si>
  <si>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</si>
  <si>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</si>
  <si>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</si>
  <si>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</si>
  <si>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</si>
  <si>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</si>
  <si>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</si>
  <si>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</si>
  <si>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</si>
  <si>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</si>
  <si>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</si>
  <si>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</si>
  <si>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</si>
  <si>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</si>
  <si>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</si>
  <si>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</si>
  <si>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</si>
  <si>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</si>
  <si>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</si>
  <si>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</si>
  <si>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</si>
  <si>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</si>
  <si>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</si>
  <si>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</si>
  <si>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</si>
  <si>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</si>
  <si>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</si>
  <si>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</si>
  <si>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</si>
  <si>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</si>
  <si>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</si>
  <si>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</si>
  <si>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</si>
  <si>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</si>
  <si>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</si>
  <si>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</si>
  <si>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</si>
  <si>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</si>
  <si>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</si>
  <si>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</si>
  <si>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</si>
  <si>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</si>
  <si>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</si>
  <si>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</si>
  <si>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</si>
  <si>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</si>
  <si>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</si>
  <si>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</si>
  <si>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</si>
  <si>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</si>
  <si>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</si>
  <si>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</si>
  <si>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</si>
  <si>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</si>
  <si>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</si>
  <si>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</si>
  <si>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</si>
  <si>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</si>
  <si>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</si>
  <si>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</si>
  <si>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</si>
  <si>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</si>
  <si>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</si>
  <si>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</si>
  <si>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</si>
  <si>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</si>
  <si>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</si>
  <si>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</si>
  <si>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</si>
  <si>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</si>
  <si>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</si>
  <si>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</si>
  <si>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</si>
  <si>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</si>
  <si>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</si>
  <si>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</si>
  <si>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</si>
  <si>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</si>
  <si>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</si>
  <si>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</si>
  <si>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</si>
  <si>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</si>
  <si>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</si>
  <si>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</si>
  <si>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</si>
  <si>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</si>
  <si>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</si>
  <si>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</si>
  <si>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</si>
  <si>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</si>
  <si>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</si>
  <si>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</si>
  <si>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</si>
  <si>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</si>
  <si>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</si>
  <si>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</si>
  <si>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</si>
  <si>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</si>
  <si>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</si>
  <si>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</si>
  <si>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</si>
  <si>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</si>
  <si>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</si>
  <si>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</si>
  <si>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</si>
  <si>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</si>
  <si>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</si>
  <si>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</si>
  <si>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</si>
  <si>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</si>
  <si>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</si>
  <si>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</si>
  <si>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</si>
  <si>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</si>
  <si>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</si>
  <si>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</si>
  <si>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</si>
  <si>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</si>
  <si>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</si>
  <si>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</si>
  <si>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</si>
  <si>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</si>
  <si>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</si>
  <si>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</si>
  <si>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</si>
  <si>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</si>
  <si>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</si>
  <si>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</si>
  <si>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</si>
  <si>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</si>
  <si>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</si>
  <si>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</si>
  <si>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</si>
  <si>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</si>
  <si>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</si>
  <si>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</si>
  <si>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</si>
  <si>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</si>
  <si>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</si>
  <si>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</si>
  <si>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</si>
  <si>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</si>
  <si>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</si>
  <si>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</si>
  <si>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</si>
  <si>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</si>
  <si>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</si>
  <si>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</si>
  <si>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</si>
  <si>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</si>
  <si>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</si>
  <si>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</si>
  <si>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</si>
  <si>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</si>
  <si>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</si>
  <si>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</si>
  <si>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</si>
  <si>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</si>
  <si>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</si>
  <si>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</si>
  <si>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</si>
  <si>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</si>
  <si>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</si>
  <si>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</si>
  <si>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</si>
  <si>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</si>
  <si>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</si>
  <si>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</si>
  <si>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</si>
  <si>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</si>
  <si>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</si>
  <si>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</si>
  <si>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</si>
  <si>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</si>
  <si>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</si>
  <si>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</si>
  <si>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</si>
  <si>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</si>
  <si>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</si>
  <si>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</si>
  <si>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</si>
  <si>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</si>
  <si>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</si>
  <si>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</si>
  <si>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</si>
  <si>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</si>
  <si>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</si>
  <si>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</si>
  <si>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</si>
  <si>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</si>
  <si>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</si>
  <si>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</si>
  <si>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</si>
  <si>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</si>
  <si>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</si>
  <si>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</si>
  <si>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</si>
  <si>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</si>
  <si>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</si>
  <si>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</si>
  <si>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</si>
  <si>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</si>
  <si>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</si>
  <si>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</si>
  <si>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</si>
  <si>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</si>
  <si>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</si>
  <si>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</si>
  <si>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</si>
  <si>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</si>
  <si>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</si>
  <si>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</si>
  <si>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</si>
  <si>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</si>
  <si>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</si>
  <si>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</si>
  <si>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</si>
  <si>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</si>
  <si>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</si>
  <si>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</si>
  <si>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</si>
  <si>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</si>
  <si>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</si>
  <si>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</si>
  <si>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</si>
  <si>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</si>
  <si>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</si>
  <si>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</si>
  <si>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</si>
  <si>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</si>
  <si>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</si>
  <si>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</si>
  <si>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</si>
  <si>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</si>
  <si>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</si>
  <si>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</si>
  <si>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</si>
  <si>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</si>
  <si>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</si>
  <si>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</si>
  <si>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</si>
  <si>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</si>
  <si>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</si>
  <si>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</si>
  <si>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</si>
  <si>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</si>
  <si>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</si>
  <si>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</si>
  <si>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</si>
  <si>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</si>
  <si>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</si>
  <si>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</si>
  <si>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</si>
  <si>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</si>
  <si>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</si>
  <si>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</si>
  <si>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</si>
  <si>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</si>
  <si>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</si>
  <si>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</si>
  <si>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</si>
  <si>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</si>
  <si>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</si>
  <si>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</si>
  <si>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</si>
  <si>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</si>
  <si>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</si>
  <si>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</si>
  <si>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</si>
  <si>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</si>
  <si>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</si>
  <si>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</si>
  <si>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</si>
  <si>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</si>
  <si>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</si>
  <si>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</si>
  <si>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</si>
  <si>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</si>
  <si>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</si>
  <si>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</si>
  <si>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</si>
  <si>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</si>
  <si>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</si>
  <si>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</si>
  <si>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</si>
  <si>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</si>
  <si>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</si>
  <si>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</si>
  <si>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</si>
  <si>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</si>
  <si>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</si>
  <si>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</si>
  <si>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</si>
  <si>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</si>
  <si>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</si>
  <si>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</si>
  <si>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</si>
  <si>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</si>
  <si>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</si>
  <si>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</si>
  <si>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</si>
  <si>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</si>
  <si>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</si>
  <si>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</si>
  <si>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</si>
  <si>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</si>
  <si>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</si>
  <si>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</si>
  <si>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</si>
  <si>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</si>
  <si>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</si>
  <si>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</si>
  <si>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</si>
  <si>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</si>
  <si>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</si>
  <si>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</si>
  <si>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</si>
  <si>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</si>
  <si>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</si>
  <si>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</si>
  <si>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</si>
  <si>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</si>
  <si>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</si>
  <si>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</si>
  <si>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</si>
  <si>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</si>
  <si>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就職氷河期世代等に対する積極的な広報の実施</t>
    <phoneticPr fontId="5"/>
  </si>
  <si>
    <t>人材開発統括官</t>
    <rPh sb="0" eb="7">
      <t>カイ</t>
    </rPh>
    <phoneticPr fontId="5"/>
  </si>
  <si>
    <t>政策企画室</t>
    <rPh sb="0" eb="2">
      <t>セイサク</t>
    </rPh>
    <rPh sb="2" eb="5">
      <t>キカクシツ</t>
    </rPh>
    <phoneticPr fontId="5"/>
  </si>
  <si>
    <t>雇用保険法第63条第１項第８号</t>
    <rPh sb="0" eb="2">
      <t>コヨウ</t>
    </rPh>
    <rPh sb="2" eb="5">
      <t>ホケンホウ</t>
    </rPh>
    <rPh sb="5" eb="6">
      <t>ダイ</t>
    </rPh>
    <rPh sb="8" eb="9">
      <t>ジョウ</t>
    </rPh>
    <rPh sb="9" eb="10">
      <t>ダイ</t>
    </rPh>
    <rPh sb="11" eb="12">
      <t>コウ</t>
    </rPh>
    <rPh sb="12" eb="13">
      <t>ダイ</t>
    </rPh>
    <rPh sb="14" eb="15">
      <t>ゴウ</t>
    </rPh>
    <phoneticPr fontId="5"/>
  </si>
  <si>
    <t>「経済財政運営と改革の基本方針2019」（令和元年６月21日）</t>
    <rPh sb="1" eb="3">
      <t>ケイザイ</t>
    </rPh>
    <rPh sb="3" eb="5">
      <t>ザイセイ</t>
    </rPh>
    <rPh sb="5" eb="7">
      <t>ウンエイ</t>
    </rPh>
    <rPh sb="8" eb="10">
      <t>カイカク</t>
    </rPh>
    <rPh sb="11" eb="13">
      <t>キホン</t>
    </rPh>
    <rPh sb="13" eb="15">
      <t>ホウシン</t>
    </rPh>
    <rPh sb="21" eb="23">
      <t>レイワ</t>
    </rPh>
    <rPh sb="23" eb="25">
      <t>ガンネン</t>
    </rPh>
    <rPh sb="26" eb="27">
      <t>ガツ</t>
    </rPh>
    <rPh sb="29" eb="30">
      <t>ニチ</t>
    </rPh>
    <phoneticPr fontId="5"/>
  </si>
  <si>
    <t>就職氷河期世代に対する国の各種支援策について、インターネット広告、ＳＮＳ広告等のメディアを活用し、就職氷河期世代本人やその保護者等、それぞれの置かれている状況を踏まえ、様々なルートを通じた広報を実施する。</t>
    <phoneticPr fontId="5"/>
  </si>
  <si>
    <t xml:space="preserve">就職氷河期世代には、これまで不安定な就労を繰り返しており、自己評価が低い傾向にあることや、安定就労に向けてスキルアップや転職活動を行う時間的・経済的・心理的余裕がないことから、就労・正社員化に向けた具体的な行動を起こせずにいる方々等が一定数存在すると考えられる。そこで、ご本人やそのご家族、関係者に対して、「安定就職・社会参加の途を社会全体で用意・応援しています。」ということを効果的に伝えるため、あらゆるルートを通じた戦略的な広報を展開する必要がある。
</t>
    <rPh sb="115" eb="116">
      <t>トウ</t>
    </rPh>
    <phoneticPr fontId="5"/>
  </si>
  <si>
    <t>-</t>
    <phoneticPr fontId="5"/>
  </si>
  <si>
    <t>-</t>
    <phoneticPr fontId="5"/>
  </si>
  <si>
    <t>-</t>
    <phoneticPr fontId="5"/>
  </si>
  <si>
    <t>-</t>
    <phoneticPr fontId="5"/>
  </si>
  <si>
    <t>-</t>
    <phoneticPr fontId="5"/>
  </si>
  <si>
    <t>生涯職業能力開発事業等委託費</t>
    <phoneticPr fontId="5"/>
  </si>
  <si>
    <t>-</t>
    <phoneticPr fontId="5"/>
  </si>
  <si>
    <t>-</t>
    <phoneticPr fontId="5"/>
  </si>
  <si>
    <t>-</t>
    <phoneticPr fontId="5"/>
  </si>
  <si>
    <t>就職氷河期世代のご本人やそのご家族、関係者に対してそれぞれの置かれている状況を踏まえ、様々なルートを通じて国の各種支援策に関する広報を実施する。これにより、就職・正社員化の実現、多様な社会参加の実現につなげる。</t>
    <phoneticPr fontId="5"/>
  </si>
  <si>
    <t>-</t>
    <phoneticPr fontId="5"/>
  </si>
  <si>
    <t>-</t>
    <phoneticPr fontId="5"/>
  </si>
  <si>
    <t>-</t>
    <phoneticPr fontId="5"/>
  </si>
  <si>
    <t>○</t>
  </si>
  <si>
    <t>「経済財政運営と改革の基本方針2019」において、就職氷河期世代への本格的支援プログラムを政府を挙げて進めることとしており、本事業はこれを踏まえて実施するため、国民や社会のニーズを的確に反映したものである。</t>
    <rPh sb="1" eb="3">
      <t>ケイザイ</t>
    </rPh>
    <rPh sb="3" eb="5">
      <t>ザイセイ</t>
    </rPh>
    <rPh sb="5" eb="7">
      <t>ウンエイ</t>
    </rPh>
    <rPh sb="8" eb="10">
      <t>カイカク</t>
    </rPh>
    <rPh sb="11" eb="13">
      <t>キホン</t>
    </rPh>
    <rPh sb="13" eb="15">
      <t>ホウシン</t>
    </rPh>
    <rPh sb="25" eb="27">
      <t>シュウショク</t>
    </rPh>
    <rPh sb="27" eb="30">
      <t>ヒョウガキ</t>
    </rPh>
    <rPh sb="30" eb="32">
      <t>セダイ</t>
    </rPh>
    <rPh sb="34" eb="37">
      <t>ホンカクテキ</t>
    </rPh>
    <rPh sb="37" eb="39">
      <t>シエン</t>
    </rPh>
    <rPh sb="45" eb="47">
      <t>セイフ</t>
    </rPh>
    <rPh sb="48" eb="49">
      <t>ア</t>
    </rPh>
    <rPh sb="51" eb="52">
      <t>スス</t>
    </rPh>
    <rPh sb="62" eb="63">
      <t>ホン</t>
    </rPh>
    <rPh sb="63" eb="65">
      <t>ジギョウ</t>
    </rPh>
    <rPh sb="69" eb="70">
      <t>フ</t>
    </rPh>
    <rPh sb="73" eb="75">
      <t>ジッシ</t>
    </rPh>
    <rPh sb="80" eb="82">
      <t>コクミン</t>
    </rPh>
    <rPh sb="83" eb="85">
      <t>シャカイ</t>
    </rPh>
    <rPh sb="90" eb="92">
      <t>テキカク</t>
    </rPh>
    <rPh sb="93" eb="95">
      <t>ハンエイ</t>
    </rPh>
    <phoneticPr fontId="5"/>
  </si>
  <si>
    <t>本事業は、「経済財政運営と改革の基本方針2019」に掲げられた方針に基づいて実施する事業であるため、国が実施すべきである。</t>
    <phoneticPr fontId="5"/>
  </si>
  <si>
    <t>「経済財政運営と改革の基本方針2019」を踏まえた事業である。就職氷河期世代には現在も、不本意ながら不安定な仕事に就いている、無業の状態にあるなど、様々な課題に直面している方々がおり、政府として集中的に支援していく必要があるとしていることから、政府体系の中で優先度の高い事業である。</t>
    <rPh sb="31" eb="33">
      <t>シュウショク</t>
    </rPh>
    <rPh sb="33" eb="36">
      <t>ヒョウガキ</t>
    </rPh>
    <rPh sb="36" eb="38">
      <t>セダイ</t>
    </rPh>
    <rPh sb="40" eb="42">
      <t>ゲンザイ</t>
    </rPh>
    <rPh sb="44" eb="47">
      <t>フホンイ</t>
    </rPh>
    <rPh sb="50" eb="53">
      <t>フアンテイ</t>
    </rPh>
    <rPh sb="54" eb="56">
      <t>シゴト</t>
    </rPh>
    <rPh sb="57" eb="58">
      <t>ツ</t>
    </rPh>
    <rPh sb="63" eb="64">
      <t>ム</t>
    </rPh>
    <rPh sb="64" eb="65">
      <t>ギョウ</t>
    </rPh>
    <rPh sb="66" eb="68">
      <t>ジョウタイ</t>
    </rPh>
    <rPh sb="74" eb="76">
      <t>サマザマ</t>
    </rPh>
    <rPh sb="77" eb="79">
      <t>カダイ</t>
    </rPh>
    <rPh sb="80" eb="82">
      <t>チョクメン</t>
    </rPh>
    <rPh sb="86" eb="88">
      <t>カタガタ</t>
    </rPh>
    <rPh sb="92" eb="94">
      <t>セイフ</t>
    </rPh>
    <rPh sb="97" eb="100">
      <t>シュウチュウテキ</t>
    </rPh>
    <rPh sb="101" eb="103">
      <t>シエン</t>
    </rPh>
    <rPh sb="107" eb="109">
      <t>ヒツヨウ</t>
    </rPh>
    <rPh sb="122" eb="124">
      <t>セイフ</t>
    </rPh>
    <rPh sb="124" eb="126">
      <t>タイケイ</t>
    </rPh>
    <rPh sb="127" eb="128">
      <t>ナカ</t>
    </rPh>
    <phoneticPr fontId="5"/>
  </si>
  <si>
    <t>‐</t>
  </si>
  <si>
    <t>-</t>
    <phoneticPr fontId="5"/>
  </si>
  <si>
    <t>-</t>
    <phoneticPr fontId="5"/>
  </si>
  <si>
    <t>-</t>
    <phoneticPr fontId="5"/>
  </si>
  <si>
    <t>-</t>
    <phoneticPr fontId="5"/>
  </si>
  <si>
    <t>-</t>
    <phoneticPr fontId="5"/>
  </si>
  <si>
    <t>【委託：一般競争契約（総合評価）】</t>
    <rPh sb="1" eb="3">
      <t>イタク</t>
    </rPh>
    <rPh sb="4" eb="6">
      <t>イッパン</t>
    </rPh>
    <rPh sb="6" eb="8">
      <t>キョウソウ</t>
    </rPh>
    <rPh sb="8" eb="10">
      <t>ケイヤク</t>
    </rPh>
    <rPh sb="11" eb="13">
      <t>ソウゴウ</t>
    </rPh>
    <rPh sb="13" eb="15">
      <t>ヒョウカ</t>
    </rPh>
    <phoneticPr fontId="5"/>
  </si>
  <si>
    <t>厚生労働省</t>
  </si>
  <si>
    <t>就職氷河期世代支援特設HPアクセス件数</t>
    <rPh sb="0" eb="5">
      <t>シュウショクヒョウガキ</t>
    </rPh>
    <rPh sb="5" eb="7">
      <t>セダイ</t>
    </rPh>
    <rPh sb="7" eb="9">
      <t>シエン</t>
    </rPh>
    <rPh sb="9" eb="11">
      <t>トクセツ</t>
    </rPh>
    <rPh sb="17" eb="19">
      <t>ケンスウ</t>
    </rPh>
    <phoneticPr fontId="5"/>
  </si>
  <si>
    <t>HPアクセス件数</t>
    <rPh sb="6" eb="8">
      <t>ケンスウ</t>
    </rPh>
    <phoneticPr fontId="5"/>
  </si>
  <si>
    <t>-</t>
    <phoneticPr fontId="5"/>
  </si>
  <si>
    <t>ウェブアクセスログ解析</t>
    <rPh sb="9" eb="11">
      <t>カイセキ</t>
    </rPh>
    <phoneticPr fontId="5"/>
  </si>
  <si>
    <t>-</t>
    <phoneticPr fontId="5"/>
  </si>
  <si>
    <t>-</t>
    <phoneticPr fontId="5"/>
  </si>
  <si>
    <t>-</t>
    <phoneticPr fontId="5"/>
  </si>
  <si>
    <t>-</t>
    <phoneticPr fontId="5"/>
  </si>
  <si>
    <t>　　X/Y</t>
    <phoneticPr fontId="5"/>
  </si>
  <si>
    <t>円</t>
    <phoneticPr fontId="5"/>
  </si>
  <si>
    <t>-</t>
    <phoneticPr fontId="5"/>
  </si>
  <si>
    <t>-</t>
    <phoneticPr fontId="5"/>
  </si>
  <si>
    <t>多様な職業能力開発の機能を確保すること（Ⅵ-1）</t>
    <rPh sb="0" eb="2">
      <t>タヨウ</t>
    </rPh>
    <rPh sb="3" eb="5">
      <t>ショクギョウ</t>
    </rPh>
    <rPh sb="5" eb="7">
      <t>ノウリョク</t>
    </rPh>
    <rPh sb="7" eb="9">
      <t>カイハツ</t>
    </rPh>
    <rPh sb="10" eb="12">
      <t>キノウ</t>
    </rPh>
    <rPh sb="13" eb="15">
      <t>カクホ</t>
    </rPh>
    <phoneticPr fontId="5"/>
  </si>
  <si>
    <t>多様な職業能力開発の機会を確保し、生産性の向上に向けた人材育成強化を強化すること（Ⅵ-1-1）</t>
    <rPh sb="0" eb="2">
      <t>タヨウ</t>
    </rPh>
    <rPh sb="3" eb="9">
      <t>ショクギョウノウリョクカイハツ</t>
    </rPh>
    <rPh sb="10" eb="12">
      <t>キカイ</t>
    </rPh>
    <rPh sb="13" eb="15">
      <t>カクホ</t>
    </rPh>
    <rPh sb="17" eb="20">
      <t>セイサンセイ</t>
    </rPh>
    <rPh sb="21" eb="23">
      <t>コウジョウ</t>
    </rPh>
    <rPh sb="24" eb="25">
      <t>ム</t>
    </rPh>
    <rPh sb="27" eb="33">
      <t>ジンザイイクセイキョウカ</t>
    </rPh>
    <rPh sb="34" eb="36">
      <t>キョウカ</t>
    </rPh>
    <phoneticPr fontId="5"/>
  </si>
  <si>
    <t>-</t>
    <phoneticPr fontId="5"/>
  </si>
  <si>
    <t>回</t>
    <rPh sb="0" eb="1">
      <t>カイ</t>
    </rPh>
    <phoneticPr fontId="5"/>
  </si>
  <si>
    <t>件</t>
    <rPh sb="0" eb="1">
      <t>クダン</t>
    </rPh>
    <phoneticPr fontId="5"/>
  </si>
  <si>
    <t>-</t>
    <phoneticPr fontId="5"/>
  </si>
  <si>
    <t>-</t>
    <phoneticPr fontId="5"/>
  </si>
  <si>
    <t>-</t>
    <phoneticPr fontId="5"/>
  </si>
  <si>
    <t>-</t>
    <phoneticPr fontId="5"/>
  </si>
  <si>
    <t>インターネット広告（動画、SNS等）の表示</t>
    <rPh sb="7" eb="9">
      <t>コウコク</t>
    </rPh>
    <rPh sb="10" eb="12">
      <t>ドウガ</t>
    </rPh>
    <rPh sb="16" eb="17">
      <t>トウ</t>
    </rPh>
    <rPh sb="19" eb="21">
      <t>ヒョウジ</t>
    </rPh>
    <phoneticPr fontId="5"/>
  </si>
  <si>
    <t>インターネット広告表示の単位当たりコスト＝X／Y
X=委託費のうちインターネット広告費用
Y=インターネット広告の回数</t>
    <rPh sb="7" eb="9">
      <t>コウコク</t>
    </rPh>
    <rPh sb="9" eb="11">
      <t>ヒョウジ</t>
    </rPh>
    <rPh sb="12" eb="15">
      <t>タンイア</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</si>
  <si>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</si>
  <si>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</si>
  <si>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</si>
  <si>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</si>
  <si>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</si>
  <si>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</si>
  <si>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</si>
  <si>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</si>
  <si>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</si>
  <si>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</si>
  <si>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</si>
  <si>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</si>
  <si>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政策企画室長
前田　奈歩子</t>
    <rPh sb="0" eb="2">
      <t>セイサク</t>
    </rPh>
    <rPh sb="2" eb="4">
      <t>キカク</t>
    </rPh>
    <rPh sb="4" eb="6">
      <t>シツチョウ</t>
    </rPh>
    <rPh sb="7" eb="9">
      <t>マエダ</t>
    </rPh>
    <rPh sb="10" eb="11">
      <t>ナ</t>
    </rPh>
    <rPh sb="11" eb="12">
      <t>ホ</t>
    </rPh>
    <rPh sb="12" eb="13">
      <t>コ</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</si>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</sst>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88645</xdr:colOff>
      <xdr:row>743</xdr:row>
      <xdr:rowOff>141587</xdr:rowOff>
    </xdr:from>
    <xdr:to>
      <xdr:col>33</xdr:col>
      <xdr:colOff>47136</xdr:colOff>
      <xdr:row>746</xdr:row>
      <xdr:rowOff>73485</xdr:rowOff>
    </xdr:to>
    <xdr:sp macro="" textlink="">
      <xdr:nvSpPr>
        <xdr:cNvPr id="3" name="正方形/長方形 2"/>
        <xdr:cNvSpPr/>
      </xdr:nvSpPr>
      <xdr:spPr>
        <a:xfrm>
          <a:off x="4207564" y="42180303"/>
          <a:ext cx="2635788" cy="9745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１３６百万円</a:t>
          </a:r>
        </a:p>
      </xdr:txBody>
    </xdr:sp>
    <xdr:clientData/>
  </xdr:twoCellAnchor>
  <xdr:twoCellAnchor>
    <xdr:from>
      <xdr:col>26</xdr:col>
      <xdr:colOff>157696</xdr:colOff>
      <xdr:row>746</xdr:row>
      <xdr:rowOff>115954</xdr:rowOff>
    </xdr:from>
    <xdr:to>
      <xdr:col>26</xdr:col>
      <xdr:colOff>157697</xdr:colOff>
      <xdr:row>748</xdr:row>
      <xdr:rowOff>206473</xdr:rowOff>
    </xdr:to>
    <xdr:cxnSp macro="">
      <xdr:nvCxnSpPr>
        <xdr:cNvPr id="4" name="直線矢印コネクタ 3"/>
        <xdr:cNvCxnSpPr/>
      </xdr:nvCxnSpPr>
      <xdr:spPr>
        <a:xfrm flipH="1">
          <a:off x="5512291" y="43197272"/>
          <a:ext cx="1" cy="7855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132062</xdr:colOff>
      <xdr:row>748</xdr:row>
      <xdr:rowOff>236156</xdr:rowOff>
    </xdr:from>
    <xdr:to>
      <xdr:col>35</xdr:col>
      <xdr:colOff>14405</xdr:colOff>
      <xdr:row>751</xdr:row>
      <xdr:rowOff>179848</xdr:rowOff>
    </xdr:to>
    <xdr:sp macro="" textlink="">
      <xdr:nvSpPr>
        <xdr:cNvPr id="5" name="正方形/長方形 4"/>
        <xdr:cNvSpPr/>
      </xdr:nvSpPr>
      <xdr:spPr>
        <a:xfrm>
          <a:off x="3839089" y="44012541"/>
          <a:ext cx="3383424" cy="9862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latin typeface="+mn-ea"/>
              <a:ea typeface="+mn-ea"/>
            </a:rPr>
            <a:t>　民間事業者等</a:t>
          </a:r>
          <a:endParaRPr kumimoji="1" lang="en-US" altLang="ja-JP" sz="1400"/>
        </a:p>
        <a:p>
          <a:pPr algn="ctr"/>
          <a:endParaRPr kumimoji="1" lang="en-US" altLang="ja-JP" sz="1100">
            <a:latin typeface="+mn-ea"/>
            <a:ea typeface="+mn-ea"/>
          </a:endParaRPr>
        </a:p>
        <a:p>
          <a:pPr algn="ctr"/>
          <a:r>
            <a:rPr kumimoji="1" lang="ja-JP" altLang="en-US" sz="1400">
              <a:latin typeface="+mn-ea"/>
              <a:ea typeface="+mn-ea"/>
            </a:rPr>
            <a:t>１３６百万円</a:t>
          </a:r>
        </a:p>
        <a:p>
          <a:pPr algn="ct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9" zoomScale="90" zoomScaleNormal="75" zoomScaleSheetLayoutView="9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544</v>
      </c>
      <c r="AP2" s="938"/>
      <c r="AQ2" s="938"/>
      <c r="AR2" s="78" t="str">
        <f>IF(OR(AO2="　", AO2=""), "", "-")</f>
        <v>-</v>
      </c>
      <c r="AS2" s="939">
        <v>29</v>
      </c>
      <c r="AT2" s="939"/>
      <c r="AU2" s="939"/>
      <c r="AV2" s="51" t="str">
        <f>IF(AW2="", "", "-")</f>
        <v/>
      </c>
      <c r="AW2" s="910"/>
      <c r="AX2" s="910"/>
    </row>
    <row r="3" spans="1:50" ht="21" customHeight="1" thickBot="1" x14ac:dyDescent="0.2">
      <c r="A3" s="866" t="s">
        <v>543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602</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570</v>
      </c>
      <c r="H5" s="839"/>
      <c r="I5" s="839"/>
      <c r="J5" s="839"/>
      <c r="K5" s="839"/>
      <c r="L5" s="839"/>
      <c r="M5" s="840" t="s">
        <v>66</v>
      </c>
      <c r="N5" s="841"/>
      <c r="O5" s="841"/>
      <c r="P5" s="841"/>
      <c r="Q5" s="841"/>
      <c r="R5" s="842"/>
      <c r="S5" s="843" t="s">
        <v>87</v>
      </c>
      <c r="T5" s="839"/>
      <c r="U5" s="839"/>
      <c r="V5" s="839"/>
      <c r="W5" s="839"/>
      <c r="X5" s="844"/>
      <c r="Y5" s="697" t="s">
        <v>3</v>
      </c>
      <c r="Z5" s="542"/>
      <c r="AA5" s="542"/>
      <c r="AB5" s="542"/>
      <c r="AC5" s="542"/>
      <c r="AD5" s="543"/>
      <c r="AE5" s="698" t="s">
        <v>573</v>
      </c>
      <c r="AF5" s="698"/>
      <c r="AG5" s="698"/>
      <c r="AH5" s="698"/>
      <c r="AI5" s="698"/>
      <c r="AJ5" s="698"/>
      <c r="AK5" s="698"/>
      <c r="AL5" s="698"/>
      <c r="AM5" s="698"/>
      <c r="AN5" s="698"/>
      <c r="AO5" s="698"/>
      <c r="AP5" s="699"/>
      <c r="AQ5" s="700" t="s">
        <v>638</v>
      </c>
      <c r="AR5" s="701"/>
      <c r="AS5" s="701"/>
      <c r="AT5" s="701"/>
      <c r="AU5" s="701"/>
      <c r="AV5" s="701"/>
      <c r="AW5" s="701"/>
      <c r="AX5" s="702"/>
    </row>
    <row r="6" spans="1:50" ht="39" customHeight="1" x14ac:dyDescent="0.15">
      <c r="A6" s="705" t="s">
        <v>4</v>
      </c>
      <c r="B6" s="706"/>
      <c r="C6" s="706"/>
      <c r="D6" s="706"/>
      <c r="E6" s="706"/>
      <c r="F6" s="706"/>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574</v>
      </c>
      <c r="H7" s="498"/>
      <c r="I7" s="498"/>
      <c r="J7" s="498"/>
      <c r="K7" s="498"/>
      <c r="L7" s="498"/>
      <c r="M7" s="498"/>
      <c r="N7" s="498"/>
      <c r="O7" s="498"/>
      <c r="P7" s="498"/>
      <c r="Q7" s="498"/>
      <c r="R7" s="498"/>
      <c r="S7" s="498"/>
      <c r="T7" s="498"/>
      <c r="U7" s="498"/>
      <c r="V7" s="498"/>
      <c r="W7" s="498"/>
      <c r="X7" s="499"/>
      <c r="Y7" s="921" t="s">
        <v>515</v>
      </c>
      <c r="Z7" s="442"/>
      <c r="AA7" s="442"/>
      <c r="AB7" s="442"/>
      <c r="AC7" s="442"/>
      <c r="AD7" s="922"/>
      <c r="AE7" s="911" t="s">
        <v>575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377</v>
      </c>
      <c r="B8" s="495"/>
      <c r="C8" s="495"/>
      <c r="D8" s="495"/>
      <c r="E8" s="495"/>
      <c r="F8" s="496"/>
      <c r="G8" s="940" t="str">
        <f>入力規則等!A28</f>
        <v>-</v>
      </c>
      <c r="H8" s="719"/>
      <c r="I8" s="719"/>
      <c r="J8" s="719"/>
      <c r="K8" s="719"/>
      <c r="L8" s="719"/>
      <c r="M8" s="719"/>
      <c r="N8" s="719"/>
      <c r="O8" s="719"/>
      <c r="P8" s="719"/>
      <c r="Q8" s="719"/>
      <c r="R8" s="719"/>
      <c r="S8" s="719"/>
      <c r="T8" s="719"/>
      <c r="U8" s="719"/>
      <c r="V8" s="719"/>
      <c r="W8" s="719"/>
      <c r="X8" s="941"/>
      <c r="Y8" s="845" t="s">
        <v>378</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578</v>
      </c>
      <c r="Q13" s="657"/>
      <c r="R13" s="657"/>
      <c r="S13" s="657"/>
      <c r="T13" s="657"/>
      <c r="U13" s="657"/>
      <c r="V13" s="658"/>
      <c r="W13" s="656" t="s">
        <v>578</v>
      </c>
      <c r="X13" s="657"/>
      <c r="Y13" s="657"/>
      <c r="Z13" s="657"/>
      <c r="AA13" s="657"/>
      <c r="AB13" s="657"/>
      <c r="AC13" s="658"/>
      <c r="AD13" s="656" t="s">
        <v>578</v>
      </c>
      <c r="AE13" s="657"/>
      <c r="AF13" s="657"/>
      <c r="AG13" s="657"/>
      <c r="AH13" s="657"/>
      <c r="AI13" s="657"/>
      <c r="AJ13" s="658"/>
      <c r="AK13" s="656" t="s">
        <v>578</v>
      </c>
      <c r="AL13" s="657"/>
      <c r="AM13" s="657"/>
      <c r="AN13" s="657"/>
      <c r="AO13" s="657"/>
      <c r="AP13" s="657"/>
      <c r="AQ13" s="658"/>
      <c r="AR13" s="918">
        <v>136</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579</v>
      </c>
      <c r="Q14" s="657"/>
      <c r="R14" s="657"/>
      <c r="S14" s="657"/>
      <c r="T14" s="657"/>
      <c r="U14" s="657"/>
      <c r="V14" s="658"/>
      <c r="W14" s="656" t="s">
        <v>580</v>
      </c>
      <c r="X14" s="657"/>
      <c r="Y14" s="657"/>
      <c r="Z14" s="657"/>
      <c r="AA14" s="657"/>
      <c r="AB14" s="657"/>
      <c r="AC14" s="658"/>
      <c r="AD14" s="656" t="s">
        <v>581</v>
      </c>
      <c r="AE14" s="657"/>
      <c r="AF14" s="657"/>
      <c r="AG14" s="657"/>
      <c r="AH14" s="657"/>
      <c r="AI14" s="657"/>
      <c r="AJ14" s="658"/>
      <c r="AK14" s="656" t="s">
        <v>580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579</v>
      </c>
      <c r="Q15" s="657"/>
      <c r="R15" s="657"/>
      <c r="S15" s="657"/>
      <c r="T15" s="657"/>
      <c r="U15" s="657"/>
      <c r="V15" s="658"/>
      <c r="W15" s="656" t="s">
        <v>578</v>
      </c>
      <c r="X15" s="657"/>
      <c r="Y15" s="657"/>
      <c r="Z15" s="657"/>
      <c r="AA15" s="657"/>
      <c r="AB15" s="657"/>
      <c r="AC15" s="658"/>
      <c r="AD15" s="656" t="s">
        <v>578</v>
      </c>
      <c r="AE15" s="657"/>
      <c r="AF15" s="657"/>
      <c r="AG15" s="657"/>
      <c r="AH15" s="657"/>
      <c r="AI15" s="657"/>
      <c r="AJ15" s="658"/>
      <c r="AK15" s="656" t="s">
        <v>578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578</v>
      </c>
      <c r="Q16" s="657"/>
      <c r="R16" s="657"/>
      <c r="S16" s="657"/>
      <c r="T16" s="657"/>
      <c r="U16" s="657"/>
      <c r="V16" s="658"/>
      <c r="W16" s="656" t="s">
        <v>578</v>
      </c>
      <c r="X16" s="657"/>
      <c r="Y16" s="657"/>
      <c r="Z16" s="657"/>
      <c r="AA16" s="657"/>
      <c r="AB16" s="657"/>
      <c r="AC16" s="658"/>
      <c r="AD16" s="656" t="s">
        <v>578</v>
      </c>
      <c r="AE16" s="657"/>
      <c r="AF16" s="657"/>
      <c r="AG16" s="657"/>
      <c r="AH16" s="657"/>
      <c r="AI16" s="657"/>
      <c r="AJ16" s="658"/>
      <c r="AK16" s="656" t="s">
        <v>578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578</v>
      </c>
      <c r="Q17" s="657"/>
      <c r="R17" s="657"/>
      <c r="S17" s="657"/>
      <c r="T17" s="657"/>
      <c r="U17" s="657"/>
      <c r="V17" s="658"/>
      <c r="W17" s="656" t="s">
        <v>579</v>
      </c>
      <c r="X17" s="657"/>
      <c r="Y17" s="657"/>
      <c r="Z17" s="657"/>
      <c r="AA17" s="657"/>
      <c r="AB17" s="657"/>
      <c r="AC17" s="658"/>
      <c r="AD17" s="656" t="s">
        <v>582</v>
      </c>
      <c r="AE17" s="657"/>
      <c r="AF17" s="657"/>
      <c r="AG17" s="657"/>
      <c r="AH17" s="657"/>
      <c r="AI17" s="657"/>
      <c r="AJ17" s="658"/>
      <c r="AK17" s="656" t="s">
        <v>578</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136</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581</v>
      </c>
      <c r="Q19" s="657"/>
      <c r="R19" s="657"/>
      <c r="S19" s="657"/>
      <c r="T19" s="657"/>
      <c r="U19" s="657"/>
      <c r="V19" s="658"/>
      <c r="W19" s="656" t="s">
        <v>581</v>
      </c>
      <c r="X19" s="657"/>
      <c r="Y19" s="657"/>
      <c r="Z19" s="657"/>
      <c r="AA19" s="657"/>
      <c r="AB19" s="657"/>
      <c r="AC19" s="658"/>
      <c r="AD19" s="656" t="s">
        <v>581</v>
      </c>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15" t="s">
        <v>477</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t="e">
        <f t="shared" ref="AD21" si="3">IF(AD19=0, "-", SUM(AD19)/SUM(AD13,AD14))</f>
        <v>#DIV/0!</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559</v>
      </c>
      <c r="B22" s="964"/>
      <c r="C22" s="964"/>
      <c r="D22" s="964"/>
      <c r="E22" s="964"/>
      <c r="F22" s="965"/>
      <c r="G22" s="950" t="s">
        <v>456</v>
      </c>
      <c r="H22" s="221"/>
      <c r="I22" s="221"/>
      <c r="J22" s="221"/>
      <c r="K22" s="221"/>
      <c r="L22" s="221"/>
      <c r="M22" s="221"/>
      <c r="N22" s="221"/>
      <c r="O22" s="222"/>
      <c r="P22" s="935" t="s">
        <v>520</v>
      </c>
      <c r="Q22" s="221"/>
      <c r="R22" s="221"/>
      <c r="S22" s="221"/>
      <c r="T22" s="221"/>
      <c r="U22" s="221"/>
      <c r="V22" s="222"/>
      <c r="W22" s="935" t="s">
        <v>516</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583</v>
      </c>
      <c r="H23" s="952"/>
      <c r="I23" s="952"/>
      <c r="J23" s="952"/>
      <c r="K23" s="952"/>
      <c r="L23" s="952"/>
      <c r="M23" s="952"/>
      <c r="N23" s="952"/>
      <c r="O23" s="953"/>
      <c r="P23" s="918" t="s">
        <v>584</v>
      </c>
      <c r="Q23" s="919"/>
      <c r="R23" s="919"/>
      <c r="S23" s="919"/>
      <c r="T23" s="919"/>
      <c r="U23" s="919"/>
      <c r="V23" s="936"/>
      <c r="W23" s="918">
        <v>136</v>
      </c>
      <c r="X23" s="919"/>
      <c r="Y23" s="919"/>
      <c r="Z23" s="919"/>
      <c r="AA23" s="919"/>
      <c r="AB23" s="919"/>
      <c r="AC23" s="936"/>
      <c r="AD23" s="973" t="s">
        <v>626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460</v>
      </c>
      <c r="H28" s="958"/>
      <c r="I28" s="958"/>
      <c r="J28" s="958"/>
      <c r="K28" s="958"/>
      <c r="L28" s="958"/>
      <c r="M28" s="958"/>
      <c r="N28" s="958"/>
      <c r="O28" s="959"/>
      <c r="P28" s="877" t="e">
        <f>P29-SUM(P23:P27)</f>
        <v>#VALUE!</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656" t="str">
        <f>AK13</f>
        <v>-</v>
      </c>
      <c r="Q29" s="657"/>
      <c r="R29" s="657"/>
      <c r="S29" s="657"/>
      <c r="T29" s="657"/>
      <c r="U29" s="657"/>
      <c r="V29" s="658"/>
      <c r="W29" s="932">
        <f>AR13</f>
        <v>136</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472</v>
      </c>
      <c r="B30" s="861"/>
      <c r="C30" s="861"/>
      <c r="D30" s="861"/>
      <c r="E30" s="861"/>
      <c r="F30" s="862"/>
      <c r="G30" s="772" t="s">
        <v>264</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535</v>
      </c>
      <c r="AF30" s="858"/>
      <c r="AG30" s="858"/>
      <c r="AH30" s="859"/>
      <c r="AI30" s="857" t="s">
        <v>532</v>
      </c>
      <c r="AJ30" s="858"/>
      <c r="AK30" s="858"/>
      <c r="AL30" s="859"/>
      <c r="AM30" s="914" t="s">
        <v>527</v>
      </c>
      <c r="AN30" s="914"/>
      <c r="AO30" s="914"/>
      <c r="AP30" s="857"/>
      <c r="AQ30" s="766" t="s">
        <v>353</v>
      </c>
      <c r="AR30" s="767"/>
      <c r="AS30" s="767"/>
      <c r="AT30" s="768"/>
      <c r="AU30" s="773" t="s">
        <v>252</v>
      </c>
      <c r="AV30" s="773"/>
      <c r="AW30" s="773"/>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c r="AR31" s="199"/>
      <c r="AS31" s="132" t="s">
        <v>354</v>
      </c>
      <c r="AT31" s="133"/>
      <c r="AU31" s="198">
        <v>32</v>
      </c>
      <c r="AV31" s="198"/>
      <c r="AW31" s="397" t="s">
        <v>299</v>
      </c>
      <c r="AX31" s="398"/>
    </row>
    <row r="32" spans="1:50" ht="23.25" customHeight="1" x14ac:dyDescent="0.15">
      <c r="A32" s="402"/>
      <c r="B32" s="400"/>
      <c r="C32" s="400"/>
      <c r="D32" s="400"/>
      <c r="E32" s="400"/>
      <c r="F32" s="401"/>
      <c r="G32" s="563" t="s">
        <v>603</v>
      </c>
      <c r="H32" s="564"/>
      <c r="I32" s="564"/>
      <c r="J32" s="564"/>
      <c r="K32" s="564"/>
      <c r="L32" s="564"/>
      <c r="M32" s="564"/>
      <c r="N32" s="564"/>
      <c r="O32" s="565"/>
      <c r="P32" s="104" t="s">
        <v>604</v>
      </c>
      <c r="Q32" s="104"/>
      <c r="R32" s="104"/>
      <c r="S32" s="104"/>
      <c r="T32" s="104"/>
      <c r="U32" s="104"/>
      <c r="V32" s="104"/>
      <c r="W32" s="104"/>
      <c r="X32" s="105"/>
      <c r="Y32" s="470" t="s">
        <v>12</v>
      </c>
      <c r="Z32" s="530"/>
      <c r="AA32" s="531"/>
      <c r="AB32" s="460" t="s">
        <v>619</v>
      </c>
      <c r="AC32" s="460"/>
      <c r="AD32" s="460"/>
      <c r="AE32" s="217" t="s">
        <v>579</v>
      </c>
      <c r="AF32" s="218"/>
      <c r="AG32" s="218"/>
      <c r="AH32" s="218"/>
      <c r="AI32" s="217" t="s">
        <v>579</v>
      </c>
      <c r="AJ32" s="218"/>
      <c r="AK32" s="218"/>
      <c r="AL32" s="218"/>
      <c r="AM32" s="217" t="s">
        <v>578</v>
      </c>
      <c r="AN32" s="218"/>
      <c r="AO32" s="218"/>
      <c r="AP32" s="218"/>
      <c r="AQ32" s="339" t="s">
        <v>607</v>
      </c>
      <c r="AR32" s="206"/>
      <c r="AS32" s="206"/>
      <c r="AT32" s="340"/>
      <c r="AU32" s="218" t="s">
        <v>605</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619</v>
      </c>
      <c r="AC33" s="522"/>
      <c r="AD33" s="522"/>
      <c r="AE33" s="217" t="s">
        <v>578</v>
      </c>
      <c r="AF33" s="218"/>
      <c r="AG33" s="218"/>
      <c r="AH33" s="218"/>
      <c r="AI33" s="217" t="s">
        <v>579</v>
      </c>
      <c r="AJ33" s="218"/>
      <c r="AK33" s="218"/>
      <c r="AL33" s="218"/>
      <c r="AM33" s="217" t="s">
        <v>579</v>
      </c>
      <c r="AN33" s="218"/>
      <c r="AO33" s="218"/>
      <c r="AP33" s="218"/>
      <c r="AQ33" s="339" t="s">
        <v>605</v>
      </c>
      <c r="AR33" s="206"/>
      <c r="AS33" s="206"/>
      <c r="AT33" s="340"/>
      <c r="AU33" s="218">
        <v>100000</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579</v>
      </c>
      <c r="AF34" s="218"/>
      <c r="AG34" s="218"/>
      <c r="AH34" s="218"/>
      <c r="AI34" s="217" t="s">
        <v>585</v>
      </c>
      <c r="AJ34" s="218"/>
      <c r="AK34" s="218"/>
      <c r="AL34" s="218"/>
      <c r="AM34" s="217" t="s">
        <v>578</v>
      </c>
      <c r="AN34" s="218"/>
      <c r="AO34" s="218"/>
      <c r="AP34" s="218"/>
      <c r="AQ34" s="339" t="s">
        <v>608</v>
      </c>
      <c r="AR34" s="206"/>
      <c r="AS34" s="206"/>
      <c r="AT34" s="340"/>
      <c r="AU34" s="218" t="s">
        <v>605</v>
      </c>
      <c r="AV34" s="218"/>
      <c r="AW34" s="218"/>
      <c r="AX34" s="220"/>
    </row>
    <row r="35" spans="1:50" ht="23.25" customHeight="1" x14ac:dyDescent="0.15">
      <c r="A35" s="225" t="s">
        <v>505</v>
      </c>
      <c r="B35" s="226"/>
      <c r="C35" s="226"/>
      <c r="D35" s="226"/>
      <c r="E35" s="226"/>
      <c r="F35" s="227"/>
      <c r="G35" s="231" t="s">
        <v>606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0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0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3" t="s">
        <v>252</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3" t="s">
        <v>252</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hidden="1" customHeight="1" x14ac:dyDescent="0.15">
      <c r="A80" s="863"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4"/>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624</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618</v>
      </c>
      <c r="AC101" s="460"/>
      <c r="AD101" s="460"/>
      <c r="AE101" s="217" t="s">
        <v>609</v>
      </c>
      <c r="AF101" s="218"/>
      <c r="AG101" s="218"/>
      <c r="AH101" s="219"/>
      <c r="AI101" s="217" t="s">
        <v>605</v>
      </c>
      <c r="AJ101" s="218"/>
      <c r="AK101" s="218"/>
      <c r="AL101" s="219"/>
      <c r="AM101" s="217" t="s">
        <v>605</v>
      </c>
      <c r="AN101" s="218"/>
      <c r="AO101" s="218"/>
      <c r="AP101" s="219"/>
      <c r="AQ101" s="217" t="s">
        <v>605</v>
      </c>
      <c r="AR101" s="218"/>
      <c r="AS101" s="218"/>
      <c r="AT101" s="219"/>
      <c r="AU101" s="217" t="s">
        <v>605</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618</v>
      </c>
      <c r="AC102" s="460"/>
      <c r="AD102" s="460"/>
      <c r="AE102" s="417" t="s">
        <v>610</v>
      </c>
      <c r="AF102" s="417"/>
      <c r="AG102" s="417"/>
      <c r="AH102" s="417"/>
      <c r="AI102" s="417" t="s">
        <v>609</v>
      </c>
      <c r="AJ102" s="417"/>
      <c r="AK102" s="417"/>
      <c r="AL102" s="417"/>
      <c r="AM102" s="417" t="s">
        <v>605</v>
      </c>
      <c r="AN102" s="417"/>
      <c r="AO102" s="417"/>
      <c r="AP102" s="417"/>
      <c r="AQ102" s="272" t="s">
        <v>605</v>
      </c>
      <c r="AR102" s="273"/>
      <c r="AS102" s="273"/>
      <c r="AT102" s="318"/>
      <c r="AU102" s="272">
        <v>100000</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625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612</v>
      </c>
      <c r="AC116" s="462"/>
      <c r="AD116" s="463"/>
      <c r="AE116" s="417" t="s">
        <v>605</v>
      </c>
      <c r="AF116" s="417"/>
      <c r="AG116" s="417"/>
      <c r="AH116" s="417"/>
      <c r="AI116" s="417" t="s">
        <v>605</v>
      </c>
      <c r="AJ116" s="417"/>
      <c r="AK116" s="417"/>
      <c r="AL116" s="417"/>
      <c r="AM116" s="417" t="s">
        <v>605</v>
      </c>
      <c r="AN116" s="417"/>
      <c r="AO116" s="417"/>
      <c r="AP116" s="417"/>
      <c r="AQ116" s="217" t="s">
        <v>605</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611</v>
      </c>
      <c r="AC117" s="472"/>
      <c r="AD117" s="473"/>
      <c r="AE117" s="550" t="s">
        <v>605</v>
      </c>
      <c r="AF117" s="550"/>
      <c r="AG117" s="550"/>
      <c r="AH117" s="550"/>
      <c r="AI117" s="550" t="s">
        <v>614</v>
      </c>
      <c r="AJ117" s="550"/>
      <c r="AK117" s="550"/>
      <c r="AL117" s="550"/>
      <c r="AM117" s="550" t="s">
        <v>617</v>
      </c>
      <c r="AN117" s="550"/>
      <c r="AO117" s="550"/>
      <c r="AP117" s="550"/>
      <c r="AQ117" s="550" t="s">
        <v>613</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615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616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354</v>
      </c>
      <c r="AT133" s="133"/>
      <c r="AU133" s="199"/>
      <c r="AV133" s="199"/>
      <c r="AW133" s="132" t="s">
        <v>299</v>
      </c>
      <c r="AX133" s="194"/>
    </row>
    <row r="134" spans="1:50" ht="39.75" hidden="1" customHeight="1" x14ac:dyDescent="0.15">
      <c r="A134" s="188"/>
      <c r="B134" s="185"/>
      <c r="C134" s="179"/>
      <c r="D134" s="185"/>
      <c r="E134" s="179"/>
      <c r="F134" s="180"/>
      <c r="G134" s="103" t="s">
        <v>586</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customHeight="1" x14ac:dyDescent="0.15">
      <c r="A254" s="188"/>
      <c r="B254" s="185"/>
      <c r="C254" s="179"/>
      <c r="D254" s="185"/>
      <c r="E254" s="179"/>
      <c r="F254" s="180"/>
      <c r="G254" s="103" t="s">
        <v>627</v>
      </c>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t="s">
        <v>628</v>
      </c>
      <c r="AC254" s="204"/>
      <c r="AD254" s="204"/>
      <c r="AE254" s="205" t="s">
        <v>630</v>
      </c>
      <c r="AF254" s="206"/>
      <c r="AG254" s="206"/>
      <c r="AH254" s="206"/>
      <c r="AI254" s="205" t="s">
        <v>631</v>
      </c>
      <c r="AJ254" s="206"/>
      <c r="AK254" s="206"/>
      <c r="AL254" s="206"/>
      <c r="AM254" s="205" t="s">
        <v>632</v>
      </c>
      <c r="AN254" s="206"/>
      <c r="AO254" s="206"/>
      <c r="AP254" s="206"/>
      <c r="AQ254" s="205" t="s">
        <v>627</v>
      </c>
      <c r="AR254" s="206"/>
      <c r="AS254" s="206"/>
      <c r="AT254" s="206"/>
      <c r="AU254" s="205" t="s">
        <v>631</v>
      </c>
      <c r="AV254" s="206"/>
      <c r="AW254" s="206"/>
      <c r="AX254" s="207"/>
    </row>
    <row r="255" spans="1:50" ht="39.75"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t="s">
        <v>629</v>
      </c>
      <c r="AC255" s="212"/>
      <c r="AD255" s="212"/>
      <c r="AE255" s="205" t="s">
        <v>629</v>
      </c>
      <c r="AF255" s="206"/>
      <c r="AG255" s="206"/>
      <c r="AH255" s="206"/>
      <c r="AI255" s="205" t="s">
        <v>629</v>
      </c>
      <c r="AJ255" s="206"/>
      <c r="AK255" s="206"/>
      <c r="AL255" s="206"/>
      <c r="AM255" s="205" t="s">
        <v>629</v>
      </c>
      <c r="AN255" s="206"/>
      <c r="AO255" s="206"/>
      <c r="AP255" s="206"/>
      <c r="AQ255" s="205" t="s">
        <v>633</v>
      </c>
      <c r="AR255" s="206"/>
      <c r="AS255" s="206"/>
      <c r="AT255" s="206"/>
      <c r="AU255" s="205" t="s">
        <v>629</v>
      </c>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customHeight="1" x14ac:dyDescent="0.15">
      <c r="A415" s="188"/>
      <c r="B415" s="185"/>
      <c r="C415" s="179"/>
      <c r="D415" s="185"/>
      <c r="E415" s="179"/>
      <c r="F415" s="180"/>
      <c r="G415" s="103" t="s">
        <v>627</v>
      </c>
      <c r="H415" s="104"/>
      <c r="I415" s="104"/>
      <c r="J415" s="104"/>
      <c r="K415" s="104"/>
      <c r="L415" s="104"/>
      <c r="M415" s="104"/>
      <c r="N415" s="104"/>
      <c r="O415" s="104"/>
      <c r="P415" s="105"/>
      <c r="Q415" s="112" t="s">
        <v>634</v>
      </c>
      <c r="R415" s="113"/>
      <c r="S415" s="113"/>
      <c r="T415" s="113"/>
      <c r="U415" s="113"/>
      <c r="V415" s="113"/>
      <c r="W415" s="113"/>
      <c r="X415" s="113"/>
      <c r="Y415" s="113"/>
      <c r="Z415" s="113"/>
      <c r="AA415" s="114"/>
      <c r="AB415" s="140" t="s">
        <v>627</v>
      </c>
      <c r="AC415" s="141"/>
      <c r="AD415" s="141"/>
      <c r="AE415" s="146" t="s">
        <v>627</v>
      </c>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t="s">
        <v>635</v>
      </c>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561</v>
      </c>
      <c r="D430" s="930"/>
      <c r="E430" s="173" t="s">
        <v>545</v>
      </c>
      <c r="F430" s="897"/>
      <c r="G430" s="898" t="s">
        <v>373</v>
      </c>
      <c r="H430" s="122"/>
      <c r="I430" s="122"/>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89"/>
      <c r="AR432" s="199"/>
      <c r="AS432" s="132" t="s">
        <v>354</v>
      </c>
      <c r="AT432" s="133"/>
      <c r="AU432" s="199"/>
      <c r="AV432" s="199"/>
      <c r="AW432" s="132" t="s">
        <v>299</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89"/>
      <c r="AR457" s="199"/>
      <c r="AS457" s="132" t="s">
        <v>354</v>
      </c>
      <c r="AT457" s="133"/>
      <c r="AU457" s="199"/>
      <c r="AV457" s="199"/>
      <c r="AW457" s="132" t="s">
        <v>299</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8" t="s">
        <v>373</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8" t="s">
        <v>373</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customHeight="1" x14ac:dyDescent="0.15">
      <c r="A590" s="188"/>
      <c r="B590" s="185"/>
      <c r="C590" s="179"/>
      <c r="D590" s="185"/>
      <c r="E590" s="124" t="s">
        <v>587</v>
      </c>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8" t="s">
        <v>373</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customHeight="1" x14ac:dyDescent="0.15">
      <c r="A646" s="188"/>
      <c r="B646" s="185"/>
      <c r="C646" s="179"/>
      <c r="D646" s="185"/>
      <c r="E646" s="173" t="s">
        <v>563</v>
      </c>
      <c r="F646" s="174"/>
      <c r="G646" s="898" t="s">
        <v>373</v>
      </c>
      <c r="H646" s="122"/>
      <c r="I646" s="122"/>
      <c r="J646" s="899" t="s">
        <v>605</v>
      </c>
      <c r="K646" s="900"/>
      <c r="L646" s="900"/>
      <c r="M646" s="900"/>
      <c r="N646" s="900"/>
      <c r="O646" s="900"/>
      <c r="P646" s="900"/>
      <c r="Q646" s="900"/>
      <c r="R646" s="900"/>
      <c r="S646" s="900"/>
      <c r="T646" s="901"/>
      <c r="U646" s="587" t="s">
        <v>620</v>
      </c>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t="s">
        <v>636</v>
      </c>
      <c r="AR658" s="199"/>
      <c r="AS658" s="132" t="s">
        <v>354</v>
      </c>
      <c r="AT658" s="133"/>
      <c r="AU658" s="199" t="s">
        <v>634</v>
      </c>
      <c r="AV658" s="199"/>
      <c r="AW658" s="132" t="s">
        <v>299</v>
      </c>
      <c r="AX658" s="194"/>
    </row>
    <row r="659" spans="1:50" ht="23.25" customHeight="1" x14ac:dyDescent="0.15">
      <c r="A659" s="188"/>
      <c r="B659" s="185"/>
      <c r="C659" s="179"/>
      <c r="D659" s="185"/>
      <c r="E659" s="341"/>
      <c r="F659" s="342"/>
      <c r="G659" s="103" t="s">
        <v>588</v>
      </c>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t="s">
        <v>621</v>
      </c>
      <c r="AC659" s="212"/>
      <c r="AD659" s="212"/>
      <c r="AE659" s="339" t="s">
        <v>605</v>
      </c>
      <c r="AF659" s="206"/>
      <c r="AG659" s="206"/>
      <c r="AH659" s="206"/>
      <c r="AI659" s="339" t="s">
        <v>605</v>
      </c>
      <c r="AJ659" s="206"/>
      <c r="AK659" s="206"/>
      <c r="AL659" s="206"/>
      <c r="AM659" s="339" t="s">
        <v>605</v>
      </c>
      <c r="AN659" s="206"/>
      <c r="AO659" s="206"/>
      <c r="AP659" s="340"/>
      <c r="AQ659" s="339" t="s">
        <v>605</v>
      </c>
      <c r="AR659" s="206"/>
      <c r="AS659" s="206"/>
      <c r="AT659" s="340"/>
      <c r="AU659" s="206" t="s">
        <v>620</v>
      </c>
      <c r="AV659" s="206"/>
      <c r="AW659" s="206"/>
      <c r="AX659" s="207"/>
    </row>
    <row r="660" spans="1:50" ht="23.25"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t="s">
        <v>605</v>
      </c>
      <c r="AC660" s="204"/>
      <c r="AD660" s="204"/>
      <c r="AE660" s="339" t="s">
        <v>620</v>
      </c>
      <c r="AF660" s="206"/>
      <c r="AG660" s="206"/>
      <c r="AH660" s="340"/>
      <c r="AI660" s="339" t="s">
        <v>621</v>
      </c>
      <c r="AJ660" s="206"/>
      <c r="AK660" s="206"/>
      <c r="AL660" s="206"/>
      <c r="AM660" s="339" t="s">
        <v>605</v>
      </c>
      <c r="AN660" s="206"/>
      <c r="AO660" s="206"/>
      <c r="AP660" s="340"/>
      <c r="AQ660" s="339" t="s">
        <v>605</v>
      </c>
      <c r="AR660" s="206"/>
      <c r="AS660" s="206"/>
      <c r="AT660" s="340"/>
      <c r="AU660" s="206" t="s">
        <v>622</v>
      </c>
      <c r="AV660" s="206"/>
      <c r="AW660" s="206"/>
      <c r="AX660" s="207"/>
    </row>
    <row r="661" spans="1:50" ht="23.25"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t="s">
        <v>605</v>
      </c>
      <c r="AF661" s="206"/>
      <c r="AG661" s="206"/>
      <c r="AH661" s="340"/>
      <c r="AI661" s="339" t="s">
        <v>605</v>
      </c>
      <c r="AJ661" s="206"/>
      <c r="AK661" s="206"/>
      <c r="AL661" s="206"/>
      <c r="AM661" s="339" t="s">
        <v>623</v>
      </c>
      <c r="AN661" s="206"/>
      <c r="AO661" s="206"/>
      <c r="AP661" s="340"/>
      <c r="AQ661" s="339" t="s">
        <v>620</v>
      </c>
      <c r="AR661" s="206"/>
      <c r="AS661" s="206"/>
      <c r="AT661" s="340"/>
      <c r="AU661" s="206" t="s">
        <v>620</v>
      </c>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t="s">
        <v>627</v>
      </c>
      <c r="AR693" s="199"/>
      <c r="AS693" s="132" t="s">
        <v>354</v>
      </c>
      <c r="AT693" s="133"/>
      <c r="AU693" s="199" t="s">
        <v>636</v>
      </c>
      <c r="AV693" s="199"/>
      <c r="AW693" s="132" t="s">
        <v>299</v>
      </c>
      <c r="AX693" s="194"/>
    </row>
    <row r="694" spans="1:50" ht="23.25" customHeight="1" x14ac:dyDescent="0.15">
      <c r="A694" s="188"/>
      <c r="B694" s="185"/>
      <c r="C694" s="179"/>
      <c r="D694" s="185"/>
      <c r="E694" s="341"/>
      <c r="F694" s="342"/>
      <c r="G694" s="103" t="s">
        <v>578</v>
      </c>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t="s">
        <v>605</v>
      </c>
      <c r="AC694" s="212"/>
      <c r="AD694" s="212"/>
      <c r="AE694" s="339" t="s">
        <v>621</v>
      </c>
      <c r="AF694" s="206"/>
      <c r="AG694" s="206"/>
      <c r="AH694" s="206"/>
      <c r="AI694" s="339" t="s">
        <v>605</v>
      </c>
      <c r="AJ694" s="206"/>
      <c r="AK694" s="206"/>
      <c r="AL694" s="206"/>
      <c r="AM694" s="339" t="s">
        <v>605</v>
      </c>
      <c r="AN694" s="206"/>
      <c r="AO694" s="206"/>
      <c r="AP694" s="340"/>
      <c r="AQ694" s="339" t="s">
        <v>605</v>
      </c>
      <c r="AR694" s="206"/>
      <c r="AS694" s="206"/>
      <c r="AT694" s="340"/>
      <c r="AU694" s="206" t="s">
        <v>605</v>
      </c>
      <c r="AV694" s="206"/>
      <c r="AW694" s="206"/>
      <c r="AX694" s="207"/>
    </row>
    <row r="695" spans="1:50" ht="23.25"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t="s">
        <v>605</v>
      </c>
      <c r="AC695" s="204"/>
      <c r="AD695" s="204"/>
      <c r="AE695" s="339" t="s">
        <v>622</v>
      </c>
      <c r="AF695" s="206"/>
      <c r="AG695" s="206"/>
      <c r="AH695" s="340"/>
      <c r="AI695" s="339" t="s">
        <v>605</v>
      </c>
      <c r="AJ695" s="206"/>
      <c r="AK695" s="206"/>
      <c r="AL695" s="206"/>
      <c r="AM695" s="339" t="s">
        <v>605</v>
      </c>
      <c r="AN695" s="206"/>
      <c r="AO695" s="206"/>
      <c r="AP695" s="340"/>
      <c r="AQ695" s="339" t="s">
        <v>605</v>
      </c>
      <c r="AR695" s="206"/>
      <c r="AS695" s="206"/>
      <c r="AT695" s="340"/>
      <c r="AU695" s="206" t="s">
        <v>622</v>
      </c>
      <c r="AV695" s="206"/>
      <c r="AW695" s="206"/>
      <c r="AX695" s="207"/>
    </row>
    <row r="696" spans="1:50" ht="23.25"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t="s">
        <v>605</v>
      </c>
      <c r="AF696" s="206"/>
      <c r="AG696" s="206"/>
      <c r="AH696" s="340"/>
      <c r="AI696" s="339" t="s">
        <v>622</v>
      </c>
      <c r="AJ696" s="206"/>
      <c r="AK696" s="206"/>
      <c r="AL696" s="206"/>
      <c r="AM696" s="339" t="s">
        <v>609</v>
      </c>
      <c r="AN696" s="206"/>
      <c r="AO696" s="206"/>
      <c r="AP696" s="340"/>
      <c r="AQ696" s="339" t="s">
        <v>609</v>
      </c>
      <c r="AR696" s="206"/>
      <c r="AS696" s="206"/>
      <c r="AT696" s="340"/>
      <c r="AU696" s="206" t="s">
        <v>605</v>
      </c>
      <c r="AV696" s="206"/>
      <c r="AW696" s="206"/>
      <c r="AX696" s="207"/>
    </row>
    <row r="697" spans="1:50" ht="23.85"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578</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75" customHeight="1" x14ac:dyDescent="0.15">
      <c r="A702" s="869" t="s">
        <v>258</v>
      </c>
      <c r="B702" s="870"/>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591</v>
      </c>
      <c r="AE702" s="345"/>
      <c r="AF702" s="345"/>
      <c r="AG702" s="384" t="s">
        <v>592</v>
      </c>
      <c r="AH702" s="385"/>
      <c r="AI702" s="385"/>
      <c r="AJ702" s="385"/>
      <c r="AK702" s="385"/>
      <c r="AL702" s="385"/>
      <c r="AM702" s="385"/>
      <c r="AN702" s="385"/>
      <c r="AO702" s="385"/>
      <c r="AP702" s="385"/>
      <c r="AQ702" s="385"/>
      <c r="AR702" s="385"/>
      <c r="AS702" s="385"/>
      <c r="AT702" s="385"/>
      <c r="AU702" s="385"/>
      <c r="AV702" s="385"/>
      <c r="AW702" s="385"/>
      <c r="AX702" s="386"/>
    </row>
    <row r="703" spans="1:50" ht="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591</v>
      </c>
      <c r="AE703" s="328"/>
      <c r="AF703" s="328"/>
      <c r="AG703" s="100" t="s">
        <v>593</v>
      </c>
      <c r="AH703" s="101"/>
      <c r="AI703" s="101"/>
      <c r="AJ703" s="101"/>
      <c r="AK703" s="101"/>
      <c r="AL703" s="101"/>
      <c r="AM703" s="101"/>
      <c r="AN703" s="101"/>
      <c r="AO703" s="101"/>
      <c r="AP703" s="101"/>
      <c r="AQ703" s="101"/>
      <c r="AR703" s="101"/>
      <c r="AS703" s="101"/>
      <c r="AT703" s="101"/>
      <c r="AU703" s="101"/>
      <c r="AV703" s="101"/>
      <c r="AW703" s="101"/>
      <c r="AX703" s="102"/>
    </row>
    <row r="704" spans="1:50" ht="95.25" customHeight="1" x14ac:dyDescent="0.15">
      <c r="A704" s="873"/>
      <c r="B704" s="874"/>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591</v>
      </c>
      <c r="AE704" s="782"/>
      <c r="AF704" s="782"/>
      <c r="AG704" s="166" t="s">
        <v>594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595</v>
      </c>
      <c r="AE705" s="714"/>
      <c r="AF705" s="714"/>
      <c r="AG705" s="124" t="s">
        <v>578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595</v>
      </c>
      <c r="AE708" s="604"/>
      <c r="AF708" s="604"/>
      <c r="AG708" s="741" t="s">
        <v>578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595</v>
      </c>
      <c r="AE709" s="328"/>
      <c r="AF709" s="328"/>
      <c r="AG709" s="100" t="s">
        <v>578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595</v>
      </c>
      <c r="AE710" s="328"/>
      <c r="AF710" s="328"/>
      <c r="AG710" s="100" t="s">
        <v>596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595</v>
      </c>
      <c r="AE711" s="328"/>
      <c r="AF711" s="328"/>
      <c r="AG711" s="100" t="s">
        <v>589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595</v>
      </c>
      <c r="AE712" s="782"/>
      <c r="AF712" s="782"/>
      <c r="AG712" s="809" t="s">
        <v>578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595</v>
      </c>
      <c r="AE713" s="328"/>
      <c r="AF713" s="662"/>
      <c r="AG713" s="100" t="s">
        <v>597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595</v>
      </c>
      <c r="AE714" s="807"/>
      <c r="AF714" s="808"/>
      <c r="AG714" s="735" t="s">
        <v>598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595</v>
      </c>
      <c r="AE715" s="604"/>
      <c r="AF715" s="655"/>
      <c r="AG715" s="741" t="s">
        <v>596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595</v>
      </c>
      <c r="AE716" s="626"/>
      <c r="AF716" s="626"/>
      <c r="AG716" s="100" t="s">
        <v>598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595</v>
      </c>
      <c r="AE717" s="328"/>
      <c r="AF717" s="328"/>
      <c r="AG717" s="100" t="s">
        <v>599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595</v>
      </c>
      <c r="AE718" s="328"/>
      <c r="AF718" s="328"/>
      <c r="AG718" s="126" t="s">
        <v>598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5"/>
      <c r="D721" s="296"/>
      <c r="E721" s="296"/>
      <c r="F721" s="297"/>
      <c r="G721" s="286"/>
      <c r="H721" s="287"/>
      <c r="I721" s="82" t="str">
        <f>IF(OR(G721="　", G721=""), "", "-")</f>
        <v/>
      </c>
      <c r="J721" s="290"/>
      <c r="K721" s="290"/>
      <c r="L721" s="82" t="str">
        <f>IF(M721="","","-")</f>
        <v/>
      </c>
      <c r="M721" s="83"/>
      <c r="N721" s="303" t="s">
        <v>578</v>
      </c>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600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578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637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639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549</v>
      </c>
      <c r="B737" s="209"/>
      <c r="C737" s="209"/>
      <c r="D737" s="210"/>
      <c r="E737" s="989"/>
      <c r="F737" s="989"/>
      <c r="G737" s="989"/>
      <c r="H737" s="989"/>
      <c r="I737" s="989"/>
      <c r="J737" s="989"/>
      <c r="K737" s="989"/>
      <c r="L737" s="989"/>
      <c r="M737" s="989"/>
      <c r="N737" s="364" t="s">
        <v>542</v>
      </c>
      <c r="O737" s="364"/>
      <c r="P737" s="364"/>
      <c r="Q737" s="364"/>
      <c r="R737" s="989"/>
      <c r="S737" s="989"/>
      <c r="T737" s="989"/>
      <c r="U737" s="989"/>
      <c r="V737" s="989"/>
      <c r="W737" s="989"/>
      <c r="X737" s="989"/>
      <c r="Y737" s="989"/>
      <c r="Z737" s="989"/>
      <c r="AA737" s="364" t="s">
        <v>541</v>
      </c>
      <c r="AB737" s="364"/>
      <c r="AC737" s="364"/>
      <c r="AD737" s="364"/>
      <c r="AE737" s="989"/>
      <c r="AF737" s="989"/>
      <c r="AG737" s="989"/>
      <c r="AH737" s="989"/>
      <c r="AI737" s="989"/>
      <c r="AJ737" s="989"/>
      <c r="AK737" s="989"/>
      <c r="AL737" s="989"/>
      <c r="AM737" s="989"/>
      <c r="AN737" s="364" t="s">
        <v>540</v>
      </c>
      <c r="AO737" s="364"/>
      <c r="AP737" s="364"/>
      <c r="AQ737" s="364"/>
      <c r="AR737" s="981"/>
      <c r="AS737" s="982"/>
      <c r="AT737" s="982"/>
      <c r="AU737" s="982"/>
      <c r="AV737" s="982"/>
      <c r="AW737" s="982"/>
      <c r="AX737" s="983"/>
      <c r="AY737" s="88"/>
      <c r="AZ737" s="88"/>
    </row>
    <row r="738" spans="1:52" ht="24.75" customHeight="1" x14ac:dyDescent="0.15">
      <c r="A738" s="990" t="s">
        <v>539</v>
      </c>
      <c r="B738" s="209"/>
      <c r="C738" s="209"/>
      <c r="D738" s="210"/>
      <c r="E738" s="989"/>
      <c r="F738" s="989"/>
      <c r="G738" s="989"/>
      <c r="H738" s="989"/>
      <c r="I738" s="989"/>
      <c r="J738" s="989"/>
      <c r="K738" s="989"/>
      <c r="L738" s="989"/>
      <c r="M738" s="989"/>
      <c r="N738" s="364" t="s">
        <v>538</v>
      </c>
      <c r="O738" s="364"/>
      <c r="P738" s="364"/>
      <c r="Q738" s="364"/>
      <c r="R738" s="989"/>
      <c r="S738" s="989"/>
      <c r="T738" s="989"/>
      <c r="U738" s="989"/>
      <c r="V738" s="989"/>
      <c r="W738" s="989"/>
      <c r="X738" s="989"/>
      <c r="Y738" s="989"/>
      <c r="Z738" s="989"/>
      <c r="AA738" s="364" t="s">
        <v>537</v>
      </c>
      <c r="AB738" s="364"/>
      <c r="AC738" s="364"/>
      <c r="AD738" s="364"/>
      <c r="AE738" s="989"/>
      <c r="AF738" s="989"/>
      <c r="AG738" s="989"/>
      <c r="AH738" s="989"/>
      <c r="AI738" s="989"/>
      <c r="AJ738" s="989"/>
      <c r="AK738" s="989"/>
      <c r="AL738" s="989"/>
      <c r="AM738" s="989"/>
      <c r="AN738" s="364" t="s">
        <v>533</v>
      </c>
      <c r="AO738" s="364"/>
      <c r="AP738" s="364"/>
      <c r="AQ738" s="364"/>
      <c r="AR738" s="981"/>
      <c r="AS738" s="982"/>
      <c r="AT738" s="982"/>
      <c r="AU738" s="982"/>
      <c r="AV738" s="982"/>
      <c r="AW738" s="982"/>
      <c r="AX738" s="983"/>
    </row>
    <row r="739" spans="1:52" ht="24.75" customHeight="1" thickBot="1" x14ac:dyDescent="0.2">
      <c r="A739" s="991" t="s">
        <v>529</v>
      </c>
      <c r="B739" s="992"/>
      <c r="C739" s="992"/>
      <c r="D739" s="993"/>
      <c r="E739" s="994"/>
      <c r="F739" s="984"/>
      <c r="G739" s="984"/>
      <c r="H739" s="92" t="str">
        <f>IF(E739="", "", "(")</f>
        <v/>
      </c>
      <c r="I739" s="984"/>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t="s">
        <v>601</v>
      </c>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thickBot="1" x14ac:dyDescent="0.2">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589</v>
      </c>
      <c r="H781" s="670"/>
      <c r="I781" s="670"/>
      <c r="J781" s="670"/>
      <c r="K781" s="671"/>
      <c r="L781" s="663"/>
      <c r="M781" s="664"/>
      <c r="N781" s="664"/>
      <c r="O781" s="664"/>
      <c r="P781" s="664"/>
      <c r="Q781" s="664"/>
      <c r="R781" s="664"/>
      <c r="S781" s="664"/>
      <c r="T781" s="664"/>
      <c r="U781" s="664"/>
      <c r="V781" s="664"/>
      <c r="W781" s="664"/>
      <c r="X781" s="665"/>
      <c r="Y781" s="387" t="s">
        <v>590</v>
      </c>
      <c r="Z781" s="388"/>
      <c r="AA781" s="388"/>
      <c r="AB781" s="804"/>
      <c r="AC781" s="669" t="s">
        <v>578</v>
      </c>
      <c r="AD781" s="670"/>
      <c r="AE781" s="670"/>
      <c r="AF781" s="670"/>
      <c r="AG781" s="671"/>
      <c r="AH781" s="663"/>
      <c r="AI781" s="664"/>
      <c r="AJ781" s="664"/>
      <c r="AK781" s="664"/>
      <c r="AL781" s="664"/>
      <c r="AM781" s="664"/>
      <c r="AN781" s="664"/>
      <c r="AO781" s="664"/>
      <c r="AP781" s="664"/>
      <c r="AQ781" s="664"/>
      <c r="AR781" s="664"/>
      <c r="AS781" s="664"/>
      <c r="AT781" s="665"/>
      <c r="AU781" s="387" t="s">
        <v>585</v>
      </c>
      <c r="AV781" s="388"/>
      <c r="AW781" s="388"/>
      <c r="AX781" s="389"/>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10000" orientation="portrait" r:id="rId1"/>
  <headerFooter differentFirst="1" alignWithMargins="0"/>
  <rowBreaks count="3" manualBreakCount="3">
    <brk id="129" max="49" man="1"/>
    <brk id="704"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591</v>
      </c>
      <c r="M2" s="13" t="str">
        <f>IF(L2="","",K2)</f>
        <v>社会保障</v>
      </c>
      <c r="N2" s="13" t="str">
        <f>IF(M2="","",IF(N1&lt;&gt;"",CONCATENATE(N1,"、",M2),M2))</f>
        <v>社会保障</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591</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c r="M9" s="13" t="str">
        <f t="shared" si="2"/>
        <v/>
      </c>
      <c r="N9" s="13" t="str">
        <f t="shared" si="6"/>
        <v>社会保障</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t="s">
        <v>591</v>
      </c>
      <c r="H14" s="13" t="str">
        <f t="shared" si="1"/>
        <v>労働保険特別会計雇用勘定</v>
      </c>
      <c r="I14" s="13" t="str">
        <f t="shared" si="5"/>
        <v>労働保険特別会計雇用勘定</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労働保険特別会計雇用勘定</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労働保険特別会計雇用勘定</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労働保険特別会計雇用勘定</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労働保険特別会計雇用勘定</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28"/>
      <c r="AA2" s="829"/>
      <c r="AB2" s="1025" t="s">
        <v>11</v>
      </c>
      <c r="AC2" s="1026"/>
      <c r="AD2" s="1027"/>
      <c r="AE2" s="1031" t="s">
        <v>556</v>
      </c>
      <c r="AF2" s="1031"/>
      <c r="AG2" s="1031"/>
      <c r="AH2" s="1031"/>
      <c r="AI2" s="1031" t="s">
        <v>553</v>
      </c>
      <c r="AJ2" s="1031"/>
      <c r="AK2" s="1031"/>
      <c r="AL2" s="1031"/>
      <c r="AM2" s="1031" t="s">
        <v>527</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28"/>
      <c r="AA9" s="829"/>
      <c r="AB9" s="1025" t="s">
        <v>11</v>
      </c>
      <c r="AC9" s="1026"/>
      <c r="AD9" s="1027"/>
      <c r="AE9" s="1031" t="s">
        <v>557</v>
      </c>
      <c r="AF9" s="1031"/>
      <c r="AG9" s="1031"/>
      <c r="AH9" s="1031"/>
      <c r="AI9" s="1031" t="s">
        <v>553</v>
      </c>
      <c r="AJ9" s="1031"/>
      <c r="AK9" s="1031"/>
      <c r="AL9" s="1031"/>
      <c r="AM9" s="1031" t="s">
        <v>527</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28"/>
      <c r="AA16" s="829"/>
      <c r="AB16" s="1025" t="s">
        <v>11</v>
      </c>
      <c r="AC16" s="1026"/>
      <c r="AD16" s="1027"/>
      <c r="AE16" s="1031" t="s">
        <v>556</v>
      </c>
      <c r="AF16" s="1031"/>
      <c r="AG16" s="1031"/>
      <c r="AH16" s="1031"/>
      <c r="AI16" s="1031" t="s">
        <v>554</v>
      </c>
      <c r="AJ16" s="1031"/>
      <c r="AK16" s="1031"/>
      <c r="AL16" s="1031"/>
      <c r="AM16" s="1031" t="s">
        <v>527</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28"/>
      <c r="AA23" s="829"/>
      <c r="AB23" s="1025" t="s">
        <v>11</v>
      </c>
      <c r="AC23" s="1026"/>
      <c r="AD23" s="1027"/>
      <c r="AE23" s="1031" t="s">
        <v>558</v>
      </c>
      <c r="AF23" s="1031"/>
      <c r="AG23" s="1031"/>
      <c r="AH23" s="1031"/>
      <c r="AI23" s="1031" t="s">
        <v>553</v>
      </c>
      <c r="AJ23" s="1031"/>
      <c r="AK23" s="1031"/>
      <c r="AL23" s="1031"/>
      <c r="AM23" s="1031" t="s">
        <v>527</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28"/>
      <c r="AA30" s="829"/>
      <c r="AB30" s="1025" t="s">
        <v>11</v>
      </c>
      <c r="AC30" s="1026"/>
      <c r="AD30" s="1027"/>
      <c r="AE30" s="1031" t="s">
        <v>556</v>
      </c>
      <c r="AF30" s="1031"/>
      <c r="AG30" s="1031"/>
      <c r="AH30" s="1031"/>
      <c r="AI30" s="1031" t="s">
        <v>553</v>
      </c>
      <c r="AJ30" s="1031"/>
      <c r="AK30" s="1031"/>
      <c r="AL30" s="1031"/>
      <c r="AM30" s="1031" t="s">
        <v>551</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28"/>
      <c r="AA37" s="829"/>
      <c r="AB37" s="1025" t="s">
        <v>11</v>
      </c>
      <c r="AC37" s="1026"/>
      <c r="AD37" s="1027"/>
      <c r="AE37" s="1031" t="s">
        <v>558</v>
      </c>
      <c r="AF37" s="1031"/>
      <c r="AG37" s="1031"/>
      <c r="AH37" s="1031"/>
      <c r="AI37" s="1031" t="s">
        <v>555</v>
      </c>
      <c r="AJ37" s="1031"/>
      <c r="AK37" s="1031"/>
      <c r="AL37" s="1031"/>
      <c r="AM37" s="1031" t="s">
        <v>552</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28"/>
      <c r="AA44" s="829"/>
      <c r="AB44" s="1025" t="s">
        <v>11</v>
      </c>
      <c r="AC44" s="1026"/>
      <c r="AD44" s="1027"/>
      <c r="AE44" s="1031" t="s">
        <v>556</v>
      </c>
      <c r="AF44" s="1031"/>
      <c r="AG44" s="1031"/>
      <c r="AH44" s="1031"/>
      <c r="AI44" s="1031" t="s">
        <v>553</v>
      </c>
      <c r="AJ44" s="1031"/>
      <c r="AK44" s="1031"/>
      <c r="AL44" s="1031"/>
      <c r="AM44" s="1031" t="s">
        <v>527</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28"/>
      <c r="AA51" s="829"/>
      <c r="AB51" s="556" t="s">
        <v>11</v>
      </c>
      <c r="AC51" s="1026"/>
      <c r="AD51" s="1027"/>
      <c r="AE51" s="1031" t="s">
        <v>556</v>
      </c>
      <c r="AF51" s="1031"/>
      <c r="AG51" s="1031"/>
      <c r="AH51" s="1031"/>
      <c r="AI51" s="1031" t="s">
        <v>553</v>
      </c>
      <c r="AJ51" s="1031"/>
      <c r="AK51" s="1031"/>
      <c r="AL51" s="1031"/>
      <c r="AM51" s="1031" t="s">
        <v>527</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28"/>
      <c r="AA58" s="829"/>
      <c r="AB58" s="1025" t="s">
        <v>11</v>
      </c>
      <c r="AC58" s="1026"/>
      <c r="AD58" s="1027"/>
      <c r="AE58" s="1031" t="s">
        <v>556</v>
      </c>
      <c r="AF58" s="1031"/>
      <c r="AG58" s="1031"/>
      <c r="AH58" s="1031"/>
      <c r="AI58" s="1031" t="s">
        <v>553</v>
      </c>
      <c r="AJ58" s="1031"/>
      <c r="AK58" s="1031"/>
      <c r="AL58" s="1031"/>
      <c r="AM58" s="1031" t="s">
        <v>527</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28"/>
      <c r="AA65" s="829"/>
      <c r="AB65" s="1025" t="s">
        <v>11</v>
      </c>
      <c r="AC65" s="1026"/>
      <c r="AD65" s="1027"/>
      <c r="AE65" s="1031" t="s">
        <v>556</v>
      </c>
      <c r="AF65" s="1031"/>
      <c r="AG65" s="1031"/>
      <c r="AH65" s="1031"/>
      <c r="AI65" s="1031" t="s">
        <v>553</v>
      </c>
      <c r="AJ65" s="1031"/>
      <c r="AK65" s="1031"/>
      <c r="AL65" s="1031"/>
      <c r="AM65" s="1031" t="s">
        <v>527</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4"/>
      <c r="B16" s="1045"/>
      <c r="C16" s="1045"/>
      <c r="D16" s="1045"/>
      <c r="E16" s="1045"/>
      <c r="F16" s="104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4"/>
      <c r="B29" s="1045"/>
      <c r="C29" s="1045"/>
      <c r="D29" s="1045"/>
      <c r="E29" s="1045"/>
      <c r="F29" s="104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4"/>
      <c r="B42" s="1045"/>
      <c r="C42" s="1045"/>
      <c r="D42" s="1045"/>
      <c r="E42" s="1045"/>
      <c r="F42" s="104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4"/>
      <c r="B56" s="1045"/>
      <c r="C56" s="1045"/>
      <c r="D56" s="1045"/>
      <c r="E56" s="1045"/>
      <c r="F56" s="104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4"/>
      <c r="B69" s="1045"/>
      <c r="C69" s="1045"/>
      <c r="D69" s="1045"/>
      <c r="E69" s="1045"/>
      <c r="F69" s="104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4"/>
      <c r="B82" s="1045"/>
      <c r="C82" s="1045"/>
      <c r="D82" s="1045"/>
      <c r="E82" s="1045"/>
      <c r="F82" s="104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4"/>
      <c r="B95" s="1045"/>
      <c r="C95" s="1045"/>
      <c r="D95" s="1045"/>
      <c r="E95" s="1045"/>
      <c r="F95" s="104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4"/>
      <c r="B109" s="1045"/>
      <c r="C109" s="1045"/>
      <c r="D109" s="1045"/>
      <c r="E109" s="1045"/>
      <c r="F109" s="104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4"/>
      <c r="B122" s="1045"/>
      <c r="C122" s="1045"/>
      <c r="D122" s="1045"/>
      <c r="E122" s="1045"/>
      <c r="F122" s="104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4"/>
      <c r="B135" s="1045"/>
      <c r="C135" s="1045"/>
      <c r="D135" s="1045"/>
      <c r="E135" s="1045"/>
      <c r="F135" s="104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4"/>
      <c r="B148" s="1045"/>
      <c r="C148" s="1045"/>
      <c r="D148" s="1045"/>
      <c r="E148" s="1045"/>
      <c r="F148" s="104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4"/>
      <c r="B162" s="1045"/>
      <c r="C162" s="1045"/>
      <c r="D162" s="1045"/>
      <c r="E162" s="1045"/>
      <c r="F162" s="104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4"/>
      <c r="B175" s="1045"/>
      <c r="C175" s="1045"/>
      <c r="D175" s="1045"/>
      <c r="E175" s="1045"/>
      <c r="F175" s="104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4"/>
      <c r="B188" s="1045"/>
      <c r="C188" s="1045"/>
      <c r="D188" s="1045"/>
      <c r="E188" s="1045"/>
      <c r="F188" s="104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4"/>
      <c r="B201" s="1045"/>
      <c r="C201" s="1045"/>
      <c r="D201" s="1045"/>
      <c r="E201" s="1045"/>
      <c r="F201" s="104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4"/>
      <c r="B215" s="1045"/>
      <c r="C215" s="1045"/>
      <c r="D215" s="1045"/>
      <c r="E215" s="1045"/>
      <c r="F215" s="104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4"/>
      <c r="B228" s="1045"/>
      <c r="C228" s="1045"/>
      <c r="D228" s="1045"/>
      <c r="E228" s="1045"/>
      <c r="F228" s="104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4"/>
      <c r="B241" s="1045"/>
      <c r="C241" s="1045"/>
      <c r="D241" s="1045"/>
      <c r="E241" s="1045"/>
      <c r="F241" s="104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4"/>
      <c r="B254" s="1045"/>
      <c r="C254" s="1045"/>
      <c r="D254" s="1045"/>
      <c r="E254" s="1045"/>
      <c r="F254" s="104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2019-08-23T01:36:43Z</cp:lastPrinted>
  <dcterms:created xsi:type="dcterms:W3CDTF">2012-03-13T00:50:25Z</dcterms:created>
  <dcterms:modified xsi:type="dcterms:W3CDTF">2019-09-11T07:01:50Z</dcterms:modified>
</cp:coreProperties>
</file>