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7 健康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<sst xmlns="http://schemas.openxmlformats.org/spreadsheetml/2006/main" count="2917" uniqueCount="653">
  <si>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</si>
  <si>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</si>
  <si>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</si>
  <si>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</si>
  <si>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</si>
  <si>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</si>
  <si>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</si>
  <si>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</si>
  <si>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</si>
  <si>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</si>
  <si>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</si>
  <si>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</si>
  <si>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</si>
  <si>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</si>
  <si>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</si>
  <si>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</si>
  <si>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</si>
  <si>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</si>
  <si>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</si>
  <si>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</si>
  <si>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</si>
  <si>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</si>
  <si>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</si>
  <si>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</si>
  <si>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</si>
  <si>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</si>
  <si>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</si>
  <si>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</si>
  <si>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</si>
  <si>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</si>
  <si>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</si>
  <si>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</si>
  <si>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</si>
  <si>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</si>
  <si>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</si>
  <si>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</si>
  <si>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</si>
  <si>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</si>
  <si>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</si>
  <si>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</si>
  <si>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</si>
  <si>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</si>
  <si>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</si>
  <si>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</si>
  <si>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</si>
  <si>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</si>
  <si>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</si>
  <si>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</si>
  <si>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</si>
  <si>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</si>
  <si>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</si>
  <si>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</si>
  <si>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</si>
  <si>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</si>
  <si>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</si>
  <si>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</si>
  <si>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</si>
  <si>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</si>
  <si>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</si>
  <si>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</si>
  <si>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</si>
  <si>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</si>
  <si>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</si>
  <si>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</si>
  <si>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</si>
  <si>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</si>
  <si>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</si>
  <si>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</si>
  <si>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</si>
  <si>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</si>
  <si>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</si>
  <si>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</si>
  <si>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</si>
  <si>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</si>
  <si>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</si>
  <si>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</si>
  <si>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</si>
  <si>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</si>
  <si>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</si>
  <si>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</si>
  <si>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</si>
  <si>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</si>
  <si>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</si>
  <si>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</si>
  <si>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</si>
  <si>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</si>
  <si>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</si>
  <si>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</si>
  <si>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</si>
  <si>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</si>
  <si>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</si>
  <si>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</si>
  <si>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</si>
  <si>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</si>
  <si>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</si>
  <si>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</si>
  <si>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</si>
  <si>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</si>
  <si>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</si>
  <si>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</si>
  <si>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</si>
  <si>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</si>
  <si>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</si>
  <si>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</si>
  <si>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</si>
  <si>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</si>
  <si>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</si>
  <si>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</si>
  <si>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</si>
  <si>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</si>
  <si>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</si>
  <si>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</si>
  <si>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</si>
  <si>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</si>
  <si>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</si>
  <si>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</si>
  <si>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</si>
  <si>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</si>
  <si>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</si>
  <si>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</si>
  <si>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</si>
  <si>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</si>
  <si>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</si>
  <si>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</si>
  <si>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</si>
  <si>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</si>
  <si>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</si>
  <si>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</si>
  <si>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</si>
  <si>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</si>
  <si>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</si>
  <si>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</si>
  <si>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</si>
  <si>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</si>
  <si>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</si>
  <si>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</si>
  <si>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</si>
  <si>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</si>
  <si>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</si>
  <si>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</si>
  <si>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</si>
  <si>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</si>
  <si>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</si>
  <si>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</si>
  <si>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</si>
  <si>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</si>
  <si>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</si>
  <si>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</si>
  <si>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</si>
  <si>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</si>
  <si>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</si>
  <si>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</si>
  <si>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</si>
  <si>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</si>
  <si>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</si>
  <si>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</si>
  <si>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</si>
  <si>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</si>
  <si>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</si>
  <si>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</si>
  <si>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</si>
  <si>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</si>
  <si>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</si>
  <si>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</si>
  <si>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</si>
  <si>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</si>
  <si>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</si>
  <si>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</si>
  <si>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</si>
  <si>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</si>
  <si>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</si>
  <si>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</si>
  <si>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</si>
  <si>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</si>
  <si>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</si>
  <si>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</si>
  <si>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</si>
  <si>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</si>
  <si>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</si>
  <si>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</si>
  <si>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</si>
  <si>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</si>
  <si>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</si>
  <si>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</si>
  <si>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</si>
  <si>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</si>
  <si>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</si>
  <si>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</si>
  <si>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</si>
  <si>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</si>
  <si>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</si>
  <si>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</si>
  <si>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</si>
  <si>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</si>
  <si>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</si>
  <si>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</si>
  <si>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</si>
  <si>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</si>
  <si>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</si>
  <si>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</si>
  <si>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</si>
  <si>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</si>
  <si>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</si>
  <si>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</si>
  <si>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</si>
  <si>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</si>
  <si>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</si>
  <si>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</si>
  <si>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</si>
  <si>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</si>
  <si>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</si>
  <si>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</si>
  <si>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</si>
  <si>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</si>
  <si>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</si>
  <si>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</si>
  <si>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</si>
  <si>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</si>
  <si>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</si>
  <si>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</si>
  <si>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</si>
  <si>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</si>
  <si>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</si>
  <si>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</si>
  <si>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</si>
  <si>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</si>
  <si>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</si>
  <si>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</si>
  <si>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</si>
  <si>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</si>
  <si>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</si>
  <si>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</si>
  <si>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</si>
  <si>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</si>
  <si>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</si>
  <si>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</si>
  <si>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</si>
  <si>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</si>
  <si>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</si>
  <si>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</si>
  <si>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</si>
  <si>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</si>
  <si>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</si>
  <si>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</si>
  <si>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</si>
  <si>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</si>
  <si>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</si>
  <si>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</si>
  <si>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</si>
  <si>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</si>
  <si>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</si>
  <si>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</si>
  <si>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</si>
  <si>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</si>
  <si>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</si>
  <si>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</si>
  <si>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</si>
  <si>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</si>
  <si>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</si>
  <si>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</si>
  <si>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</si>
  <si>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</si>
  <si>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</si>
  <si>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</si>
  <si>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</si>
  <si>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</si>
  <si>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</si>
  <si>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</si>
  <si>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</si>
  <si>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</si>
  <si>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</si>
  <si>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</si>
  <si>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</si>
  <si>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</si>
  <si>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</si>
  <si>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</si>
  <si>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</si>
  <si>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</si>
  <si>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</si>
  <si>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</si>
  <si>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</si>
  <si>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</si>
  <si>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</si>
  <si>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</si>
  <si>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</si>
  <si>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</si>
  <si>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</si>
  <si>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</si>
  <si>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</si>
  <si>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</si>
  <si>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</si>
  <si>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</si>
  <si>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</si>
  <si>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</si>
  <si>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</si>
  <si>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</si>
  <si>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</si>
  <si>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</si>
  <si>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</si>
  <si>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</si>
  <si>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</si>
  <si>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</si>
  <si>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</si>
  <si>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</si>
  <si>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</si>
  <si>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</si>
  <si>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</si>
  <si>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</si>
  <si>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</si>
  <si>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</si>
  <si>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</si>
  <si>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</si>
  <si>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</si>
  <si>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</si>
  <si>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</si>
  <si>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</si>
  <si>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</si>
  <si>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</si>
  <si>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</si>
  <si>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</si>
  <si>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</si>
  <si>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</si>
  <si>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</si>
  <si>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</si>
  <si>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</si>
  <si>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</si>
  <si>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</si>
  <si>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</si>
  <si>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</si>
  <si>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</si>
  <si>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</si>
  <si>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</si>
  <si>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</si>
  <si>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</si>
  <si>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</si>
  <si>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</si>
  <si>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</si>
  <si>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</si>
  <si>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</si>
  <si>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</si>
  <si>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</si>
  <si>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</si>
  <si>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</si>
  <si>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</si>
  <si>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</si>
  <si>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</si>
  <si>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</si>
  <si>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</si>
  <si>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</si>
  <si>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</si>
  <si>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</si>
  <si>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</si>
  <si>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</si>
  <si>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</si>
  <si>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</si>
  <si>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</si>
  <si>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</si>
  <si>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</si>
  <si>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</si>
  <si>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</si>
  <si>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</si>
  <si>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</si>
  <si>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</si>
  <si>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</si>
  <si>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</si>
  <si>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</si>
  <si>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</si>
  <si>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</si>
  <si>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</si>
  <si>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</si>
  <si>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</si>
  <si>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</si>
  <si>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</si>
  <si>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</si>
  <si>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</si>
  <si>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</si>
  <si>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</si>
  <si>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</si>
  <si>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</si>
  <si>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</si>
  <si>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</si>
  <si>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</si>
  <si>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</si>
  <si>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</si>
  <si>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</si>
  <si>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</si>
  <si>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</si>
  <si>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</si>
  <si>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</si>
  <si>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</si>
  <si>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</si>
  <si>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</si>
  <si>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</si>
  <si>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</si>
  <si>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</si>
  <si>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</si>
  <si>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</si>
  <si>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</si>
  <si>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</si>
  <si>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</si>
  <si>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</si>
  <si>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</si>
  <si>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</si>
  <si>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</si>
  <si>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</si>
  <si>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</si>
  <si>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</si>
  <si>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</si>
  <si>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</si>
  <si>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</si>
  <si>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</si>
  <si>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</si>
  <si>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</si>
  <si>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</si>
  <si>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</si>
  <si>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</si>
  <si>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</si>
  <si>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</si>
  <si>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</si>
  <si>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</si>
  <si>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</si>
  <si>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</si>
  <si>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</si>
  <si>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</si>
  <si>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</si>
  <si>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</si>
  <si>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</si>
  <si>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</si>
  <si>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</si>
  <si>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</si>
  <si>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</si>
  <si>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</si>
  <si>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</si>
  <si>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</si>
  <si>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</si>
  <si>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</si>
  <si>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</si>
  <si>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</si>
  <si>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</si>
  <si>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</si>
  <si>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</si>
  <si>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</si>
  <si>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</si>
  <si>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</si>
  <si>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</si>
  <si>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</si>
  <si>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</si>
  <si>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</si>
  <si>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</si>
  <si>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</si>
  <si>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</si>
  <si>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</si>
  <si>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</si>
  <si>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</si>
  <si>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</si>
  <si>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</si>
  <si>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</si>
  <si>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</si>
  <si>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</si>
  <si>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</si>
  <si>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</si>
  <si>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</si>
  <si>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</si>
  <si>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</si>
  <si>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</si>
  <si>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</si>
  <si>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</si>
  <si>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</si>
  <si>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</si>
  <si>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</si>
  <si>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</si>
  <si>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</si>
  <si>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</si>
  <si>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</si>
  <si>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</si>
  <si>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</si>
  <si>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</si>
  <si>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</si>
  <si>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</si>
  <si>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</si>
  <si>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</si>
  <si>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</si>
  <si>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</si>
  <si>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</si>
  <si>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</si>
  <si>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</si>
  <si>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</si>
  <si>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</si>
  <si>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</si>
  <si>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</si>
  <si>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</si>
  <si>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</si>
  <si>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</si>
  <si>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</si>
  <si>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</si>
  <si>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</si>
  <si>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</si>
  <si>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</si>
  <si>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</si>
  <si>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</si>
  <si>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</si>
  <si>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</si>
  <si>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</si>
  <si>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</si>
  <si>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</si>
  <si>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</si>
  <si>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</si>
  <si>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</si>
  <si>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</si>
  <si>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</si>
  <si>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</si>
  <si>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</si>
  <si>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</si>
  <si>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</si>
  <si>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</si>
  <si>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</si>
  <si>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</si>
  <si>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</si>
  <si>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</si>
  <si>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</si>
  <si>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</si>
  <si>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</si>
  <si>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</si>
  <si>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</si>
  <si>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</si>
  <si>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</si>
  <si>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</si>
  <si>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</si>
  <si>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</si>
  <si>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</si>
  <si>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</si>
  <si>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</si>
  <si>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</si>
  <si>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</si>
  <si>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</si>
  <si>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</si>
  <si>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</si>
  <si>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</si>
  <si>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</si>
  <si>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</si>
  <si>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</si>
  <si>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</si>
  <si>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</si>
  <si>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</si>
  <si>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</si>
  <si>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</si>
  <si>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</si>
  <si>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</si>
  <si>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</si>
  <si>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</si>
  <si>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</si>
  <si>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</si>
  <si>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</si>
  <si>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</si>
  <si>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</si>
  <si>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</si>
  <si>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</si>
  <si>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</si>
  <si>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</si>
  <si>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</si>
  <si>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</si>
  <si>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</si>
  <si>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</si>
  <si>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</si>
  <si>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</si>
  <si>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</si>
  <si>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</si>
  <si>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</si>
  <si>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</si>
  <si>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</si>
  <si>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</si>
  <si>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健康局</t>
    <phoneticPr fontId="5"/>
  </si>
  <si>
    <t>がん・疾病対策課</t>
    <phoneticPr fontId="5"/>
  </si>
  <si>
    <t>厚生労働省</t>
  </si>
  <si>
    <t>がん・疾病対策課長
江浪　武志</t>
    <rPh sb="10" eb="11">
      <t>エ</t>
    </rPh>
    <rPh sb="11" eb="12">
      <t>ナミ</t>
    </rPh>
    <rPh sb="13" eb="15">
      <t>タケシ</t>
    </rPh>
    <phoneticPr fontId="5"/>
  </si>
  <si>
    <t>-</t>
    <phoneticPr fontId="5"/>
  </si>
  <si>
    <t>-</t>
    <phoneticPr fontId="5"/>
  </si>
  <si>
    <t>-</t>
    <phoneticPr fontId="5"/>
  </si>
  <si>
    <t>-</t>
    <phoneticPr fontId="5"/>
  </si>
  <si>
    <t>-</t>
    <phoneticPr fontId="5"/>
  </si>
  <si>
    <t>-</t>
    <phoneticPr fontId="5"/>
  </si>
  <si>
    <t>-</t>
    <phoneticPr fontId="5"/>
  </si>
  <si>
    <t>-</t>
    <phoneticPr fontId="5"/>
  </si>
  <si>
    <t>○</t>
  </si>
  <si>
    <t>‐</t>
  </si>
  <si>
    <t>無</t>
  </si>
  <si>
    <t>-</t>
    <phoneticPr fontId="5"/>
  </si>
  <si>
    <t>-</t>
    <phoneticPr fontId="5"/>
  </si>
  <si>
    <t>-</t>
    <phoneticPr fontId="5"/>
  </si>
  <si>
    <t>-</t>
  </si>
  <si>
    <t>-</t>
    <phoneticPr fontId="5"/>
  </si>
  <si>
    <t>疾病予防対策事業費等補助金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</si>
  <si>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</si>
  <si>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</si>
  <si>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</si>
  <si>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</si>
  <si>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</si>
  <si>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</si>
  <si>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</si>
  <si>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</si>
  <si>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</si>
  <si>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</si>
  <si>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</si>
  <si>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</si>
  <si>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</si>
  <si>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</si>
  <si>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</si>
  <si>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</si>
  <si>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</si>
  <si>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</si>
  <si>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X/Y</t>
    <phoneticPr fontId="5"/>
  </si>
  <si>
    <t>-</t>
    <phoneticPr fontId="5"/>
  </si>
  <si>
    <t>-</t>
    <phoneticPr fontId="5"/>
  </si>
  <si>
    <t>-</t>
    <phoneticPr fontId="5"/>
  </si>
  <si>
    <t>-</t>
    <phoneticPr fontId="5"/>
  </si>
  <si>
    <t>-</t>
    <phoneticPr fontId="5"/>
  </si>
  <si>
    <t>-</t>
    <phoneticPr fontId="5"/>
  </si>
  <si>
    <t>-</t>
    <phoneticPr fontId="5"/>
  </si>
  <si>
    <t>循環器病対策を推進するために必要な経費であり、国費を投入しなければ事業目的が達成できない。</t>
    <rPh sb="0" eb="4">
      <t>ジュンカンキビョウ</t>
    </rPh>
    <phoneticPr fontId="5"/>
  </si>
  <si>
    <t>国全体での議論が必要であることから、国で実施する必要がある。</t>
    <phoneticPr fontId="5"/>
  </si>
  <si>
    <t>国の循環器病対策を推進するための経費であり、優先度の高い事業である。</t>
    <rPh sb="2" eb="6">
      <t>ジュンカンキビョウ</t>
    </rPh>
    <phoneticPr fontId="5"/>
  </si>
  <si>
    <t>-</t>
    <phoneticPr fontId="5"/>
  </si>
  <si>
    <t>-</t>
    <phoneticPr fontId="5"/>
  </si>
  <si>
    <t>-</t>
    <phoneticPr fontId="5"/>
  </si>
  <si>
    <t>-</t>
    <phoneticPr fontId="5"/>
  </si>
  <si>
    <t>件</t>
    <rPh sb="0" eb="1">
      <t>ケン</t>
    </rPh>
    <phoneticPr fontId="5"/>
  </si>
  <si>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</si>
  <si>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</si>
  <si>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</si>
  <si>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単位あたりコスト＝X／Y
X:「執行額」
Y:「就労に関する相談支援件数」　　　　　　　　　　　　　　</t>
    <rPh sb="0" eb="2">
      <t>タンイ</t>
    </rPh>
    <rPh sb="16" eb="18">
      <t>シッコウ</t>
    </rPh>
    <rPh sb="18" eb="19">
      <t>ガク</t>
    </rPh>
    <phoneticPr fontId="5"/>
  </si>
  <si>
    <t>就労に関する相談支援件数</t>
    <phoneticPr fontId="5"/>
  </si>
  <si>
    <t>件</t>
    <rPh sb="0" eb="1">
      <t>ケン</t>
    </rPh>
    <phoneticPr fontId="5"/>
  </si>
  <si>
    <t>円</t>
    <rPh sb="0" eb="1">
      <t>エン</t>
    </rPh>
    <phoneticPr fontId="5"/>
  </si>
  <si>
    <t>循環器病の患者に対する治療と仕事の両立支援モデル事業</t>
    <rPh sb="3" eb="4">
      <t>ビョウ</t>
    </rPh>
    <phoneticPr fontId="5"/>
  </si>
  <si>
    <t>循環器病の患者に対する治療と仕事の両立支援モデル事業実績書（仮）</t>
    <rPh sb="24" eb="26">
      <t>ジギョウ</t>
    </rPh>
    <rPh sb="26" eb="28">
      <t>ジッセキ</t>
    </rPh>
    <rPh sb="28" eb="29">
      <t>ショ</t>
    </rPh>
    <rPh sb="30" eb="31">
      <t>カリ</t>
    </rPh>
    <phoneticPr fontId="5"/>
  </si>
  <si>
    <t>循環器病の患者に対する治療と仕事の両立支援モデル事業実施施設数</t>
    <rPh sb="26" eb="28">
      <t>ジッシ</t>
    </rPh>
    <rPh sb="28" eb="30">
      <t>シセツ</t>
    </rPh>
    <rPh sb="30" eb="31">
      <t>スウ</t>
    </rPh>
    <phoneticPr fontId="5"/>
  </si>
  <si>
    <t>循環器病の患者に対する治療と仕事の両立支援モデル事業実施</t>
    <rPh sb="26" eb="28">
      <t>ジッシ</t>
    </rPh>
    <phoneticPr fontId="5"/>
  </si>
  <si>
    <t>「働き方改革実行計画（平成29年３月働き方改革実現会議決定）」</t>
    <phoneticPr fontId="5"/>
  </si>
  <si>
    <t>「働き方改革実行計画（平成29年３月働き方改革実現会議決定）」において、病気の治療と仕事の両立を社会的にサポートする仕組みを整えること等が打ち出されたことから、循環器病の患者が安心して仕事の継続や復職に臨めるように、患者のおかれた事情を総合的に勘案し、治療と仕事の両立に係る計画を立て就労支援を行うモデル事業を実施し、全国展開を図るための基礎作りを行う。</t>
    <rPh sb="83" eb="84">
      <t>ビョウ</t>
    </rPh>
    <phoneticPr fontId="5"/>
  </si>
  <si>
    <t>循環器病医療を専門的に行う機関に「両立支援コーディネーター」の研修を受講した相談支援員を専任で配置し、循環器病の患者のおかれた事情を総合的に勘案し、治療と仕事の両立に係る計画を立て、両立支援を行うモデル事業を実施する。
補助率：10/10</t>
    <rPh sb="3" eb="4">
      <t>ビョウ</t>
    </rPh>
    <rPh sb="44" eb="46">
      <t>センニン</t>
    </rPh>
    <rPh sb="54" eb="55">
      <t>ビョウ</t>
    </rPh>
    <rPh sb="111" eb="114">
      <t>ホジョリツ</t>
    </rPh>
    <phoneticPr fontId="5"/>
  </si>
  <si>
    <t>「新しい日本のための優先課題推進枠」65百万円</t>
    <phoneticPr fontId="5"/>
  </si>
  <si>
    <t>-</t>
    <phoneticPr fontId="5"/>
  </si>
  <si>
    <t>-</t>
    <phoneticPr fontId="5"/>
  </si>
  <si>
    <t>-</t>
    <phoneticPr fontId="5"/>
  </si>
  <si>
    <t>-</t>
    <phoneticPr fontId="5"/>
  </si>
  <si>
    <t>-</t>
    <phoneticPr fontId="5"/>
  </si>
  <si>
    <t>-</t>
    <phoneticPr fontId="5"/>
  </si>
  <si>
    <t>A.</t>
    <phoneticPr fontId="5"/>
  </si>
  <si>
    <t>-</t>
    <phoneticPr fontId="5"/>
  </si>
  <si>
    <t>-</t>
    <phoneticPr fontId="5"/>
  </si>
  <si>
    <t>循環器病の治療と仕事の両立支援を推進することで、上位施策に寄与する。</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</si>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</sst>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141588</xdr:colOff>
      <xdr:row>741</xdr:row>
      <xdr:rowOff>218816</xdr:rowOff>
    </xdr:from>
    <xdr:to>
      <xdr:col>38</xdr:col>
      <xdr:colOff>54554</xdr:colOff>
      <xdr:row>752</xdr:row>
      <xdr:rowOff>270304</xdr:rowOff>
    </xdr:to>
    <xdr:grpSp>
      <xdr:nvGrpSpPr>
        <xdr:cNvPr id="9" name="グループ化 13"/>
        <xdr:cNvGrpSpPr>
          <a:grpSpLocks/>
        </xdr:cNvGrpSpPr>
      </xdr:nvGrpSpPr>
      <xdr:grpSpPr bwMode="auto">
        <a:xfrm>
          <a:off x="3848615" y="39992127"/>
          <a:ext cx="4031885" cy="3874359"/>
          <a:chOff x="3682384" y="29091082"/>
          <a:chExt cx="3700589" cy="6252438"/>
        </a:xfrm>
      </xdr:grpSpPr>
      <xdr:sp macro="" textlink="">
        <xdr:nvSpPr>
          <xdr:cNvPr id="10" name="テキスト ボックス 9"/>
          <xdr:cNvSpPr txBox="1"/>
        </xdr:nvSpPr>
        <xdr:spPr>
          <a:xfrm>
            <a:off x="4832971" y="32486317"/>
            <a:ext cx="1390569" cy="49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xnSp macro="">
        <xdr:nvCxnSpPr>
          <xdr:cNvPr id="11" name="図形 5"/>
          <xdr:cNvCxnSpPr/>
        </xdr:nvCxnSpPr>
        <xdr:spPr>
          <a:xfrm rot="5400000">
            <a:off x="4884682" y="31836145"/>
            <a:ext cx="1276322" cy="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3682384" y="29091082"/>
            <a:ext cx="3670693" cy="1146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６５百万円</a:t>
            </a:r>
          </a:p>
        </xdr:txBody>
      </xdr:sp>
      <xdr:sp macro="" textlink="">
        <xdr:nvSpPr>
          <xdr:cNvPr id="13" name="テキスト ボックス 12"/>
          <xdr:cNvSpPr txBox="1"/>
        </xdr:nvSpPr>
        <xdr:spPr>
          <a:xfrm>
            <a:off x="3722505" y="33019138"/>
            <a:ext cx="3660468" cy="1179006"/>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a:t>
            </a:r>
            <a:r>
              <a:rPr kumimoji="1" lang="en-US" altLang="ja-JP" sz="1200"/>
              <a:t>A</a:t>
            </a:r>
            <a:r>
              <a:rPr kumimoji="1" lang="ja-JP" altLang="en-US" sz="1200"/>
              <a:t>　医療機関（１０施設）</a:t>
            </a:r>
            <a:endParaRPr kumimoji="1" lang="en-US" altLang="ja-JP" sz="1200"/>
          </a:p>
          <a:p>
            <a:pPr algn="ctr"/>
            <a:r>
              <a:rPr kumimoji="1" lang="ja-JP" altLang="en-US" sz="1200"/>
              <a:t>６５百万円</a:t>
            </a:r>
          </a:p>
        </xdr:txBody>
      </xdr:sp>
      <xdr:sp macro="" textlink="">
        <xdr:nvSpPr>
          <xdr:cNvPr id="14" name="大かっこ 13"/>
          <xdr:cNvSpPr/>
        </xdr:nvSpPr>
        <xdr:spPr>
          <a:xfrm>
            <a:off x="3977732" y="34401747"/>
            <a:ext cx="2994990" cy="941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循環器病の患者に対する治療と仕事の両立支援モデル事業の実施</a:t>
            </a:r>
            <a:endParaRPr lang="en-US" altLang="ja-JP"/>
          </a:p>
        </xdr:txBody>
      </xdr:sp>
    </xdr:grpSp>
    <xdr:clientData/>
  </xdr:twoCellAnchor>
  <xdr:twoCellAnchor>
    <xdr:from>
      <xdr:col>21</xdr:col>
      <xdr:colOff>193073</xdr:colOff>
      <xdr:row>744</xdr:row>
      <xdr:rowOff>0</xdr:rowOff>
    </xdr:from>
    <xdr:to>
      <xdr:col>34</xdr:col>
      <xdr:colOff>167331</xdr:colOff>
      <xdr:row>745</xdr:row>
      <xdr:rowOff>180204</xdr:rowOff>
    </xdr:to>
    <xdr:sp macro="" textlink="">
      <xdr:nvSpPr>
        <xdr:cNvPr id="16" name="大かっこ 15"/>
        <xdr:cNvSpPr/>
      </xdr:nvSpPr>
      <xdr:spPr bwMode="auto">
        <a:xfrm>
          <a:off x="4517938" y="39116858"/>
          <a:ext cx="2651555" cy="527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交付申請書の内容審査、交付決定等</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4" zoomScaleNormal="75" zoomScaleSheetLayoutView="74"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12</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572</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592</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637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575</v>
      </c>
      <c r="Q13" s="657"/>
      <c r="R13" s="657"/>
      <c r="S13" s="657"/>
      <c r="T13" s="657"/>
      <c r="U13" s="657"/>
      <c r="V13" s="658"/>
      <c r="W13" s="656" t="s">
        <v>575</v>
      </c>
      <c r="X13" s="657"/>
      <c r="Y13" s="657"/>
      <c r="Z13" s="657"/>
      <c r="AA13" s="657"/>
      <c r="AB13" s="657"/>
      <c r="AC13" s="658"/>
      <c r="AD13" s="656" t="s">
        <v>579</v>
      </c>
      <c r="AE13" s="657"/>
      <c r="AF13" s="657"/>
      <c r="AG13" s="657"/>
      <c r="AH13" s="657"/>
      <c r="AI13" s="657"/>
      <c r="AJ13" s="658"/>
      <c r="AK13" s="656" t="s">
        <v>579</v>
      </c>
      <c r="AL13" s="657"/>
      <c r="AM13" s="657"/>
      <c r="AN13" s="657"/>
      <c r="AO13" s="657"/>
      <c r="AP13" s="657"/>
      <c r="AQ13" s="658"/>
      <c r="AR13" s="918">
        <v>65</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575</v>
      </c>
      <c r="Q14" s="657"/>
      <c r="R14" s="657"/>
      <c r="S14" s="657"/>
      <c r="T14" s="657"/>
      <c r="U14" s="657"/>
      <c r="V14" s="658"/>
      <c r="W14" s="656" t="s">
        <v>577</v>
      </c>
      <c r="X14" s="657"/>
      <c r="Y14" s="657"/>
      <c r="Z14" s="657"/>
      <c r="AA14" s="657"/>
      <c r="AB14" s="657"/>
      <c r="AC14" s="658"/>
      <c r="AD14" s="656" t="s">
        <v>578</v>
      </c>
      <c r="AE14" s="657"/>
      <c r="AF14" s="657"/>
      <c r="AG14" s="657"/>
      <c r="AH14" s="657"/>
      <c r="AI14" s="657"/>
      <c r="AJ14" s="658"/>
      <c r="AK14" s="656" t="s">
        <v>575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575</v>
      </c>
      <c r="Q15" s="657"/>
      <c r="R15" s="657"/>
      <c r="S15" s="657"/>
      <c r="T15" s="657"/>
      <c r="U15" s="657"/>
      <c r="V15" s="658"/>
      <c r="W15" s="656" t="s">
        <v>575</v>
      </c>
      <c r="X15" s="657"/>
      <c r="Y15" s="657"/>
      <c r="Z15" s="657"/>
      <c r="AA15" s="657"/>
      <c r="AB15" s="657"/>
      <c r="AC15" s="658"/>
      <c r="AD15" s="656" t="s">
        <v>580</v>
      </c>
      <c r="AE15" s="657"/>
      <c r="AF15" s="657"/>
      <c r="AG15" s="657"/>
      <c r="AH15" s="657"/>
      <c r="AI15" s="657"/>
      <c r="AJ15" s="658"/>
      <c r="AK15" s="656" t="s">
        <v>581</v>
      </c>
      <c r="AL15" s="657"/>
      <c r="AM15" s="657"/>
      <c r="AN15" s="657"/>
      <c r="AO15" s="657"/>
      <c r="AP15" s="657"/>
      <c r="AQ15" s="658"/>
      <c r="AR15" s="656" t="s">
        <v>590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576</v>
      </c>
      <c r="Q16" s="657"/>
      <c r="R16" s="657"/>
      <c r="S16" s="657"/>
      <c r="T16" s="657"/>
      <c r="U16" s="657"/>
      <c r="V16" s="658"/>
      <c r="W16" s="656" t="s">
        <v>575</v>
      </c>
      <c r="X16" s="657"/>
      <c r="Y16" s="657"/>
      <c r="Z16" s="657"/>
      <c r="AA16" s="657"/>
      <c r="AB16" s="657"/>
      <c r="AC16" s="658"/>
      <c r="AD16" s="656" t="s">
        <v>576</v>
      </c>
      <c r="AE16" s="657"/>
      <c r="AF16" s="657"/>
      <c r="AG16" s="657"/>
      <c r="AH16" s="657"/>
      <c r="AI16" s="657"/>
      <c r="AJ16" s="658"/>
      <c r="AK16" s="656" t="s">
        <v>581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577</v>
      </c>
      <c r="Q17" s="657"/>
      <c r="R17" s="657"/>
      <c r="S17" s="657"/>
      <c r="T17" s="657"/>
      <c r="U17" s="657"/>
      <c r="V17" s="658"/>
      <c r="W17" s="656" t="s">
        <v>578</v>
      </c>
      <c r="X17" s="657"/>
      <c r="Y17" s="657"/>
      <c r="Z17" s="657"/>
      <c r="AA17" s="657"/>
      <c r="AB17" s="657"/>
      <c r="AC17" s="658"/>
      <c r="AD17" s="656" t="s">
        <v>577</v>
      </c>
      <c r="AE17" s="657"/>
      <c r="AF17" s="657"/>
      <c r="AG17" s="657"/>
      <c r="AH17" s="657"/>
      <c r="AI17" s="657"/>
      <c r="AJ17" s="658"/>
      <c r="AK17" s="656" t="s">
        <v>582</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65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591</v>
      </c>
      <c r="H23" s="952"/>
      <c r="I23" s="952"/>
      <c r="J23" s="952"/>
      <c r="K23" s="952"/>
      <c r="L23" s="952"/>
      <c r="M23" s="952"/>
      <c r="N23" s="952"/>
      <c r="O23" s="953"/>
      <c r="P23" s="918" t="s">
        <v>592</v>
      </c>
      <c r="Q23" s="919"/>
      <c r="R23" s="919"/>
      <c r="S23" s="919"/>
      <c r="T23" s="919"/>
      <c r="U23" s="919"/>
      <c r="V23" s="936"/>
      <c r="W23" s="918">
        <v>65</v>
      </c>
      <c r="X23" s="919"/>
      <c r="Y23" s="919"/>
      <c r="Z23" s="919"/>
      <c r="AA23" s="919"/>
      <c r="AB23" s="919"/>
      <c r="AC23" s="936"/>
      <c r="AD23" s="973" t="s">
        <v>640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t="str">
        <f>AK13</f>
        <v>-</v>
      </c>
      <c r="Q29" s="657"/>
      <c r="R29" s="657"/>
      <c r="S29" s="657"/>
      <c r="T29" s="657"/>
      <c r="U29" s="657"/>
      <c r="V29" s="658"/>
      <c r="W29" s="932">
        <f>AR13</f>
        <v>65</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596</v>
      </c>
      <c r="AR31" s="199"/>
      <c r="AS31" s="132" t="s">
        <v>354</v>
      </c>
      <c r="AT31" s="133"/>
      <c r="AU31" s="198">
        <v>32</v>
      </c>
      <c r="AV31" s="198"/>
      <c r="AW31" s="397" t="s">
        <v>299</v>
      </c>
      <c r="AX31" s="398"/>
    </row>
    <row r="32" spans="1:50" ht="23.25" customHeight="1" x14ac:dyDescent="0.15">
      <c r="A32" s="402"/>
      <c r="B32" s="400"/>
      <c r="C32" s="400"/>
      <c r="D32" s="400"/>
      <c r="E32" s="400"/>
      <c r="F32" s="401"/>
      <c r="G32" s="563" t="s">
        <v>636</v>
      </c>
      <c r="H32" s="564"/>
      <c r="I32" s="564"/>
      <c r="J32" s="564"/>
      <c r="K32" s="564"/>
      <c r="L32" s="564"/>
      <c r="M32" s="564"/>
      <c r="N32" s="564"/>
      <c r="O32" s="565"/>
      <c r="P32" s="104" t="s">
        <v>635</v>
      </c>
      <c r="Q32" s="104"/>
      <c r="R32" s="104"/>
      <c r="S32" s="104"/>
      <c r="T32" s="104"/>
      <c r="U32" s="104"/>
      <c r="V32" s="104"/>
      <c r="W32" s="104"/>
      <c r="X32" s="105"/>
      <c r="Y32" s="470" t="s">
        <v>12</v>
      </c>
      <c r="Z32" s="530"/>
      <c r="AA32" s="531"/>
      <c r="AB32" s="460" t="s">
        <v>625</v>
      </c>
      <c r="AC32" s="460"/>
      <c r="AD32" s="460"/>
      <c r="AE32" s="217" t="s">
        <v>593</v>
      </c>
      <c r="AF32" s="218"/>
      <c r="AG32" s="218"/>
      <c r="AH32" s="218"/>
      <c r="AI32" s="217" t="s">
        <v>590</v>
      </c>
      <c r="AJ32" s="218"/>
      <c r="AK32" s="218"/>
      <c r="AL32" s="218"/>
      <c r="AM32" s="217" t="s">
        <v>590</v>
      </c>
      <c r="AN32" s="218"/>
      <c r="AO32" s="218"/>
      <c r="AP32" s="218"/>
      <c r="AQ32" s="339" t="s">
        <v>597</v>
      </c>
      <c r="AR32" s="206"/>
      <c r="AS32" s="206"/>
      <c r="AT32" s="340"/>
      <c r="AU32" s="218" t="s">
        <v>598</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625</v>
      </c>
      <c r="AC33" s="522"/>
      <c r="AD33" s="522"/>
      <c r="AE33" s="217" t="s">
        <v>590</v>
      </c>
      <c r="AF33" s="218"/>
      <c r="AG33" s="218"/>
      <c r="AH33" s="218"/>
      <c r="AI33" s="217" t="s">
        <v>590</v>
      </c>
      <c r="AJ33" s="218"/>
      <c r="AK33" s="218"/>
      <c r="AL33" s="218"/>
      <c r="AM33" s="217" t="s">
        <v>595</v>
      </c>
      <c r="AN33" s="218"/>
      <c r="AO33" s="218"/>
      <c r="AP33" s="218"/>
      <c r="AQ33" s="339" t="s">
        <v>592</v>
      </c>
      <c r="AR33" s="206"/>
      <c r="AS33" s="206"/>
      <c r="AT33" s="340"/>
      <c r="AU33" s="218">
        <v>10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594</v>
      </c>
      <c r="AF34" s="218"/>
      <c r="AG34" s="218"/>
      <c r="AH34" s="218"/>
      <c r="AI34" s="217" t="s">
        <v>592</v>
      </c>
      <c r="AJ34" s="218"/>
      <c r="AK34" s="218"/>
      <c r="AL34" s="218"/>
      <c r="AM34" s="217" t="s">
        <v>594</v>
      </c>
      <c r="AN34" s="218"/>
      <c r="AO34" s="218"/>
      <c r="AP34" s="218"/>
      <c r="AQ34" s="339" t="s">
        <v>590</v>
      </c>
      <c r="AR34" s="206"/>
      <c r="AS34" s="206"/>
      <c r="AT34" s="340"/>
      <c r="AU34" s="218" t="s">
        <v>626</v>
      </c>
      <c r="AV34" s="218"/>
      <c r="AW34" s="218"/>
      <c r="AX34" s="220"/>
    </row>
    <row r="35" spans="1:50" ht="23.25" customHeight="1" x14ac:dyDescent="0.15">
      <c r="A35" s="225" t="s">
        <v>505</v>
      </c>
      <c r="B35" s="226"/>
      <c r="C35" s="226"/>
      <c r="D35" s="226"/>
      <c r="E35" s="226"/>
      <c r="F35" s="227"/>
      <c r="G35" s="231" t="s">
        <v>634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630</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631</v>
      </c>
      <c r="AC101" s="460"/>
      <c r="AD101" s="460"/>
      <c r="AE101" s="217" t="s">
        <v>590</v>
      </c>
      <c r="AF101" s="218"/>
      <c r="AG101" s="218"/>
      <c r="AH101" s="219"/>
      <c r="AI101" s="217" t="s">
        <v>592</v>
      </c>
      <c r="AJ101" s="218"/>
      <c r="AK101" s="218"/>
      <c r="AL101" s="219"/>
      <c r="AM101" s="217" t="s">
        <v>593</v>
      </c>
      <c r="AN101" s="218"/>
      <c r="AO101" s="218"/>
      <c r="AP101" s="219"/>
      <c r="AQ101" s="217" t="s">
        <v>590</v>
      </c>
      <c r="AR101" s="218"/>
      <c r="AS101" s="218"/>
      <c r="AT101" s="219"/>
      <c r="AU101" s="217" t="s">
        <v>590</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631</v>
      </c>
      <c r="AC102" s="460"/>
      <c r="AD102" s="460"/>
      <c r="AE102" s="417" t="s">
        <v>592</v>
      </c>
      <c r="AF102" s="417"/>
      <c r="AG102" s="417"/>
      <c r="AH102" s="417"/>
      <c r="AI102" s="417" t="s">
        <v>599</v>
      </c>
      <c r="AJ102" s="417"/>
      <c r="AK102" s="417"/>
      <c r="AL102" s="417"/>
      <c r="AM102" s="417" t="s">
        <v>592</v>
      </c>
      <c r="AN102" s="417"/>
      <c r="AO102" s="417"/>
      <c r="AP102" s="417"/>
      <c r="AQ102" s="272" t="s">
        <v>592</v>
      </c>
      <c r="AR102" s="273"/>
      <c r="AS102" s="273"/>
      <c r="AT102" s="318"/>
      <c r="AU102" s="272">
        <v>180</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629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632</v>
      </c>
      <c r="AC116" s="462"/>
      <c r="AD116" s="463"/>
      <c r="AE116" s="417" t="s">
        <v>590</v>
      </c>
      <c r="AF116" s="417"/>
      <c r="AG116" s="417"/>
      <c r="AH116" s="417"/>
      <c r="AI116" s="417" t="s">
        <v>599</v>
      </c>
      <c r="AJ116" s="417"/>
      <c r="AK116" s="417"/>
      <c r="AL116" s="417"/>
      <c r="AM116" s="417" t="s">
        <v>600</v>
      </c>
      <c r="AN116" s="417"/>
      <c r="AO116" s="417"/>
      <c r="AP116" s="417"/>
      <c r="AQ116" s="217" t="s">
        <v>590</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610</v>
      </c>
      <c r="AC117" s="472"/>
      <c r="AD117" s="473"/>
      <c r="AE117" s="550" t="s">
        <v>593</v>
      </c>
      <c r="AF117" s="550"/>
      <c r="AG117" s="550"/>
      <c r="AH117" s="550"/>
      <c r="AI117" s="550" t="s">
        <v>595</v>
      </c>
      <c r="AJ117" s="550"/>
      <c r="AK117" s="550"/>
      <c r="AL117" s="550"/>
      <c r="AM117" s="550" t="s">
        <v>590</v>
      </c>
      <c r="AN117" s="550"/>
      <c r="AO117" s="550"/>
      <c r="AP117" s="550"/>
      <c r="AQ117" s="550" t="s">
        <v>592</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627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628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615</v>
      </c>
      <c r="AR133" s="198"/>
      <c r="AS133" s="132" t="s">
        <v>354</v>
      </c>
      <c r="AT133" s="133"/>
      <c r="AU133" s="199" t="s">
        <v>615</v>
      </c>
      <c r="AV133" s="199"/>
      <c r="AW133" s="132" t="s">
        <v>299</v>
      </c>
      <c r="AX133" s="194"/>
    </row>
    <row r="134" spans="1:50" ht="39.75" customHeight="1" x14ac:dyDescent="0.15">
      <c r="A134" s="188"/>
      <c r="B134" s="185"/>
      <c r="C134" s="179"/>
      <c r="D134" s="185"/>
      <c r="E134" s="179"/>
      <c r="F134" s="180"/>
      <c r="G134" s="103" t="s">
        <v>611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612</v>
      </c>
      <c r="AC134" s="204"/>
      <c r="AD134" s="204"/>
      <c r="AE134" s="205" t="s">
        <v>613</v>
      </c>
      <c r="AF134" s="206"/>
      <c r="AG134" s="206"/>
      <c r="AH134" s="206"/>
      <c r="AI134" s="205" t="s">
        <v>614</v>
      </c>
      <c r="AJ134" s="206"/>
      <c r="AK134" s="206"/>
      <c r="AL134" s="206"/>
      <c r="AM134" s="205" t="s">
        <v>612</v>
      </c>
      <c r="AN134" s="206"/>
      <c r="AO134" s="206"/>
      <c r="AP134" s="206"/>
      <c r="AQ134" s="205" t="s">
        <v>612</v>
      </c>
      <c r="AR134" s="206"/>
      <c r="AS134" s="206"/>
      <c r="AT134" s="206"/>
      <c r="AU134" s="205" t="s">
        <v>612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612</v>
      </c>
      <c r="AC135" s="212"/>
      <c r="AD135" s="212"/>
      <c r="AE135" s="205" t="s">
        <v>611</v>
      </c>
      <c r="AF135" s="206"/>
      <c r="AG135" s="206"/>
      <c r="AH135" s="206"/>
      <c r="AI135" s="205" t="s">
        <v>613</v>
      </c>
      <c r="AJ135" s="206"/>
      <c r="AK135" s="206"/>
      <c r="AL135" s="206"/>
      <c r="AM135" s="205" t="s">
        <v>612</v>
      </c>
      <c r="AN135" s="206"/>
      <c r="AO135" s="206"/>
      <c r="AP135" s="206"/>
      <c r="AQ135" s="205" t="s">
        <v>614</v>
      </c>
      <c r="AR135" s="206"/>
      <c r="AS135" s="206"/>
      <c r="AT135" s="206"/>
      <c r="AU135" s="205" t="s">
        <v>612</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642</v>
      </c>
      <c r="H154" s="104"/>
      <c r="I154" s="104"/>
      <c r="J154" s="104"/>
      <c r="K154" s="104"/>
      <c r="L154" s="104"/>
      <c r="M154" s="104"/>
      <c r="N154" s="104"/>
      <c r="O154" s="104"/>
      <c r="P154" s="105"/>
      <c r="Q154" s="124" t="s">
        <v>643</v>
      </c>
      <c r="R154" s="104"/>
      <c r="S154" s="104"/>
      <c r="T154" s="104"/>
      <c r="U154" s="104"/>
      <c r="V154" s="104"/>
      <c r="W154" s="104"/>
      <c r="X154" s="104"/>
      <c r="Y154" s="104"/>
      <c r="Z154" s="104"/>
      <c r="AA154" s="292"/>
      <c r="AB154" s="140" t="s">
        <v>644</v>
      </c>
      <c r="AC154" s="141"/>
      <c r="AD154" s="141"/>
      <c r="AE154" s="146" t="s">
        <v>645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646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650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t="s">
        <v>648</v>
      </c>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t="s">
        <v>649</v>
      </c>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0"/>
      <c r="E430" s="173" t="s">
        <v>545</v>
      </c>
      <c r="F430" s="897"/>
      <c r="G430" s="898" t="s">
        <v>373</v>
      </c>
      <c r="H430" s="122"/>
      <c r="I430" s="122"/>
      <c r="J430" s="899" t="s">
        <v>589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603</v>
      </c>
      <c r="AF432" s="199"/>
      <c r="AG432" s="132" t="s">
        <v>354</v>
      </c>
      <c r="AH432" s="133"/>
      <c r="AI432" s="155"/>
      <c r="AJ432" s="155"/>
      <c r="AK432" s="155"/>
      <c r="AL432" s="153"/>
      <c r="AM432" s="155"/>
      <c r="AN432" s="155"/>
      <c r="AO432" s="155"/>
      <c r="AP432" s="153"/>
      <c r="AQ432" s="589" t="s">
        <v>590</v>
      </c>
      <c r="AR432" s="199"/>
      <c r="AS432" s="132" t="s">
        <v>354</v>
      </c>
      <c r="AT432" s="133"/>
      <c r="AU432" s="199" t="s">
        <v>590</v>
      </c>
      <c r="AV432" s="199"/>
      <c r="AW432" s="132" t="s">
        <v>299</v>
      </c>
      <c r="AX432" s="194"/>
    </row>
    <row r="433" spans="1:50" ht="23.25" customHeight="1" x14ac:dyDescent="0.15">
      <c r="A433" s="188"/>
      <c r="B433" s="185"/>
      <c r="C433" s="179"/>
      <c r="D433" s="185"/>
      <c r="E433" s="341"/>
      <c r="F433" s="342"/>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590</v>
      </c>
      <c r="AC433" s="212"/>
      <c r="AD433" s="212"/>
      <c r="AE433" s="339" t="s">
        <v>590</v>
      </c>
      <c r="AF433" s="206"/>
      <c r="AG433" s="206"/>
      <c r="AH433" s="206"/>
      <c r="AI433" s="339" t="s">
        <v>602</v>
      </c>
      <c r="AJ433" s="206"/>
      <c r="AK433" s="206"/>
      <c r="AL433" s="206"/>
      <c r="AM433" s="339" t="s">
        <v>590</v>
      </c>
      <c r="AN433" s="206"/>
      <c r="AO433" s="206"/>
      <c r="AP433" s="340"/>
      <c r="AQ433" s="339" t="s">
        <v>590</v>
      </c>
      <c r="AR433" s="206"/>
      <c r="AS433" s="206"/>
      <c r="AT433" s="340"/>
      <c r="AU433" s="206" t="s">
        <v>590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590</v>
      </c>
      <c r="AC434" s="204"/>
      <c r="AD434" s="204"/>
      <c r="AE434" s="339" t="s">
        <v>590</v>
      </c>
      <c r="AF434" s="206"/>
      <c r="AG434" s="206"/>
      <c r="AH434" s="340"/>
      <c r="AI434" s="339" t="s">
        <v>590</v>
      </c>
      <c r="AJ434" s="206"/>
      <c r="AK434" s="206"/>
      <c r="AL434" s="206"/>
      <c r="AM434" s="339" t="s">
        <v>602</v>
      </c>
      <c r="AN434" s="206"/>
      <c r="AO434" s="206"/>
      <c r="AP434" s="340"/>
      <c r="AQ434" s="339" t="s">
        <v>590</v>
      </c>
      <c r="AR434" s="206"/>
      <c r="AS434" s="206"/>
      <c r="AT434" s="340"/>
      <c r="AU434" s="206" t="s">
        <v>595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590</v>
      </c>
      <c r="AF435" s="206"/>
      <c r="AG435" s="206"/>
      <c r="AH435" s="340"/>
      <c r="AI435" s="339" t="s">
        <v>590</v>
      </c>
      <c r="AJ435" s="206"/>
      <c r="AK435" s="206"/>
      <c r="AL435" s="206"/>
      <c r="AM435" s="339" t="s">
        <v>604</v>
      </c>
      <c r="AN435" s="206"/>
      <c r="AO435" s="206"/>
      <c r="AP435" s="340"/>
      <c r="AQ435" s="339" t="s">
        <v>590</v>
      </c>
      <c r="AR435" s="206"/>
      <c r="AS435" s="206"/>
      <c r="AT435" s="340"/>
      <c r="AU435" s="206" t="s">
        <v>590</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590</v>
      </c>
      <c r="AF457" s="199"/>
      <c r="AG457" s="132" t="s">
        <v>354</v>
      </c>
      <c r="AH457" s="133"/>
      <c r="AI457" s="155"/>
      <c r="AJ457" s="155"/>
      <c r="AK457" s="155"/>
      <c r="AL457" s="153"/>
      <c r="AM457" s="155"/>
      <c r="AN457" s="155"/>
      <c r="AO457" s="155"/>
      <c r="AP457" s="153"/>
      <c r="AQ457" s="589" t="s">
        <v>590</v>
      </c>
      <c r="AR457" s="199"/>
      <c r="AS457" s="132" t="s">
        <v>354</v>
      </c>
      <c r="AT457" s="133"/>
      <c r="AU457" s="199" t="s">
        <v>590</v>
      </c>
      <c r="AV457" s="199"/>
      <c r="AW457" s="132" t="s">
        <v>299</v>
      </c>
      <c r="AX457" s="194"/>
    </row>
    <row r="458" spans="1:50" ht="23.25" customHeight="1" x14ac:dyDescent="0.15">
      <c r="A458" s="188"/>
      <c r="B458" s="185"/>
      <c r="C458" s="179"/>
      <c r="D458" s="185"/>
      <c r="E458" s="341"/>
      <c r="F458" s="342"/>
      <c r="G458" s="103" t="s">
        <v>602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601</v>
      </c>
      <c r="AC458" s="212"/>
      <c r="AD458" s="212"/>
      <c r="AE458" s="339" t="s">
        <v>605</v>
      </c>
      <c r="AF458" s="206"/>
      <c r="AG458" s="206"/>
      <c r="AH458" s="206"/>
      <c r="AI458" s="339" t="s">
        <v>590</v>
      </c>
      <c r="AJ458" s="206"/>
      <c r="AK458" s="206"/>
      <c r="AL458" s="206"/>
      <c r="AM458" s="339" t="s">
        <v>608</v>
      </c>
      <c r="AN458" s="206"/>
      <c r="AO458" s="206"/>
      <c r="AP458" s="340"/>
      <c r="AQ458" s="339" t="s">
        <v>590</v>
      </c>
      <c r="AR458" s="206"/>
      <c r="AS458" s="206"/>
      <c r="AT458" s="340"/>
      <c r="AU458" s="206" t="s">
        <v>590</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590</v>
      </c>
      <c r="AC459" s="204"/>
      <c r="AD459" s="204"/>
      <c r="AE459" s="339" t="s">
        <v>590</v>
      </c>
      <c r="AF459" s="206"/>
      <c r="AG459" s="206"/>
      <c r="AH459" s="340"/>
      <c r="AI459" s="339" t="s">
        <v>606</v>
      </c>
      <c r="AJ459" s="206"/>
      <c r="AK459" s="206"/>
      <c r="AL459" s="206"/>
      <c r="AM459" s="339" t="s">
        <v>590</v>
      </c>
      <c r="AN459" s="206"/>
      <c r="AO459" s="206"/>
      <c r="AP459" s="340"/>
      <c r="AQ459" s="339" t="s">
        <v>590</v>
      </c>
      <c r="AR459" s="206"/>
      <c r="AS459" s="206"/>
      <c r="AT459" s="340"/>
      <c r="AU459" s="206" t="s">
        <v>609</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590</v>
      </c>
      <c r="AF460" s="206"/>
      <c r="AG460" s="206"/>
      <c r="AH460" s="340"/>
      <c r="AI460" s="339" t="s">
        <v>607</v>
      </c>
      <c r="AJ460" s="206"/>
      <c r="AK460" s="206"/>
      <c r="AL460" s="206"/>
      <c r="AM460" s="339" t="s">
        <v>590</v>
      </c>
      <c r="AN460" s="206"/>
      <c r="AO460" s="206"/>
      <c r="AP460" s="340"/>
      <c r="AQ460" s="339" t="s">
        <v>590</v>
      </c>
      <c r="AR460" s="206"/>
      <c r="AS460" s="206"/>
      <c r="AT460" s="340"/>
      <c r="AU460" s="206" t="s">
        <v>590</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641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thickBot="1" x14ac:dyDescent="0.2">
      <c r="A484" s="188"/>
      <c r="B484" s="185"/>
      <c r="C484" s="179"/>
      <c r="D484" s="185"/>
      <c r="E484" s="173" t="s">
        <v>562</v>
      </c>
      <c r="F484" s="174"/>
      <c r="G484" s="898" t="s">
        <v>373</v>
      </c>
      <c r="H484" s="122"/>
      <c r="I484" s="122"/>
      <c r="J484" s="899" t="s">
        <v>589</v>
      </c>
      <c r="K484" s="900"/>
      <c r="L484" s="900"/>
      <c r="M484" s="900"/>
      <c r="N484" s="900"/>
      <c r="O484" s="900"/>
      <c r="P484" s="900"/>
      <c r="Q484" s="900"/>
      <c r="R484" s="900"/>
      <c r="S484" s="900"/>
      <c r="T484" s="901"/>
      <c r="U484" s="587" t="s">
        <v>590</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583</v>
      </c>
      <c r="AE702" s="345"/>
      <c r="AF702" s="345"/>
      <c r="AG702" s="384" t="s">
        <v>618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583</v>
      </c>
      <c r="AE703" s="328"/>
      <c r="AF703" s="328"/>
      <c r="AG703" s="100" t="s">
        <v>619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583</v>
      </c>
      <c r="AE704" s="782"/>
      <c r="AF704" s="782"/>
      <c r="AG704" s="166" t="s">
        <v>620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585</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t="s">
        <v>614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584</v>
      </c>
      <c r="AE709" s="328"/>
      <c r="AF709" s="328"/>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584</v>
      </c>
      <c r="AE710" s="328"/>
      <c r="AF710" s="328"/>
      <c r="AG710" s="100" t="s">
        <v>616</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584</v>
      </c>
      <c r="AE711" s="328"/>
      <c r="AF711" s="328"/>
      <c r="AG711" s="100" t="s">
        <v>611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584</v>
      </c>
      <c r="AE712" s="782"/>
      <c r="AF712" s="782"/>
      <c r="AG712" s="809" t="s">
        <v>612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584</v>
      </c>
      <c r="AE713" s="328"/>
      <c r="AF713" s="662"/>
      <c r="AG713" s="100" t="s">
        <v>616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584</v>
      </c>
      <c r="AE714" s="807"/>
      <c r="AF714" s="808"/>
      <c r="AG714" s="735" t="s">
        <v>611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584</v>
      </c>
      <c r="AE715" s="604"/>
      <c r="AF715" s="655"/>
      <c r="AG715" s="741" t="s">
        <v>617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100" t="s">
        <v>616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584</v>
      </c>
      <c r="AE717" s="328"/>
      <c r="AF717" s="328"/>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584</v>
      </c>
      <c r="AE718" s="328"/>
      <c r="AF718" s="328"/>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24" t="s">
        <v>612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581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651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t="s">
        <v>579</v>
      </c>
      <c r="F737" s="989"/>
      <c r="G737" s="989"/>
      <c r="H737" s="989"/>
      <c r="I737" s="989"/>
      <c r="J737" s="989"/>
      <c r="K737" s="989"/>
      <c r="L737" s="989"/>
      <c r="M737" s="989"/>
      <c r="N737" s="364" t="s">
        <v>542</v>
      </c>
      <c r="O737" s="364"/>
      <c r="P737" s="364"/>
      <c r="Q737" s="364"/>
      <c r="R737" s="989" t="s">
        <v>575</v>
      </c>
      <c r="S737" s="989"/>
      <c r="T737" s="989"/>
      <c r="U737" s="989"/>
      <c r="V737" s="989"/>
      <c r="W737" s="989"/>
      <c r="X737" s="989"/>
      <c r="Y737" s="989"/>
      <c r="Z737" s="989"/>
      <c r="AA737" s="364" t="s">
        <v>541</v>
      </c>
      <c r="AB737" s="364"/>
      <c r="AC737" s="364"/>
      <c r="AD737" s="364"/>
      <c r="AE737" s="989" t="s">
        <v>582</v>
      </c>
      <c r="AF737" s="989"/>
      <c r="AG737" s="989"/>
      <c r="AH737" s="989"/>
      <c r="AI737" s="989"/>
      <c r="AJ737" s="989"/>
      <c r="AK737" s="989"/>
      <c r="AL737" s="989"/>
      <c r="AM737" s="989"/>
      <c r="AN737" s="364" t="s">
        <v>540</v>
      </c>
      <c r="AO737" s="364"/>
      <c r="AP737" s="364"/>
      <c r="AQ737" s="364"/>
      <c r="AR737" s="981" t="s">
        <v>588</v>
      </c>
      <c r="AS737" s="982"/>
      <c r="AT737" s="982"/>
      <c r="AU737" s="982"/>
      <c r="AV737" s="982"/>
      <c r="AW737" s="982"/>
      <c r="AX737" s="983"/>
      <c r="AY737" s="88"/>
      <c r="AZ737" s="88"/>
    </row>
    <row r="738" spans="1:52" ht="24.75" customHeight="1" x14ac:dyDescent="0.15">
      <c r="A738" s="990" t="s">
        <v>539</v>
      </c>
      <c r="B738" s="209"/>
      <c r="C738" s="209"/>
      <c r="D738" s="210"/>
      <c r="E738" s="989" t="s">
        <v>586</v>
      </c>
      <c r="F738" s="989"/>
      <c r="G738" s="989"/>
      <c r="H738" s="989"/>
      <c r="I738" s="989"/>
      <c r="J738" s="989"/>
      <c r="K738" s="989"/>
      <c r="L738" s="989"/>
      <c r="M738" s="989"/>
      <c r="N738" s="364" t="s">
        <v>538</v>
      </c>
      <c r="O738" s="364"/>
      <c r="P738" s="364"/>
      <c r="Q738" s="364"/>
      <c r="R738" s="989" t="s">
        <v>586</v>
      </c>
      <c r="S738" s="989"/>
      <c r="T738" s="989"/>
      <c r="U738" s="989"/>
      <c r="V738" s="989"/>
      <c r="W738" s="989"/>
      <c r="X738" s="989"/>
      <c r="Y738" s="989"/>
      <c r="Z738" s="989"/>
      <c r="AA738" s="364" t="s">
        <v>537</v>
      </c>
      <c r="AB738" s="364"/>
      <c r="AC738" s="364"/>
      <c r="AD738" s="364"/>
      <c r="AE738" s="989" t="s">
        <v>587</v>
      </c>
      <c r="AF738" s="989"/>
      <c r="AG738" s="989"/>
      <c r="AH738" s="989"/>
      <c r="AI738" s="989"/>
      <c r="AJ738" s="989"/>
      <c r="AK738" s="989"/>
      <c r="AL738" s="989"/>
      <c r="AM738" s="989"/>
      <c r="AN738" s="364" t="s">
        <v>533</v>
      </c>
      <c r="AO738" s="364"/>
      <c r="AP738" s="364"/>
      <c r="AQ738" s="364"/>
      <c r="AR738" s="981" t="s">
        <v>579</v>
      </c>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t="s">
        <v>465</v>
      </c>
      <c r="J739" s="984"/>
      <c r="K739" s="92" t="str">
        <f>IF(OR(I739="　", I739=""), "", "-")</f>
        <v/>
      </c>
      <c r="L739" s="985"/>
      <c r="M739" s="985"/>
      <c r="N739" s="93" t="str">
        <f>IF(O739="", "", "-")</f>
        <v/>
      </c>
      <c r="O739" s="94"/>
      <c r="P739" s="93" t="str">
        <f>IF(E739="", "", ")")</f>
        <v/>
      </c>
      <c r="Q739" s="994"/>
      <c r="R739" s="984"/>
      <c r="S739" s="984"/>
      <c r="T739" s="92" t="str">
        <f>IF(Q739="", "", "(")</f>
        <v/>
      </c>
      <c r="U739" s="984" t="s">
        <v>465</v>
      </c>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647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614</v>
      </c>
      <c r="D837" s="346"/>
      <c r="E837" s="346"/>
      <c r="F837" s="346"/>
      <c r="G837" s="346"/>
      <c r="H837" s="346"/>
      <c r="I837" s="346"/>
      <c r="J837" s="347" t="s">
        <v>612</v>
      </c>
      <c r="K837" s="348"/>
      <c r="L837" s="348"/>
      <c r="M837" s="348"/>
      <c r="N837" s="348"/>
      <c r="O837" s="348"/>
      <c r="P837" s="361" t="s">
        <v>617</v>
      </c>
      <c r="Q837" s="349"/>
      <c r="R837" s="349"/>
      <c r="S837" s="349"/>
      <c r="T837" s="349"/>
      <c r="U837" s="349"/>
      <c r="V837" s="349"/>
      <c r="W837" s="349"/>
      <c r="X837" s="349"/>
      <c r="Y837" s="350" t="s">
        <v>621</v>
      </c>
      <c r="Z837" s="351"/>
      <c r="AA837" s="351"/>
      <c r="AB837" s="352"/>
      <c r="AC837" s="362"/>
      <c r="AD837" s="370"/>
      <c r="AE837" s="370"/>
      <c r="AF837" s="370"/>
      <c r="AG837" s="370"/>
      <c r="AH837" s="371" t="s">
        <v>612</v>
      </c>
      <c r="AI837" s="372"/>
      <c r="AJ837" s="372"/>
      <c r="AK837" s="372"/>
      <c r="AL837" s="356" t="s">
        <v>611</v>
      </c>
      <c r="AM837" s="357"/>
      <c r="AN837" s="357"/>
      <c r="AO837" s="358"/>
      <c r="AP837" s="359" t="s">
        <v>622</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612</v>
      </c>
      <c r="F1102" s="374"/>
      <c r="G1102" s="374"/>
      <c r="H1102" s="374"/>
      <c r="I1102" s="374"/>
      <c r="J1102" s="347" t="s">
        <v>623</v>
      </c>
      <c r="K1102" s="348"/>
      <c r="L1102" s="348"/>
      <c r="M1102" s="348"/>
      <c r="N1102" s="348"/>
      <c r="O1102" s="348"/>
      <c r="P1102" s="361" t="s">
        <v>611</v>
      </c>
      <c r="Q1102" s="349"/>
      <c r="R1102" s="349"/>
      <c r="S1102" s="349"/>
      <c r="T1102" s="349"/>
      <c r="U1102" s="349"/>
      <c r="V1102" s="349"/>
      <c r="W1102" s="349"/>
      <c r="X1102" s="349"/>
      <c r="Y1102" s="350" t="s">
        <v>624</v>
      </c>
      <c r="Z1102" s="351"/>
      <c r="AA1102" s="351"/>
      <c r="AB1102" s="352"/>
      <c r="AC1102" s="353"/>
      <c r="AD1102" s="353"/>
      <c r="AE1102" s="353"/>
      <c r="AF1102" s="353"/>
      <c r="AG1102" s="353"/>
      <c r="AH1102" s="354" t="s">
        <v>612</v>
      </c>
      <c r="AI1102" s="355"/>
      <c r="AJ1102" s="355"/>
      <c r="AK1102" s="355"/>
      <c r="AL1102" s="356" t="s">
        <v>614</v>
      </c>
      <c r="AM1102" s="357"/>
      <c r="AN1102" s="357"/>
      <c r="AO1102" s="358"/>
      <c r="AP1102" s="359" t="s">
        <v>611</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583</v>
      </c>
      <c r="H2" s="13" t="str">
        <f>IF(G2="","",F2)</f>
        <v>一般会計</v>
      </c>
      <c r="I2" s="13" t="str">
        <f>IF(H2="","",IF(I1&lt;&gt;"",CONCATENATE(I1,"、",H2),H2))</f>
        <v>一般会計</v>
      </c>
      <c r="K2" s="14" t="s">
        <v>221</v>
      </c>
      <c r="L2" s="15" t="s">
        <v>583</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583</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2019-08-27T09:10:13Z</cp:lastPrinted>
  <dcterms:created xsi:type="dcterms:W3CDTF">2012-03-13T00:50:25Z</dcterms:created>
  <dcterms:modified xsi:type="dcterms:W3CDTF">2019-09-11T06:42:09Z</dcterms:modified>
</cp:coreProperties>
</file>