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<sst xmlns="http://schemas.openxmlformats.org/spreadsheetml/2006/main" count="2904" uniqueCount="604">
  <si>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</si>
  <si>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</si>
  <si>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</si>
  <si>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</si>
  <si>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</si>
  <si>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</si>
  <si>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</si>
  <si>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</si>
  <si>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</si>
  <si>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</si>
  <si>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</si>
  <si>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</si>
  <si>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</si>
  <si>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</si>
  <si>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</si>
  <si>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</si>
  <si>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</si>
  <si>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</si>
  <si>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</si>
  <si>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</si>
  <si>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</si>
  <si>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</si>
  <si>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</si>
  <si>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</si>
  <si>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</si>
  <si>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</si>
  <si>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</si>
  <si>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</si>
  <si>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</si>
  <si>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</si>
  <si>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</si>
  <si>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</si>
  <si>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</si>
  <si>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</si>
  <si>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</si>
  <si>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</si>
  <si>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</si>
  <si>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</si>
  <si>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</si>
  <si>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</si>
  <si>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</si>
  <si>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</si>
  <si>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</si>
  <si>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</si>
  <si>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</si>
  <si>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</si>
  <si>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</si>
  <si>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</si>
  <si>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</si>
  <si>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</si>
  <si>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</si>
  <si>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</si>
  <si>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</si>
  <si>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</si>
  <si>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</si>
  <si>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</si>
  <si>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</si>
  <si>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</si>
  <si>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</si>
  <si>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</si>
  <si>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</si>
  <si>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</si>
  <si>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</si>
  <si>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</si>
  <si>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</si>
  <si>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</si>
  <si>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</si>
  <si>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</si>
  <si>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</si>
  <si>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</si>
  <si>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</si>
  <si>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</si>
  <si>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</si>
  <si>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</si>
  <si>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</si>
  <si>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</si>
  <si>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</si>
  <si>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</si>
  <si>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</si>
  <si>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</si>
  <si>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</si>
  <si>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</si>
  <si>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</si>
  <si>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</si>
  <si>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</si>
  <si>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</si>
  <si>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</si>
  <si>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</si>
  <si>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</si>
  <si>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</si>
  <si>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</si>
  <si>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</si>
  <si>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</si>
  <si>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</si>
  <si>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</si>
  <si>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</si>
  <si>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</si>
  <si>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</si>
  <si>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</si>
  <si>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</si>
  <si>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</si>
  <si>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</si>
  <si>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</si>
  <si>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</si>
  <si>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</si>
  <si>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</si>
  <si>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</si>
  <si>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</si>
  <si>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</si>
  <si>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</si>
  <si>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</si>
  <si>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</si>
  <si>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</si>
  <si>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</si>
  <si>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</si>
  <si>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</si>
  <si>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</si>
  <si>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</si>
  <si>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</si>
  <si>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</si>
  <si>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</si>
  <si>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</si>
  <si>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</si>
  <si>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</si>
  <si>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</si>
  <si>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</si>
  <si>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</si>
  <si>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</si>
  <si>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</si>
  <si>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</si>
  <si>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</si>
  <si>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</si>
  <si>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</si>
  <si>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</si>
  <si>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</si>
  <si>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</si>
  <si>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</si>
  <si>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</si>
  <si>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</si>
  <si>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</si>
  <si>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</si>
  <si>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</si>
  <si>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</si>
  <si>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</si>
  <si>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</si>
  <si>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</si>
  <si>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</si>
  <si>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</si>
  <si>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</si>
  <si>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</si>
  <si>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</si>
  <si>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</si>
  <si>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</si>
  <si>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</si>
  <si>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</si>
  <si>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</si>
  <si>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</si>
  <si>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</si>
  <si>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</si>
  <si>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</si>
  <si>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</si>
  <si>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</si>
  <si>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</si>
  <si>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</si>
  <si>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</si>
  <si>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</si>
  <si>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</si>
  <si>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</si>
  <si>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</si>
  <si>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</si>
  <si>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</si>
  <si>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</si>
  <si>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</si>
  <si>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</si>
  <si>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</si>
  <si>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</si>
  <si>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</si>
  <si>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</si>
  <si>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</si>
  <si>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</si>
  <si>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</si>
  <si>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</si>
  <si>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</si>
  <si>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</si>
  <si>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</si>
  <si>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</si>
  <si>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</si>
  <si>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</si>
  <si>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</si>
  <si>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</si>
  <si>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</si>
  <si>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</si>
  <si>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</si>
  <si>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</si>
  <si>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</si>
  <si>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</si>
  <si>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</si>
  <si>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</si>
  <si>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</si>
  <si>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</si>
  <si>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</si>
  <si>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</si>
  <si>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</si>
  <si>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</si>
  <si>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</si>
  <si>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</si>
  <si>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</si>
  <si>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</si>
  <si>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</si>
  <si>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</si>
  <si>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</si>
  <si>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</si>
  <si>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</si>
  <si>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</si>
  <si>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</si>
  <si>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</si>
  <si>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</si>
  <si>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</si>
  <si>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</si>
  <si>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</si>
  <si>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</si>
  <si>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</si>
  <si>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</si>
  <si>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</si>
  <si>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</si>
  <si>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</si>
  <si>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</si>
  <si>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</si>
  <si>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</si>
  <si>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</si>
  <si>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</si>
  <si>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</si>
  <si>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</si>
  <si>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</si>
  <si>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</si>
  <si>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</si>
  <si>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</si>
  <si>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</si>
  <si>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</si>
  <si>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</si>
  <si>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</si>
  <si>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</si>
  <si>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</si>
  <si>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</si>
  <si>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</si>
  <si>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</si>
  <si>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</si>
  <si>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</si>
  <si>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</si>
  <si>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</si>
  <si>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</si>
  <si>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</si>
  <si>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</si>
  <si>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</si>
  <si>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</si>
  <si>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</si>
  <si>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</si>
  <si>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</si>
  <si>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</si>
  <si>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</si>
  <si>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</si>
  <si>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</si>
  <si>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</si>
  <si>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</si>
  <si>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</si>
  <si>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</si>
  <si>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</si>
  <si>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</si>
  <si>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</si>
  <si>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</si>
  <si>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</si>
  <si>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</si>
  <si>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</si>
  <si>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</si>
  <si>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</si>
  <si>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</si>
  <si>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</si>
  <si>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</si>
  <si>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</si>
  <si>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</si>
  <si>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</si>
  <si>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</si>
  <si>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</si>
  <si>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</si>
  <si>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</si>
  <si>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</si>
  <si>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</si>
  <si>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</si>
  <si>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</si>
  <si>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</si>
  <si>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</si>
  <si>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</si>
  <si>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</si>
  <si>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</si>
  <si>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</si>
  <si>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</si>
  <si>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</si>
  <si>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</si>
  <si>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</si>
  <si>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</si>
  <si>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</si>
  <si>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</si>
  <si>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</si>
  <si>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</si>
  <si>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</si>
  <si>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</si>
  <si>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</si>
  <si>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</si>
  <si>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</si>
  <si>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</si>
  <si>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</si>
  <si>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</si>
  <si>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</si>
  <si>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</si>
  <si>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</si>
  <si>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</si>
  <si>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</si>
  <si>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</si>
  <si>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</si>
  <si>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</si>
  <si>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</si>
  <si>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</si>
  <si>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</si>
  <si>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</si>
  <si>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</si>
  <si>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</si>
  <si>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</si>
  <si>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</si>
  <si>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</si>
  <si>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</si>
  <si>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</si>
  <si>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</si>
  <si>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</si>
  <si>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</si>
  <si>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</si>
  <si>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</si>
  <si>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</si>
  <si>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</si>
  <si>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</si>
  <si>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</si>
  <si>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</si>
  <si>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</si>
  <si>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</si>
  <si>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</si>
  <si>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</si>
  <si>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</si>
  <si>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</si>
  <si>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</si>
  <si>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</si>
  <si>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</si>
  <si>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</si>
  <si>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</si>
  <si>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</si>
  <si>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</si>
  <si>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</si>
  <si>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</si>
  <si>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</si>
  <si>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</si>
  <si>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</si>
  <si>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</si>
  <si>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</si>
  <si>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</si>
  <si>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</si>
  <si>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</si>
  <si>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</si>
  <si>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</si>
  <si>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</si>
  <si>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</si>
  <si>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</si>
  <si>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</si>
  <si>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</si>
  <si>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</si>
  <si>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</si>
  <si>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</si>
  <si>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</si>
  <si>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</si>
  <si>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</si>
  <si>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</si>
  <si>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</si>
  <si>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</si>
  <si>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</si>
  <si>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</si>
  <si>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</si>
  <si>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</si>
  <si>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</si>
  <si>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</si>
  <si>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</si>
  <si>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</si>
  <si>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</si>
  <si>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</si>
  <si>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</si>
  <si>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</si>
  <si>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</si>
  <si>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</si>
  <si>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</si>
  <si>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</si>
  <si>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</si>
  <si>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</si>
  <si>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</si>
  <si>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</si>
  <si>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</si>
  <si>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</si>
  <si>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</si>
  <si>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</si>
  <si>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</si>
  <si>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</si>
  <si>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</si>
  <si>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</si>
  <si>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</si>
  <si>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</si>
  <si>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</si>
  <si>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</si>
  <si>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</si>
  <si>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</si>
  <si>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</si>
  <si>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</si>
  <si>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</si>
  <si>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</si>
  <si>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</si>
  <si>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</si>
  <si>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</si>
  <si>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</si>
  <si>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</si>
  <si>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</si>
  <si>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</si>
  <si>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</si>
  <si>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</si>
  <si>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</si>
  <si>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</si>
  <si>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</si>
  <si>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</si>
  <si>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</si>
  <si>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</si>
  <si>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</si>
  <si>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</si>
  <si>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</si>
  <si>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</si>
  <si>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</si>
  <si>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</si>
  <si>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</si>
  <si>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</si>
  <si>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</si>
  <si>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</si>
  <si>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</si>
  <si>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</si>
  <si>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</si>
  <si>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</si>
  <si>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</si>
  <si>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</si>
  <si>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</si>
  <si>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</si>
  <si>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</si>
  <si>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</si>
  <si>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</si>
  <si>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</si>
  <si>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</si>
  <si>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</si>
  <si>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</si>
  <si>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</si>
  <si>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</si>
  <si>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</si>
  <si>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</si>
  <si>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</si>
  <si>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</si>
  <si>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</si>
  <si>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</si>
  <si>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</si>
  <si>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</si>
  <si>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</si>
  <si>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</si>
  <si>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</si>
  <si>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</si>
  <si>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</si>
  <si>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</si>
  <si>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</si>
  <si>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</si>
  <si>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</si>
  <si>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</si>
  <si>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</si>
  <si>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</si>
  <si>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</si>
  <si>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</si>
  <si>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</si>
  <si>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</si>
  <si>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</si>
  <si>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</si>
  <si>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</si>
  <si>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</si>
  <si>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</si>
  <si>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</si>
  <si>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</si>
  <si>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</si>
  <si>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</si>
  <si>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</si>
  <si>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</si>
  <si>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</si>
  <si>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</si>
  <si>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</si>
  <si>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</si>
  <si>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</si>
  <si>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</si>
  <si>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</si>
  <si>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</si>
  <si>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</si>
  <si>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</si>
  <si>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</si>
  <si>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</si>
  <si>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</si>
  <si>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</si>
  <si>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</si>
  <si>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</si>
  <si>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</si>
  <si>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</si>
  <si>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</si>
  <si>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</si>
  <si>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</si>
  <si>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</si>
  <si>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</si>
  <si>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</si>
  <si>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</si>
  <si>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</si>
  <si>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</si>
  <si>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</si>
  <si>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</si>
  <si>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</si>
  <si>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</si>
  <si>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</si>
  <si>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</si>
  <si>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</si>
  <si>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</si>
  <si>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</si>
  <si>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</si>
  <si>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</si>
  <si>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</si>
  <si>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</si>
  <si>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</si>
  <si>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</si>
  <si>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</si>
  <si>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</si>
  <si>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</si>
  <si>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</si>
  <si>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</si>
  <si>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</si>
  <si>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</si>
  <si>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</si>
  <si>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</si>
  <si>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</si>
  <si>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</si>
  <si>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</si>
  <si>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</si>
  <si>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</si>
  <si>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</si>
  <si>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</si>
  <si>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</si>
  <si>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</si>
  <si>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</si>
  <si>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</si>
  <si>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</si>
  <si>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</si>
  <si>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</si>
  <si>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</si>
  <si>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</si>
  <si>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</si>
  <si>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</si>
  <si>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</si>
  <si>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</si>
  <si>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</si>
  <si>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円</t>
    <rPh sb="0" eb="1">
      <t>エン</t>
    </rPh>
    <phoneticPr fontId="5"/>
  </si>
  <si>
    <t>　Ｘ/Ｙ</t>
    <phoneticPr fontId="5"/>
  </si>
  <si>
    <t>－</t>
    <phoneticPr fontId="5"/>
  </si>
  <si>
    <t>施策大目標１　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</si>
  <si>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</si>
  <si>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</si>
  <si>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t>
    <phoneticPr fontId="5"/>
  </si>
  <si>
    <t>-</t>
    <phoneticPr fontId="5"/>
  </si>
  <si>
    <t>感染症法に基づく国の責務を踏まえ実施している事業であるため。</t>
    <phoneticPr fontId="5"/>
  </si>
  <si>
    <t>‐</t>
  </si>
  <si>
    <t>－</t>
    <phoneticPr fontId="5"/>
  </si>
  <si>
    <t>－</t>
    <phoneticPr fontId="5"/>
  </si>
  <si>
    <t>－</t>
  </si>
  <si>
    <t>件</t>
    <rPh sb="0" eb="1">
      <t>ケン</t>
    </rPh>
    <phoneticPr fontId="5"/>
  </si>
  <si>
    <t>－</t>
    <phoneticPr fontId="5"/>
  </si>
  <si>
    <t>ⅩⅢ-1-1　国立感染症研究所など国立試験研究機関の適正かつ効果的な運営を確保すること</t>
    <phoneticPr fontId="5"/>
  </si>
  <si>
    <t>-</t>
    <phoneticPr fontId="5"/>
  </si>
  <si>
    <t>-</t>
    <phoneticPr fontId="5"/>
  </si>
  <si>
    <t>試験研究費</t>
    <rPh sb="0" eb="2">
      <t>シケン</t>
    </rPh>
    <rPh sb="2" eb="5">
      <t>ケンキュウヒ</t>
    </rPh>
    <phoneticPr fontId="5"/>
  </si>
  <si>
    <t>B.</t>
    <phoneticPr fontId="5"/>
  </si>
  <si>
    <t>保健医療の向上や感染症に関する研究を行うことが国立感染症研究所の責務であり、国費の投入が必要。</t>
    <phoneticPr fontId="5"/>
  </si>
  <si>
    <t>流行地域が変化してきている感染症の診断体制強化と疫学調査の実施に関する事業費</t>
    <rPh sb="0" eb="2">
      <t>リュウコウ</t>
    </rPh>
    <rPh sb="2" eb="4">
      <t>チイキ</t>
    </rPh>
    <rPh sb="5" eb="7">
      <t>ヘンカ</t>
    </rPh>
    <rPh sb="13" eb="16">
      <t>カンセンショウ</t>
    </rPh>
    <rPh sb="17" eb="19">
      <t>シンダン</t>
    </rPh>
    <rPh sb="19" eb="21">
      <t>タイセイ</t>
    </rPh>
    <rPh sb="21" eb="23">
      <t>キョウカ</t>
    </rPh>
    <rPh sb="24" eb="26">
      <t>エキガク</t>
    </rPh>
    <rPh sb="26" eb="28">
      <t>チョウサ</t>
    </rPh>
    <rPh sb="29" eb="31">
      <t>ジッシ</t>
    </rPh>
    <rPh sb="32" eb="33">
      <t>カン</t>
    </rPh>
    <rPh sb="35" eb="38">
      <t>ジギョウヒ</t>
    </rPh>
    <phoneticPr fontId="5"/>
  </si>
  <si>
    <t>TBE及びエキノコックス症に関する検査システム開発と疫学調査を実施し、当該感染症対策の基盤の整備、継続的な広報や疫学調査、検査の受け入れ、また地方衛生研究所との連携強化に資するもの。</t>
    <rPh sb="3" eb="4">
      <t>オヨ</t>
    </rPh>
    <rPh sb="12" eb="13">
      <t>ショウ</t>
    </rPh>
    <rPh sb="14" eb="15">
      <t>カン</t>
    </rPh>
    <rPh sb="17" eb="19">
      <t>ケンサ</t>
    </rPh>
    <rPh sb="23" eb="25">
      <t>カイハツ</t>
    </rPh>
    <rPh sb="26" eb="28">
      <t>エキガク</t>
    </rPh>
    <rPh sb="28" eb="30">
      <t>チョウサ</t>
    </rPh>
    <rPh sb="31" eb="33">
      <t>ジッシ</t>
    </rPh>
    <rPh sb="35" eb="37">
      <t>トウガイ</t>
    </rPh>
    <rPh sb="37" eb="39">
      <t>カンセン</t>
    </rPh>
    <rPh sb="39" eb="40">
      <t>ショウ</t>
    </rPh>
    <rPh sb="40" eb="42">
      <t>タイサク</t>
    </rPh>
    <rPh sb="43" eb="45">
      <t>キバン</t>
    </rPh>
    <rPh sb="46" eb="48">
      <t>セイビ</t>
    </rPh>
    <rPh sb="49" eb="52">
      <t>ケイゾクテキ</t>
    </rPh>
    <rPh sb="53" eb="55">
      <t>コウホウ</t>
    </rPh>
    <rPh sb="56" eb="58">
      <t>エキガク</t>
    </rPh>
    <rPh sb="58" eb="60">
      <t>チョウサ</t>
    </rPh>
    <rPh sb="61" eb="63">
      <t>ケンサ</t>
    </rPh>
    <rPh sb="64" eb="65">
      <t>ウ</t>
    </rPh>
    <rPh sb="66" eb="67">
      <t>イ</t>
    </rPh>
    <rPh sb="71" eb="73">
      <t>チホウ</t>
    </rPh>
    <rPh sb="73" eb="75">
      <t>エイセイ</t>
    </rPh>
    <rPh sb="75" eb="78">
      <t>ケンキュウショ</t>
    </rPh>
    <rPh sb="80" eb="82">
      <t>レンケイ</t>
    </rPh>
    <rPh sb="82" eb="84">
      <t>キョウカ</t>
    </rPh>
    <rPh sb="85" eb="86">
      <t>シ</t>
    </rPh>
    <phoneticPr fontId="5"/>
  </si>
  <si>
    <t>国民の健康を守るための検査・診断法の整備を行うものであり、優先度は高い。</t>
    <rPh sb="18" eb="20">
      <t>セイビ</t>
    </rPh>
    <phoneticPr fontId="5"/>
  </si>
  <si>
    <t>-</t>
    <phoneticPr fontId="5"/>
  </si>
  <si>
    <t>検査実施件数実績</t>
    <rPh sb="0" eb="2">
      <t>ケンサ</t>
    </rPh>
    <rPh sb="2" eb="4">
      <t>ジッシ</t>
    </rPh>
    <rPh sb="4" eb="6">
      <t>ケンスウ</t>
    </rPh>
    <rPh sb="6" eb="8">
      <t>ジッセキ</t>
    </rPh>
    <phoneticPr fontId="5"/>
  </si>
  <si>
    <t>そのうち地方衛生研究所等への技術移転実績数</t>
    <rPh sb="4" eb="6">
      <t>チホウ</t>
    </rPh>
    <rPh sb="6" eb="8">
      <t>エイセイ</t>
    </rPh>
    <rPh sb="8" eb="11">
      <t>ケンキュウショ</t>
    </rPh>
    <rPh sb="11" eb="12">
      <t>トウ</t>
    </rPh>
    <rPh sb="14" eb="16">
      <t>ギジュツ</t>
    </rPh>
    <rPh sb="16" eb="18">
      <t>イテン</t>
    </rPh>
    <rPh sb="18" eb="20">
      <t>ジッセキ</t>
    </rPh>
    <rPh sb="20" eb="21">
      <t>スウ</t>
    </rPh>
    <phoneticPr fontId="5"/>
  </si>
  <si>
    <t>地方衛生研究所等技術移転件数集計リスト</t>
    <phoneticPr fontId="5"/>
  </si>
  <si>
    <t>-</t>
    <phoneticPr fontId="5"/>
  </si>
  <si>
    <t>Ｘ/Ｙ
Ｘ：執行額
Ｙ：検査実績数</t>
    <rPh sb="6" eb="8">
      <t>シッコウ</t>
    </rPh>
    <rPh sb="8" eb="9">
      <t>ガク</t>
    </rPh>
    <rPh sb="12" eb="14">
      <t>ケンサ</t>
    </rPh>
    <rPh sb="14" eb="16">
      <t>ジッセキ</t>
    </rPh>
    <rPh sb="16" eb="17">
      <t>スウ</t>
    </rPh>
    <phoneticPr fontId="5"/>
  </si>
  <si>
    <t>TBE及びエキノコックス症の検査法の開発・改良実績</t>
    <rPh sb="3" eb="4">
      <t>オヨ</t>
    </rPh>
    <rPh sb="12" eb="13">
      <t>ショウ</t>
    </rPh>
    <rPh sb="14" eb="17">
      <t>ケンサホウ</t>
    </rPh>
    <rPh sb="18" eb="20">
      <t>カイハツ</t>
    </rPh>
    <rPh sb="21" eb="23">
      <t>カイリョウ</t>
    </rPh>
    <rPh sb="23" eb="25">
      <t>ジッセキ</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</si>
  <si>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</si>
  <si>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</si>
  <si>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</si>
  <si>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phoneticPr fontId="5"/>
  </si>
  <si>
    <t>TBE及びエキノコックス症の検査法を整備するとともに、疫学調査を通じて北海道以外の地域でのTBEやエキノコックス症の流行状況や病原体分布状況を調べる。その上で、リスクのある地域を特定し、当該地域を所管する地方衛生研究所と連携して国内の検査・診断体制を強化・維持する。</t>
    <rPh sb="3" eb="4">
      <t>オヨ</t>
    </rPh>
    <rPh sb="12" eb="13">
      <t>ショウ</t>
    </rPh>
    <rPh sb="14" eb="17">
      <t>ケンサホウ</t>
    </rPh>
    <rPh sb="18" eb="20">
      <t>セイビ</t>
    </rPh>
    <rPh sb="27" eb="29">
      <t>エキガク</t>
    </rPh>
    <rPh sb="29" eb="31">
      <t>チョウサ</t>
    </rPh>
    <rPh sb="32" eb="33">
      <t>ツウ</t>
    </rPh>
    <rPh sb="35" eb="38">
      <t>ホッカイドウ</t>
    </rPh>
    <rPh sb="38" eb="40">
      <t>イガイ</t>
    </rPh>
    <rPh sb="41" eb="43">
      <t>チイキ</t>
    </rPh>
    <rPh sb="56" eb="57">
      <t>ショウ</t>
    </rPh>
    <rPh sb="58" eb="60">
      <t>リュウコウ</t>
    </rPh>
    <rPh sb="60" eb="62">
      <t>ジョウキョウ</t>
    </rPh>
    <rPh sb="63" eb="66">
      <t>ビョウゲンタイ</t>
    </rPh>
    <rPh sb="66" eb="68">
      <t>ブンプ</t>
    </rPh>
    <rPh sb="68" eb="70">
      <t>ジョウキョウ</t>
    </rPh>
    <rPh sb="71" eb="72">
      <t>シラ</t>
    </rPh>
    <rPh sb="77" eb="78">
      <t>ウエ</t>
    </rPh>
    <rPh sb="86" eb="88">
      <t>チイキ</t>
    </rPh>
    <rPh sb="89" eb="91">
      <t>トクテイ</t>
    </rPh>
    <rPh sb="93" eb="95">
      <t>トウガイ</t>
    </rPh>
    <rPh sb="95" eb="97">
      <t>チイキ</t>
    </rPh>
    <rPh sb="98" eb="100">
      <t>ショカン</t>
    </rPh>
    <rPh sb="102" eb="104">
      <t>チホウ</t>
    </rPh>
    <rPh sb="104" eb="106">
      <t>エイセイ</t>
    </rPh>
    <rPh sb="106" eb="109">
      <t>ケンキュウショ</t>
    </rPh>
    <rPh sb="110" eb="112">
      <t>レンケイ</t>
    </rPh>
    <rPh sb="114" eb="116">
      <t>コクナイ</t>
    </rPh>
    <rPh sb="117" eb="119">
      <t>ケンサ</t>
    </rPh>
    <rPh sb="120" eb="122">
      <t>シンダン</t>
    </rPh>
    <rPh sb="122" eb="124">
      <t>タイセイ</t>
    </rPh>
    <rPh sb="125" eb="127">
      <t>キョウカ</t>
    </rPh>
    <rPh sb="128" eb="130">
      <t>イジ</t>
    </rPh>
    <phoneticPr fontId="5"/>
  </si>
  <si>
    <t>近年、北海道全域でダニ媒介性脳炎（TBE）により死亡または後遺症を残して回復する患者が増加しており、本州にもTBEウイルスが存在することを示唆する研究成績が蓄積されつつある。また、寄生虫性疾患であるエキノコックス症は北海道に限局していたが、北海道内でもその流行地（分布域）が広がりつつあり、さらに愛知県の野良犬の糞便中にエキノコックス虫卵が検出され、北海道以外の地域でもTBEやエキノコックス症が存在し、今後患者が発生する可能性がある。このように流行地が限定されていた感染症の流行地域が拡大しつつあり、本事業はそれらに備えるためのものである。</t>
    <rPh sb="0" eb="2">
      <t>キンネン</t>
    </rPh>
    <rPh sb="3" eb="6">
      <t>ホッカイドウ</t>
    </rPh>
    <rPh sb="6" eb="8">
      <t>ゼンイキシボウコウイショウノコカイフクカンジャゾウカホンシュウソンザイシサケンキュウセイセキチクセキショウホッカイドウゲンキョクホッカイドウナイリュウコウチブンプイキヒロアイチケンノライヌフンベンチュウムシタマゴケンシュツホッカイドウイガイチイキソンザイコンゴハッセイカノウセイリュウコウチゲンテイカンセンショウリュウコウチイキカクダイホンジギョウソ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</si>
</sst>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59531</xdr:colOff>
      <xdr:row>740</xdr:row>
      <xdr:rowOff>214313</xdr:rowOff>
    </xdr:from>
    <xdr:to>
      <xdr:col>34</xdr:col>
      <xdr:colOff>178593</xdr:colOff>
      <xdr:row>745</xdr:row>
      <xdr:rowOff>94928</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702844" y="41886188"/>
          <a:ext cx="3357562" cy="166655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流行地域が変化してきている感染症の診断体制強化と疫学調査の実施に関する事業費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127021</xdr:colOff>
      <xdr:row>745</xdr:row>
      <xdr:rowOff>117946</xdr:rowOff>
    </xdr:from>
    <xdr:to>
      <xdr:col>26</xdr:col>
      <xdr:colOff>127021</xdr:colOff>
      <xdr:row>747</xdr:row>
      <xdr:rowOff>134275</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433807" y="43443089"/>
          <a:ext cx="0" cy="7239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190500</xdr:colOff>
      <xdr:row>747</xdr:row>
      <xdr:rowOff>139700</xdr:rowOff>
    </xdr:from>
    <xdr:to>
      <xdr:col>32</xdr:col>
      <xdr:colOff>54600</xdr:colOff>
      <xdr:row>751</xdr:row>
      <xdr:rowOff>16061</xdr:rowOff>
    </xdr:to>
    <xdr:sp macro="" textlink="">
      <xdr:nvSpPr>
        <xdr:cNvPr id="20" name="テキスト ボックス 19">
          <a:extLst>
            <a:ext uri="{FF2B5EF4-FFF2-40B4-BE49-F238E27FC236}">
              <a16:creationId xmlns:a16="http://schemas.microsoft.com/office/drawing/2014/main" id="{AA326E03-CC9E-435B-9C40-B5AE54D3C3B6}"/>
            </a:ext>
          </a:extLst>
        </xdr:cNvPr>
        <xdr:cNvSpPr txBox="1"/>
      </xdr:nvSpPr>
      <xdr:spPr>
        <a:xfrm>
          <a:off x="4457700" y="42811700"/>
          <a:ext cx="2099300" cy="12987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民間会社○社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9</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備品・消耗品の購入、雑役務費</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t="s">
        <v>545</v>
      </c>
      <c r="AP2" s="946"/>
      <c r="AQ2" s="946"/>
      <c r="AR2" s="79" t="str">
        <f>IF(OR(AO2="　", AO2=""), "", "-")</f>
        <v>-</v>
      </c>
      <c r="AS2" s="947">
        <v>50</v>
      </c>
      <c r="AT2" s="947"/>
      <c r="AU2" s="947"/>
      <c r="AV2" s="52" t="str">
        <f>IF(AW2="", "", "-")</f>
        <v/>
      </c>
      <c r="AW2" s="918"/>
      <c r="AX2" s="918"/>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39.950000000000003" customHeight="1" x14ac:dyDescent="0.15">
      <c r="A4" s="706" t="s">
        <v>25</v>
      </c>
      <c r="B4" s="707"/>
      <c r="C4" s="707"/>
      <c r="D4" s="707"/>
      <c r="E4" s="707"/>
      <c r="F4" s="707"/>
      <c r="G4" s="684" t="s">
        <v>588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543</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551</v>
      </c>
      <c r="AF5" s="701"/>
      <c r="AG5" s="701"/>
      <c r="AH5" s="701"/>
      <c r="AI5" s="701"/>
      <c r="AJ5" s="701"/>
      <c r="AK5" s="701"/>
      <c r="AL5" s="701"/>
      <c r="AM5" s="701"/>
      <c r="AN5" s="701"/>
      <c r="AO5" s="701"/>
      <c r="AP5" s="702"/>
      <c r="AQ5" s="703" t="s">
        <v>552</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9" t="s">
        <v>547</v>
      </c>
      <c r="Z7" s="442"/>
      <c r="AA7" s="442"/>
      <c r="AB7" s="442"/>
      <c r="AC7" s="442"/>
      <c r="AD7" s="930"/>
      <c r="AE7" s="919" t="s">
        <v>555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4" t="s">
        <v>389</v>
      </c>
      <c r="B8" s="495"/>
      <c r="C8" s="495"/>
      <c r="D8" s="495"/>
      <c r="E8" s="495"/>
      <c r="F8" s="496"/>
      <c r="G8" s="948" t="str">
        <f>入力規則等!A26</f>
        <v>医療分野の研究開発関連、科学技術・イノベーション</v>
      </c>
      <c r="H8" s="722"/>
      <c r="I8" s="722"/>
      <c r="J8" s="722"/>
      <c r="K8" s="722"/>
      <c r="L8" s="722"/>
      <c r="M8" s="722"/>
      <c r="N8" s="722"/>
      <c r="O8" s="722"/>
      <c r="P8" s="722"/>
      <c r="Q8" s="722"/>
      <c r="R8" s="722"/>
      <c r="S8" s="722"/>
      <c r="T8" s="722"/>
      <c r="U8" s="722"/>
      <c r="V8" s="722"/>
      <c r="W8" s="722"/>
      <c r="X8" s="949"/>
      <c r="Y8" s="848" t="s">
        <v>390</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603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602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0" t="s">
        <v>24</v>
      </c>
      <c r="B12" s="951"/>
      <c r="C12" s="951"/>
      <c r="D12" s="951"/>
      <c r="E12" s="951"/>
      <c r="F12" s="952"/>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556</v>
      </c>
      <c r="Q13" s="660"/>
      <c r="R13" s="660"/>
      <c r="S13" s="660"/>
      <c r="T13" s="660"/>
      <c r="U13" s="660"/>
      <c r="V13" s="661"/>
      <c r="W13" s="659" t="s">
        <v>554</v>
      </c>
      <c r="X13" s="660"/>
      <c r="Y13" s="660"/>
      <c r="Z13" s="660"/>
      <c r="AA13" s="660"/>
      <c r="AB13" s="660"/>
      <c r="AC13" s="661"/>
      <c r="AD13" s="659" t="s">
        <v>584</v>
      </c>
      <c r="AE13" s="660"/>
      <c r="AF13" s="660"/>
      <c r="AG13" s="660"/>
      <c r="AH13" s="660"/>
      <c r="AI13" s="660"/>
      <c r="AJ13" s="661"/>
      <c r="AK13" s="659" t="s">
        <v>554</v>
      </c>
      <c r="AL13" s="660"/>
      <c r="AM13" s="660"/>
      <c r="AN13" s="660"/>
      <c r="AO13" s="660"/>
      <c r="AP13" s="660"/>
      <c r="AQ13" s="661"/>
      <c r="AR13" s="926">
        <v>9</v>
      </c>
      <c r="AS13" s="927"/>
      <c r="AT13" s="927"/>
      <c r="AU13" s="927"/>
      <c r="AV13" s="927"/>
      <c r="AW13" s="927"/>
      <c r="AX13" s="928"/>
    </row>
    <row r="14" spans="1:50" ht="21" customHeight="1" x14ac:dyDescent="0.15">
      <c r="A14" s="616"/>
      <c r="B14" s="617"/>
      <c r="C14" s="617"/>
      <c r="D14" s="617"/>
      <c r="E14" s="617"/>
      <c r="F14" s="618"/>
      <c r="G14" s="727"/>
      <c r="H14" s="728"/>
      <c r="I14" s="713" t="s">
        <v>8</v>
      </c>
      <c r="J14" s="764"/>
      <c r="K14" s="764"/>
      <c r="L14" s="764"/>
      <c r="M14" s="764"/>
      <c r="N14" s="764"/>
      <c r="O14" s="765"/>
      <c r="P14" s="659" t="s">
        <v>556</v>
      </c>
      <c r="Q14" s="660"/>
      <c r="R14" s="660"/>
      <c r="S14" s="660"/>
      <c r="T14" s="660"/>
      <c r="U14" s="660"/>
      <c r="V14" s="661"/>
      <c r="W14" s="659" t="s">
        <v>554</v>
      </c>
      <c r="X14" s="660"/>
      <c r="Y14" s="660"/>
      <c r="Z14" s="660"/>
      <c r="AA14" s="660"/>
      <c r="AB14" s="660"/>
      <c r="AC14" s="661"/>
      <c r="AD14" s="659" t="s">
        <v>554</v>
      </c>
      <c r="AE14" s="660"/>
      <c r="AF14" s="660"/>
      <c r="AG14" s="660"/>
      <c r="AH14" s="660"/>
      <c r="AI14" s="660"/>
      <c r="AJ14" s="661"/>
      <c r="AK14" s="659" t="s">
        <v>554</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556</v>
      </c>
      <c r="Q15" s="660"/>
      <c r="R15" s="660"/>
      <c r="S15" s="660"/>
      <c r="T15" s="660"/>
      <c r="U15" s="660"/>
      <c r="V15" s="661"/>
      <c r="W15" s="659" t="s">
        <v>554</v>
      </c>
      <c r="X15" s="660"/>
      <c r="Y15" s="660"/>
      <c r="Z15" s="660"/>
      <c r="AA15" s="660"/>
      <c r="AB15" s="660"/>
      <c r="AC15" s="661"/>
      <c r="AD15" s="659" t="s">
        <v>554</v>
      </c>
      <c r="AE15" s="660"/>
      <c r="AF15" s="660"/>
      <c r="AG15" s="660"/>
      <c r="AH15" s="660"/>
      <c r="AI15" s="660"/>
      <c r="AJ15" s="661"/>
      <c r="AK15" s="659" t="s">
        <v>554</v>
      </c>
      <c r="AL15" s="660"/>
      <c r="AM15" s="660"/>
      <c r="AN15" s="660"/>
      <c r="AO15" s="660"/>
      <c r="AP15" s="660"/>
      <c r="AQ15" s="661"/>
      <c r="AR15" s="659" t="s">
        <v>583</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555</v>
      </c>
      <c r="Q16" s="660"/>
      <c r="R16" s="660"/>
      <c r="S16" s="660"/>
      <c r="T16" s="660"/>
      <c r="U16" s="660"/>
      <c r="V16" s="661"/>
      <c r="W16" s="659" t="s">
        <v>554</v>
      </c>
      <c r="X16" s="660"/>
      <c r="Y16" s="660"/>
      <c r="Z16" s="660"/>
      <c r="AA16" s="660"/>
      <c r="AB16" s="660"/>
      <c r="AC16" s="661"/>
      <c r="AD16" s="659" t="s">
        <v>554</v>
      </c>
      <c r="AE16" s="660"/>
      <c r="AF16" s="660"/>
      <c r="AG16" s="660"/>
      <c r="AH16" s="660"/>
      <c r="AI16" s="660"/>
      <c r="AJ16" s="661"/>
      <c r="AK16" s="659" t="s">
        <v>554</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555</v>
      </c>
      <c r="Q17" s="660"/>
      <c r="R17" s="660"/>
      <c r="S17" s="660"/>
      <c r="T17" s="660"/>
      <c r="U17" s="660"/>
      <c r="V17" s="661"/>
      <c r="W17" s="659" t="s">
        <v>554</v>
      </c>
      <c r="X17" s="660"/>
      <c r="Y17" s="660"/>
      <c r="Z17" s="660"/>
      <c r="AA17" s="660"/>
      <c r="AB17" s="660"/>
      <c r="AC17" s="661"/>
      <c r="AD17" s="659" t="s">
        <v>554</v>
      </c>
      <c r="AE17" s="660"/>
      <c r="AF17" s="660"/>
      <c r="AG17" s="660"/>
      <c r="AH17" s="660"/>
      <c r="AI17" s="660"/>
      <c r="AJ17" s="661"/>
      <c r="AK17" s="659" t="s">
        <v>554</v>
      </c>
      <c r="AL17" s="660"/>
      <c r="AM17" s="660"/>
      <c r="AN17" s="660"/>
      <c r="AO17" s="660"/>
      <c r="AP17" s="660"/>
      <c r="AQ17" s="661"/>
      <c r="AR17" s="924"/>
      <c r="AS17" s="924"/>
      <c r="AT17" s="924"/>
      <c r="AU17" s="924"/>
      <c r="AV17" s="924"/>
      <c r="AW17" s="924"/>
      <c r="AX17" s="925"/>
    </row>
    <row r="18" spans="1:50" ht="24.75" customHeight="1" x14ac:dyDescent="0.15">
      <c r="A18" s="616"/>
      <c r="B18" s="617"/>
      <c r="C18" s="617"/>
      <c r="D18" s="617"/>
      <c r="E18" s="617"/>
      <c r="F18" s="618"/>
      <c r="G18" s="729"/>
      <c r="H18" s="730"/>
      <c r="I18" s="718" t="s">
        <v>20</v>
      </c>
      <c r="J18" s="719"/>
      <c r="K18" s="719"/>
      <c r="L18" s="719"/>
      <c r="M18" s="719"/>
      <c r="N18" s="719"/>
      <c r="O18" s="720"/>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0</v>
      </c>
      <c r="AL18" s="881"/>
      <c r="AM18" s="881"/>
      <c r="AN18" s="881"/>
      <c r="AO18" s="881"/>
      <c r="AP18" s="881"/>
      <c r="AQ18" s="882"/>
      <c r="AR18" s="880">
        <f>SUM(AR13:AX17)</f>
        <v>9</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0</v>
      </c>
      <c r="Q19" s="660"/>
      <c r="R19" s="660"/>
      <c r="S19" s="660"/>
      <c r="T19" s="660"/>
      <c r="U19" s="660"/>
      <c r="V19" s="661"/>
      <c r="W19" s="659">
        <v>0</v>
      </c>
      <c r="X19" s="660"/>
      <c r="Y19" s="660"/>
      <c r="Z19" s="660"/>
      <c r="AA19" s="660"/>
      <c r="AB19" s="660"/>
      <c r="AC19" s="661"/>
      <c r="AD19" s="659">
        <v>0</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53"/>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539</v>
      </c>
      <c r="B22" s="972"/>
      <c r="C22" s="972"/>
      <c r="D22" s="972"/>
      <c r="E22" s="972"/>
      <c r="F22" s="973"/>
      <c r="G22" s="958" t="s">
        <v>474</v>
      </c>
      <c r="H22" s="215"/>
      <c r="I22" s="215"/>
      <c r="J22" s="215"/>
      <c r="K22" s="215"/>
      <c r="L22" s="215"/>
      <c r="M22" s="215"/>
      <c r="N22" s="215"/>
      <c r="O22" s="216"/>
      <c r="P22" s="943" t="s">
        <v>537</v>
      </c>
      <c r="Q22" s="215"/>
      <c r="R22" s="215"/>
      <c r="S22" s="215"/>
      <c r="T22" s="215"/>
      <c r="U22" s="215"/>
      <c r="V22" s="216"/>
      <c r="W22" s="943" t="s">
        <v>538</v>
      </c>
      <c r="X22" s="215"/>
      <c r="Y22" s="215"/>
      <c r="Z22" s="215"/>
      <c r="AA22" s="215"/>
      <c r="AB22" s="215"/>
      <c r="AC22" s="216"/>
      <c r="AD22" s="943" t="s">
        <v>473</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customHeight="1" x14ac:dyDescent="0.15">
      <c r="A23" s="974"/>
      <c r="B23" s="975"/>
      <c r="C23" s="975"/>
      <c r="D23" s="975"/>
      <c r="E23" s="975"/>
      <c r="F23" s="976"/>
      <c r="G23" s="959" t="s">
        <v>585</v>
      </c>
      <c r="H23" s="960"/>
      <c r="I23" s="960"/>
      <c r="J23" s="960"/>
      <c r="K23" s="960"/>
      <c r="L23" s="960"/>
      <c r="M23" s="960"/>
      <c r="N23" s="960"/>
      <c r="O23" s="961"/>
      <c r="P23" s="926" t="s">
        <v>556</v>
      </c>
      <c r="Q23" s="927"/>
      <c r="R23" s="927"/>
      <c r="S23" s="927"/>
      <c r="T23" s="927"/>
      <c r="U23" s="927"/>
      <c r="V23" s="944"/>
      <c r="W23" s="926">
        <v>9</v>
      </c>
      <c r="X23" s="927"/>
      <c r="Y23" s="927"/>
      <c r="Z23" s="927"/>
      <c r="AA23" s="927"/>
      <c r="AB23" s="927"/>
      <c r="AC23" s="944"/>
      <c r="AD23" s="981" t="s">
        <v>591</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c r="H24" s="963"/>
      <c r="I24" s="963"/>
      <c r="J24" s="963"/>
      <c r="K24" s="963"/>
      <c r="L24" s="963"/>
      <c r="M24" s="963"/>
      <c r="N24" s="963"/>
      <c r="O24" s="964"/>
      <c r="P24" s="659"/>
      <c r="Q24" s="660"/>
      <c r="R24" s="660"/>
      <c r="S24" s="660"/>
      <c r="T24" s="660"/>
      <c r="U24" s="660"/>
      <c r="V24" s="661"/>
      <c r="W24" s="659"/>
      <c r="X24" s="660"/>
      <c r="Y24" s="660"/>
      <c r="Z24" s="660"/>
      <c r="AA24" s="660"/>
      <c r="AB24" s="660"/>
      <c r="AC24" s="661"/>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659"/>
      <c r="Q25" s="660"/>
      <c r="R25" s="660"/>
      <c r="S25" s="660"/>
      <c r="T25" s="660"/>
      <c r="U25" s="660"/>
      <c r="V25" s="661"/>
      <c r="W25" s="659"/>
      <c r="X25" s="660"/>
      <c r="Y25" s="660"/>
      <c r="Z25" s="660"/>
      <c r="AA25" s="660"/>
      <c r="AB25" s="660"/>
      <c r="AC25" s="661"/>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59"/>
      <c r="Q26" s="660"/>
      <c r="R26" s="660"/>
      <c r="S26" s="660"/>
      <c r="T26" s="660"/>
      <c r="U26" s="660"/>
      <c r="V26" s="661"/>
      <c r="W26" s="659"/>
      <c r="X26" s="660"/>
      <c r="Y26" s="660"/>
      <c r="Z26" s="660"/>
      <c r="AA26" s="660"/>
      <c r="AB26" s="660"/>
      <c r="AC26" s="661"/>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59"/>
      <c r="Q27" s="660"/>
      <c r="R27" s="660"/>
      <c r="S27" s="660"/>
      <c r="T27" s="660"/>
      <c r="U27" s="660"/>
      <c r="V27" s="661"/>
      <c r="W27" s="659"/>
      <c r="X27" s="660"/>
      <c r="Y27" s="660"/>
      <c r="Z27" s="660"/>
      <c r="AA27" s="660"/>
      <c r="AB27" s="660"/>
      <c r="AC27" s="661"/>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478</v>
      </c>
      <c r="H28" s="966"/>
      <c r="I28" s="966"/>
      <c r="J28" s="966"/>
      <c r="K28" s="966"/>
      <c r="L28" s="966"/>
      <c r="M28" s="966"/>
      <c r="N28" s="966"/>
      <c r="O28" s="967"/>
      <c r="P28" s="880" t="e">
        <f>P29-SUM(P23:P27)</f>
        <v>#VALUE!</v>
      </c>
      <c r="Q28" s="881"/>
      <c r="R28" s="881"/>
      <c r="S28" s="881"/>
      <c r="T28" s="881"/>
      <c r="U28" s="881"/>
      <c r="V28" s="882"/>
      <c r="W28" s="880">
        <f>W29-SUM(W23:W27)</f>
        <v>0</v>
      </c>
      <c r="X28" s="881"/>
      <c r="Y28" s="881"/>
      <c r="Z28" s="881"/>
      <c r="AA28" s="881"/>
      <c r="AB28" s="881"/>
      <c r="AC28" s="882"/>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475</v>
      </c>
      <c r="H29" s="969"/>
      <c r="I29" s="969"/>
      <c r="J29" s="969"/>
      <c r="K29" s="969"/>
      <c r="L29" s="969"/>
      <c r="M29" s="969"/>
      <c r="N29" s="969"/>
      <c r="O29" s="970"/>
      <c r="P29" s="940" t="str">
        <f>AK13</f>
        <v>-</v>
      </c>
      <c r="Q29" s="941"/>
      <c r="R29" s="941"/>
      <c r="S29" s="941"/>
      <c r="T29" s="941"/>
      <c r="U29" s="941"/>
      <c r="V29" s="942"/>
      <c r="W29" s="940">
        <f>AR13</f>
        <v>9</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22" t="s">
        <v>472</v>
      </c>
      <c r="AN30" s="922"/>
      <c r="AO30" s="922"/>
      <c r="AP30" s="860"/>
      <c r="AQ30" s="769" t="s">
        <v>355</v>
      </c>
      <c r="AR30" s="770"/>
      <c r="AS30" s="770"/>
      <c r="AT30" s="771"/>
      <c r="AU30" s="776" t="s">
        <v>253</v>
      </c>
      <c r="AV30" s="776"/>
      <c r="AW30" s="776"/>
      <c r="AX30" s="92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557</v>
      </c>
      <c r="AR31" s="193"/>
      <c r="AS31" s="126" t="s">
        <v>356</v>
      </c>
      <c r="AT31" s="127"/>
      <c r="AU31" s="192">
        <v>31</v>
      </c>
      <c r="AV31" s="192"/>
      <c r="AW31" s="397" t="s">
        <v>300</v>
      </c>
      <c r="AX31" s="398"/>
    </row>
    <row r="32" spans="1:50" ht="30" customHeight="1" x14ac:dyDescent="0.15">
      <c r="A32" s="402"/>
      <c r="B32" s="400"/>
      <c r="C32" s="400"/>
      <c r="D32" s="400"/>
      <c r="E32" s="400"/>
      <c r="F32" s="401"/>
      <c r="G32" s="563" t="s">
        <v>597</v>
      </c>
      <c r="H32" s="564"/>
      <c r="I32" s="564"/>
      <c r="J32" s="564"/>
      <c r="K32" s="564"/>
      <c r="L32" s="564"/>
      <c r="M32" s="564"/>
      <c r="N32" s="564"/>
      <c r="O32" s="565"/>
      <c r="P32" s="98" t="s">
        <v>593</v>
      </c>
      <c r="Q32" s="98"/>
      <c r="R32" s="98"/>
      <c r="S32" s="98"/>
      <c r="T32" s="98"/>
      <c r="U32" s="98"/>
      <c r="V32" s="98"/>
      <c r="W32" s="98"/>
      <c r="X32" s="99"/>
      <c r="Y32" s="470" t="s">
        <v>12</v>
      </c>
      <c r="Z32" s="530"/>
      <c r="AA32" s="531"/>
      <c r="AB32" s="460" t="s">
        <v>580</v>
      </c>
      <c r="AC32" s="460"/>
      <c r="AD32" s="460"/>
      <c r="AE32" s="211" t="s">
        <v>557</v>
      </c>
      <c r="AF32" s="212"/>
      <c r="AG32" s="212"/>
      <c r="AH32" s="212"/>
      <c r="AI32" s="211" t="s">
        <v>557</v>
      </c>
      <c r="AJ32" s="212"/>
      <c r="AK32" s="212"/>
      <c r="AL32" s="212"/>
      <c r="AM32" s="211" t="s">
        <v>584</v>
      </c>
      <c r="AN32" s="212"/>
      <c r="AO32" s="212"/>
      <c r="AP32" s="212"/>
      <c r="AQ32" s="333" t="s">
        <v>559</v>
      </c>
      <c r="AR32" s="200"/>
      <c r="AS32" s="200"/>
      <c r="AT32" s="334"/>
      <c r="AU32" s="212" t="s">
        <v>595</v>
      </c>
      <c r="AV32" s="212"/>
      <c r="AW32" s="212"/>
      <c r="AX32" s="214"/>
    </row>
    <row r="33" spans="1:50" ht="30"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580</v>
      </c>
      <c r="AC33" s="522"/>
      <c r="AD33" s="522"/>
      <c r="AE33" s="211" t="s">
        <v>557</v>
      </c>
      <c r="AF33" s="212"/>
      <c r="AG33" s="212"/>
      <c r="AH33" s="212"/>
      <c r="AI33" s="211" t="s">
        <v>557</v>
      </c>
      <c r="AJ33" s="212"/>
      <c r="AK33" s="212"/>
      <c r="AL33" s="212"/>
      <c r="AM33" s="211" t="s">
        <v>584</v>
      </c>
      <c r="AN33" s="212"/>
      <c r="AO33" s="212"/>
      <c r="AP33" s="212"/>
      <c r="AQ33" s="333" t="s">
        <v>557</v>
      </c>
      <c r="AR33" s="200"/>
      <c r="AS33" s="200"/>
      <c r="AT33" s="334"/>
      <c r="AU33" s="212">
        <v>5</v>
      </c>
      <c r="AV33" s="212"/>
      <c r="AW33" s="212"/>
      <c r="AX33" s="214"/>
    </row>
    <row r="34" spans="1:50" ht="30"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557</v>
      </c>
      <c r="AF34" s="212"/>
      <c r="AG34" s="212"/>
      <c r="AH34" s="212"/>
      <c r="AI34" s="211" t="s">
        <v>558</v>
      </c>
      <c r="AJ34" s="212"/>
      <c r="AK34" s="212"/>
      <c r="AL34" s="212"/>
      <c r="AM34" s="211" t="s">
        <v>584</v>
      </c>
      <c r="AN34" s="212"/>
      <c r="AO34" s="212"/>
      <c r="AP34" s="212"/>
      <c r="AQ34" s="333" t="s">
        <v>557</v>
      </c>
      <c r="AR34" s="200"/>
      <c r="AS34" s="200"/>
      <c r="AT34" s="334"/>
      <c r="AU34" s="212" t="s">
        <v>595</v>
      </c>
      <c r="AV34" s="212"/>
      <c r="AW34" s="212"/>
      <c r="AX34" s="214"/>
    </row>
    <row r="35" spans="1:50" ht="23.25" customHeight="1" x14ac:dyDescent="0.15">
      <c r="A35" s="219" t="s">
        <v>527</v>
      </c>
      <c r="B35" s="220"/>
      <c r="C35" s="220"/>
      <c r="D35" s="220"/>
      <c r="E35" s="220"/>
      <c r="F35" s="221"/>
      <c r="G35" s="225" t="s">
        <v>594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7"/>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t="s">
        <v>556</v>
      </c>
      <c r="AR38" s="193"/>
      <c r="AS38" s="126" t="s">
        <v>356</v>
      </c>
      <c r="AT38" s="127"/>
      <c r="AU38" s="192">
        <v>31</v>
      </c>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t="s">
        <v>580</v>
      </c>
      <c r="AC39" s="460"/>
      <c r="AD39" s="460"/>
      <c r="AE39" s="211" t="s">
        <v>557</v>
      </c>
      <c r="AF39" s="212"/>
      <c r="AG39" s="212"/>
      <c r="AH39" s="212"/>
      <c r="AI39" s="211" t="s">
        <v>560</v>
      </c>
      <c r="AJ39" s="212"/>
      <c r="AK39" s="212"/>
      <c r="AL39" s="212"/>
      <c r="AM39" s="211" t="s">
        <v>584</v>
      </c>
      <c r="AN39" s="212"/>
      <c r="AO39" s="212"/>
      <c r="AP39" s="212"/>
      <c r="AQ39" s="333" t="s">
        <v>559</v>
      </c>
      <c r="AR39" s="200"/>
      <c r="AS39" s="200"/>
      <c r="AT39" s="334"/>
      <c r="AU39" s="212" t="s">
        <v>556</v>
      </c>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t="s">
        <v>580</v>
      </c>
      <c r="AC40" s="522"/>
      <c r="AD40" s="522"/>
      <c r="AE40" s="211" t="s">
        <v>560</v>
      </c>
      <c r="AF40" s="212"/>
      <c r="AG40" s="212"/>
      <c r="AH40" s="212"/>
      <c r="AI40" s="211" t="s">
        <v>560</v>
      </c>
      <c r="AJ40" s="212"/>
      <c r="AK40" s="212"/>
      <c r="AL40" s="212"/>
      <c r="AM40" s="211" t="s">
        <v>584</v>
      </c>
      <c r="AN40" s="212"/>
      <c r="AO40" s="212"/>
      <c r="AP40" s="212"/>
      <c r="AQ40" s="333" t="s">
        <v>560</v>
      </c>
      <c r="AR40" s="200"/>
      <c r="AS40" s="200"/>
      <c r="AT40" s="334"/>
      <c r="AU40" s="212" t="s">
        <v>556</v>
      </c>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t="s">
        <v>560</v>
      </c>
      <c r="AF41" s="212"/>
      <c r="AG41" s="212"/>
      <c r="AH41" s="212"/>
      <c r="AI41" s="211" t="s">
        <v>556</v>
      </c>
      <c r="AJ41" s="212"/>
      <c r="AK41" s="212"/>
      <c r="AL41" s="212"/>
      <c r="AM41" s="211" t="s">
        <v>584</v>
      </c>
      <c r="AN41" s="212"/>
      <c r="AO41" s="212"/>
      <c r="AP41" s="212"/>
      <c r="AQ41" s="333" t="s">
        <v>556</v>
      </c>
      <c r="AR41" s="200"/>
      <c r="AS41" s="200"/>
      <c r="AT41" s="334"/>
      <c r="AU41" s="212" t="s">
        <v>559</v>
      </c>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7"/>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1" t="s">
        <v>253</v>
      </c>
      <c r="AV51" s="931"/>
      <c r="AW51" s="931"/>
      <c r="AX51" s="932"/>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1" t="s">
        <v>253</v>
      </c>
      <c r="AV58" s="931"/>
      <c r="AW58" s="931"/>
      <c r="AX58" s="932"/>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4"/>
    </row>
    <row r="80" spans="1:50" ht="18.75" hidden="1"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592</v>
      </c>
      <c r="H101" s="98"/>
      <c r="I101" s="98"/>
      <c r="J101" s="98"/>
      <c r="K101" s="98"/>
      <c r="L101" s="98"/>
      <c r="M101" s="98"/>
      <c r="N101" s="98"/>
      <c r="O101" s="98"/>
      <c r="P101" s="98"/>
      <c r="Q101" s="98"/>
      <c r="R101" s="98"/>
      <c r="S101" s="98"/>
      <c r="T101" s="98"/>
      <c r="U101" s="98"/>
      <c r="V101" s="98"/>
      <c r="W101" s="98"/>
      <c r="X101" s="99"/>
      <c r="Y101" s="541" t="s">
        <v>55</v>
      </c>
      <c r="Z101" s="542"/>
      <c r="AA101" s="543"/>
      <c r="AB101" s="460" t="s">
        <v>580</v>
      </c>
      <c r="AC101" s="460"/>
      <c r="AD101" s="460"/>
      <c r="AE101" s="211" t="s">
        <v>561</v>
      </c>
      <c r="AF101" s="212"/>
      <c r="AG101" s="212"/>
      <c r="AH101" s="213"/>
      <c r="AI101" s="211" t="s">
        <v>562</v>
      </c>
      <c r="AJ101" s="212"/>
      <c r="AK101" s="212"/>
      <c r="AL101" s="213"/>
      <c r="AM101" s="211" t="s">
        <v>584</v>
      </c>
      <c r="AN101" s="212"/>
      <c r="AO101" s="212"/>
      <c r="AP101" s="213"/>
      <c r="AQ101" s="211" t="s">
        <v>556</v>
      </c>
      <c r="AR101" s="212"/>
      <c r="AS101" s="212"/>
      <c r="AT101" s="213"/>
      <c r="AU101" s="211" t="s">
        <v>595</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580</v>
      </c>
      <c r="AC102" s="460"/>
      <c r="AD102" s="460"/>
      <c r="AE102" s="417" t="s">
        <v>562</v>
      </c>
      <c r="AF102" s="417"/>
      <c r="AG102" s="417"/>
      <c r="AH102" s="417"/>
      <c r="AI102" s="417" t="s">
        <v>563</v>
      </c>
      <c r="AJ102" s="417"/>
      <c r="AK102" s="417"/>
      <c r="AL102" s="417"/>
      <c r="AM102" s="417" t="s">
        <v>584</v>
      </c>
      <c r="AN102" s="417"/>
      <c r="AO102" s="417"/>
      <c r="AP102" s="417"/>
      <c r="AQ102" s="266" t="s">
        <v>563</v>
      </c>
      <c r="AR102" s="267"/>
      <c r="AS102" s="267"/>
      <c r="AT102" s="312"/>
      <c r="AU102" s="266">
        <v>5</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t="s">
        <v>580</v>
      </c>
      <c r="AC104" s="545"/>
      <c r="AD104" s="546"/>
      <c r="AE104" s="211" t="s">
        <v>564</v>
      </c>
      <c r="AF104" s="212"/>
      <c r="AG104" s="212"/>
      <c r="AH104" s="213"/>
      <c r="AI104" s="211" t="s">
        <v>563</v>
      </c>
      <c r="AJ104" s="212"/>
      <c r="AK104" s="212"/>
      <c r="AL104" s="213"/>
      <c r="AM104" s="211" t="s">
        <v>584</v>
      </c>
      <c r="AN104" s="212"/>
      <c r="AO104" s="212"/>
      <c r="AP104" s="213"/>
      <c r="AQ104" s="211" t="s">
        <v>565</v>
      </c>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580</v>
      </c>
      <c r="AC105" s="468"/>
      <c r="AD105" s="469"/>
      <c r="AE105" s="417" t="s">
        <v>566</v>
      </c>
      <c r="AF105" s="417"/>
      <c r="AG105" s="417"/>
      <c r="AH105" s="417"/>
      <c r="AI105" s="417" t="s">
        <v>565</v>
      </c>
      <c r="AJ105" s="417"/>
      <c r="AK105" s="417"/>
      <c r="AL105" s="417"/>
      <c r="AM105" s="417" t="s">
        <v>584</v>
      </c>
      <c r="AN105" s="417"/>
      <c r="AO105" s="417"/>
      <c r="AP105" s="417"/>
      <c r="AQ105" s="211" t="s">
        <v>566</v>
      </c>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541</v>
      </c>
      <c r="AR115" s="594"/>
      <c r="AS115" s="594"/>
      <c r="AT115" s="594"/>
      <c r="AU115" s="594"/>
      <c r="AV115" s="594"/>
      <c r="AW115" s="594"/>
      <c r="AX115" s="595"/>
    </row>
    <row r="116" spans="1:50" ht="23.25" customHeight="1" x14ac:dyDescent="0.15">
      <c r="A116" s="438"/>
      <c r="B116" s="439"/>
      <c r="C116" s="439"/>
      <c r="D116" s="439"/>
      <c r="E116" s="439"/>
      <c r="F116" s="440"/>
      <c r="G116" s="392" t="s">
        <v>596</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567</v>
      </c>
      <c r="AC116" s="462"/>
      <c r="AD116" s="463"/>
      <c r="AE116" s="417" t="s">
        <v>555</v>
      </c>
      <c r="AF116" s="417"/>
      <c r="AG116" s="417"/>
      <c r="AH116" s="417"/>
      <c r="AI116" s="417" t="s">
        <v>555</v>
      </c>
      <c r="AJ116" s="417"/>
      <c r="AK116" s="417"/>
      <c r="AL116" s="417"/>
      <c r="AM116" s="417" t="s">
        <v>584</v>
      </c>
      <c r="AN116" s="417"/>
      <c r="AO116" s="417"/>
      <c r="AP116" s="417"/>
      <c r="AQ116" s="211" t="s">
        <v>555</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568</v>
      </c>
      <c r="AC117" s="472"/>
      <c r="AD117" s="473"/>
      <c r="AE117" s="550" t="s">
        <v>569</v>
      </c>
      <c r="AF117" s="550"/>
      <c r="AG117" s="550"/>
      <c r="AH117" s="550"/>
      <c r="AI117" s="550" t="s">
        <v>557</v>
      </c>
      <c r="AJ117" s="550"/>
      <c r="AK117" s="550"/>
      <c r="AL117" s="550"/>
      <c r="AM117" s="550" t="s">
        <v>466</v>
      </c>
      <c r="AN117" s="550"/>
      <c r="AO117" s="550"/>
      <c r="AP117" s="550"/>
      <c r="AQ117" s="550" t="s">
        <v>555</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541</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541</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541</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6"/>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7"/>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4" t="s">
        <v>357</v>
      </c>
      <c r="AF127" s="415"/>
      <c r="AG127" s="415"/>
      <c r="AH127" s="416"/>
      <c r="AI127" s="414" t="s">
        <v>363</v>
      </c>
      <c r="AJ127" s="415"/>
      <c r="AK127" s="415"/>
      <c r="AL127" s="416"/>
      <c r="AM127" s="414" t="s">
        <v>472</v>
      </c>
      <c r="AN127" s="415"/>
      <c r="AO127" s="415"/>
      <c r="AP127" s="416"/>
      <c r="AQ127" s="593" t="s">
        <v>541</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30</v>
      </c>
      <c r="AR133" s="192"/>
      <c r="AS133" s="126" t="s">
        <v>356</v>
      </c>
      <c r="AT133" s="127"/>
      <c r="AU133" s="193">
        <v>31</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v>4.4000000000000004</v>
      </c>
      <c r="AF134" s="200"/>
      <c r="AG134" s="200"/>
      <c r="AH134" s="200"/>
      <c r="AI134" s="199">
        <v>4.3</v>
      </c>
      <c r="AJ134" s="200"/>
      <c r="AK134" s="200"/>
      <c r="AL134" s="200"/>
      <c r="AM134" s="199">
        <v>4.4000000000000004</v>
      </c>
      <c r="AN134" s="200"/>
      <c r="AO134" s="200"/>
      <c r="AP134" s="200"/>
      <c r="AQ134" s="199" t="s">
        <v>573</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v>3.5</v>
      </c>
      <c r="AF135" s="200"/>
      <c r="AG135" s="200"/>
      <c r="AH135" s="200"/>
      <c r="AI135" s="199">
        <v>3.5</v>
      </c>
      <c r="AJ135" s="200"/>
      <c r="AK135" s="200"/>
      <c r="AL135" s="200"/>
      <c r="AM135" s="199">
        <v>3.5</v>
      </c>
      <c r="AN135" s="200"/>
      <c r="AO135" s="200"/>
      <c r="AP135" s="200"/>
      <c r="AQ135" s="199">
        <v>3.5</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8"/>
      <c r="E430" s="167" t="s">
        <v>388</v>
      </c>
      <c r="F430" s="168"/>
      <c r="G430" s="900" t="s">
        <v>384</v>
      </c>
      <c r="H430" s="116"/>
      <c r="I430" s="116"/>
      <c r="J430" s="901" t="s">
        <v>554</v>
      </c>
      <c r="K430" s="902"/>
      <c r="L430" s="902"/>
      <c r="M430" s="902"/>
      <c r="N430" s="902"/>
      <c r="O430" s="902"/>
      <c r="P430" s="902"/>
      <c r="Q430" s="902"/>
      <c r="R430" s="902"/>
      <c r="S430" s="902"/>
      <c r="T430" s="903"/>
      <c r="U430" s="590" t="s">
        <v>562</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92" t="s">
        <v>556</v>
      </c>
      <c r="AR432" s="193"/>
      <c r="AS432" s="126" t="s">
        <v>356</v>
      </c>
      <c r="AT432" s="127"/>
      <c r="AU432" s="193" t="s">
        <v>558</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557</v>
      </c>
      <c r="AF433" s="200"/>
      <c r="AG433" s="200"/>
      <c r="AH433" s="200"/>
      <c r="AI433" s="333" t="s">
        <v>557</v>
      </c>
      <c r="AJ433" s="200"/>
      <c r="AK433" s="200"/>
      <c r="AL433" s="200"/>
      <c r="AM433" s="333" t="s">
        <v>557</v>
      </c>
      <c r="AN433" s="200"/>
      <c r="AO433" s="200"/>
      <c r="AP433" s="334"/>
      <c r="AQ433" s="333" t="s">
        <v>557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3" t="s">
        <v>557</v>
      </c>
      <c r="AF434" s="200"/>
      <c r="AG434" s="200"/>
      <c r="AH434" s="334"/>
      <c r="AI434" s="333" t="s">
        <v>562</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557</v>
      </c>
      <c r="AF435" s="200"/>
      <c r="AG435" s="200"/>
      <c r="AH435" s="334"/>
      <c r="AI435" s="333" t="s">
        <v>557</v>
      </c>
      <c r="AJ435" s="200"/>
      <c r="AK435" s="200"/>
      <c r="AL435" s="200"/>
      <c r="AM435" s="333" t="s">
        <v>557</v>
      </c>
      <c r="AN435" s="200"/>
      <c r="AO435" s="200"/>
      <c r="AP435" s="334"/>
      <c r="AQ435" s="333" t="s">
        <v>557</v>
      </c>
      <c r="AR435" s="200"/>
      <c r="AS435" s="200"/>
      <c r="AT435" s="334"/>
      <c r="AU435" s="200" t="s">
        <v>560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36.7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553</v>
      </c>
      <c r="AE702" s="339"/>
      <c r="AF702" s="339"/>
      <c r="AG702" s="384" t="s">
        <v>587</v>
      </c>
      <c r="AH702" s="385"/>
      <c r="AI702" s="385"/>
      <c r="AJ702" s="385"/>
      <c r="AK702" s="385"/>
      <c r="AL702" s="385"/>
      <c r="AM702" s="385"/>
      <c r="AN702" s="385"/>
      <c r="AO702" s="385"/>
      <c r="AP702" s="385"/>
      <c r="AQ702" s="385"/>
      <c r="AR702" s="385"/>
      <c r="AS702" s="385"/>
      <c r="AT702" s="385"/>
      <c r="AU702" s="385"/>
      <c r="AV702" s="385"/>
      <c r="AW702" s="385"/>
      <c r="AX702" s="386"/>
    </row>
    <row r="703" spans="1:50" ht="33"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553</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34.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553</v>
      </c>
      <c r="AE704" s="785"/>
      <c r="AF704" s="785"/>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576</v>
      </c>
      <c r="AE705" s="717"/>
      <c r="AF705" s="717"/>
      <c r="AG705" s="118" t="s">
        <v>466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576</v>
      </c>
      <c r="AE708" s="607"/>
      <c r="AF708" s="607"/>
      <c r="AG708" s="744" t="s">
        <v>577</v>
      </c>
      <c r="AH708" s="745"/>
      <c r="AI708" s="745"/>
      <c r="AJ708" s="745"/>
      <c r="AK708" s="745"/>
      <c r="AL708" s="745"/>
      <c r="AM708" s="745"/>
      <c r="AN708" s="745"/>
      <c r="AO708" s="745"/>
      <c r="AP708" s="745"/>
      <c r="AQ708" s="745"/>
      <c r="AR708" s="745"/>
      <c r="AS708" s="745"/>
      <c r="AT708" s="745"/>
      <c r="AU708" s="745"/>
      <c r="AV708" s="745"/>
      <c r="AW708" s="745"/>
      <c r="AX708" s="746"/>
    </row>
    <row r="709" spans="1:50" ht="33.7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576</v>
      </c>
      <c r="AE709" s="322"/>
      <c r="AF709" s="322"/>
      <c r="AG709" s="94" t="s">
        <v>466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576</v>
      </c>
      <c r="AE710" s="322"/>
      <c r="AF710" s="322"/>
      <c r="AG710" s="94" t="s">
        <v>577</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576</v>
      </c>
      <c r="AE711" s="322"/>
      <c r="AF711" s="322"/>
      <c r="AG711" s="94" t="s">
        <v>466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576</v>
      </c>
      <c r="AE712" s="785"/>
      <c r="AF712" s="785"/>
      <c r="AG712" s="812" t="s">
        <v>578</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576</v>
      </c>
      <c r="AE713" s="322"/>
      <c r="AF713" s="665"/>
      <c r="AG713" s="94" t="s">
        <v>577</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576</v>
      </c>
      <c r="AE714" s="810"/>
      <c r="AF714" s="811"/>
      <c r="AG714" s="738" t="s">
        <v>466</v>
      </c>
      <c r="AH714" s="739"/>
      <c r="AI714" s="739"/>
      <c r="AJ714" s="739"/>
      <c r="AK714" s="739"/>
      <c r="AL714" s="739"/>
      <c r="AM714" s="739"/>
      <c r="AN714" s="739"/>
      <c r="AO714" s="739"/>
      <c r="AP714" s="739"/>
      <c r="AQ714" s="739"/>
      <c r="AR714" s="739"/>
      <c r="AS714" s="739"/>
      <c r="AT714" s="739"/>
      <c r="AU714" s="739"/>
      <c r="AV714" s="739"/>
      <c r="AW714" s="739"/>
      <c r="AX714" s="740"/>
    </row>
    <row r="715" spans="1:50" ht="28.5"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576</v>
      </c>
      <c r="AE715" s="607"/>
      <c r="AF715" s="658"/>
      <c r="AG715" s="744" t="s">
        <v>466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576</v>
      </c>
      <c r="AE716" s="629"/>
      <c r="AF716" s="629"/>
      <c r="AG716" s="94" t="s">
        <v>579</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576</v>
      </c>
      <c r="AE717" s="322"/>
      <c r="AF717" s="322"/>
      <c r="AG717" s="94" t="s">
        <v>466</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576</v>
      </c>
      <c r="AE718" s="322"/>
      <c r="AF718" s="322"/>
      <c r="AG718" s="120" t="s">
        <v>466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576</v>
      </c>
      <c r="AE719" s="607"/>
      <c r="AF719" s="607"/>
      <c r="AG719" s="118" t="s">
        <v>466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0" customHeight="1" x14ac:dyDescent="0.15">
      <c r="A721" s="780"/>
      <c r="B721" s="781"/>
      <c r="C721" s="289"/>
      <c r="D721" s="290"/>
      <c r="E721" s="290"/>
      <c r="F721" s="291"/>
      <c r="G721" s="280"/>
      <c r="H721" s="281"/>
      <c r="I721" s="83" t="str">
        <f>IF(OR(G721="　", G721=""), "", "-")</f>
        <v/>
      </c>
      <c r="J721" s="284"/>
      <c r="K721" s="284"/>
      <c r="L721" s="83" t="str">
        <f>IF(M721="","","-")</f>
        <v/>
      </c>
      <c r="M721" s="84"/>
      <c r="N721" s="297" t="s">
        <v>584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6" t="s">
        <v>466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466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598</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t="s">
        <v>599</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581</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9" t="s">
        <v>431</v>
      </c>
      <c r="B737" s="203"/>
      <c r="C737" s="203"/>
      <c r="D737" s="204"/>
      <c r="E737" s="995" t="s">
        <v>558</v>
      </c>
      <c r="F737" s="995"/>
      <c r="G737" s="995"/>
      <c r="H737" s="995"/>
      <c r="I737" s="995"/>
      <c r="J737" s="995"/>
      <c r="K737" s="995"/>
      <c r="L737" s="995"/>
      <c r="M737" s="995"/>
      <c r="N737" s="358" t="s">
        <v>358</v>
      </c>
      <c r="O737" s="358"/>
      <c r="P737" s="358"/>
      <c r="Q737" s="358"/>
      <c r="R737" s="995" t="s">
        <v>555</v>
      </c>
      <c r="S737" s="995"/>
      <c r="T737" s="995"/>
      <c r="U737" s="995"/>
      <c r="V737" s="995"/>
      <c r="W737" s="995"/>
      <c r="X737" s="995"/>
      <c r="Y737" s="995"/>
      <c r="Z737" s="995"/>
      <c r="AA737" s="358" t="s">
        <v>359</v>
      </c>
      <c r="AB737" s="358"/>
      <c r="AC737" s="358"/>
      <c r="AD737" s="358"/>
      <c r="AE737" s="995" t="s">
        <v>555</v>
      </c>
      <c r="AF737" s="995"/>
      <c r="AG737" s="995"/>
      <c r="AH737" s="995"/>
      <c r="AI737" s="995"/>
      <c r="AJ737" s="995"/>
      <c r="AK737" s="995"/>
      <c r="AL737" s="995"/>
      <c r="AM737" s="995"/>
      <c r="AN737" s="358" t="s">
        <v>360</v>
      </c>
      <c r="AO737" s="358"/>
      <c r="AP737" s="358"/>
      <c r="AQ737" s="358"/>
      <c r="AR737" s="996" t="s">
        <v>555</v>
      </c>
      <c r="AS737" s="997"/>
      <c r="AT737" s="997"/>
      <c r="AU737" s="997"/>
      <c r="AV737" s="997"/>
      <c r="AW737" s="997"/>
      <c r="AX737" s="998"/>
      <c r="AY737" s="89"/>
      <c r="AZ737" s="89"/>
    </row>
    <row r="738" spans="1:52" ht="24.75" customHeight="1" x14ac:dyDescent="0.15">
      <c r="A738" s="999" t="s">
        <v>361</v>
      </c>
      <c r="B738" s="203"/>
      <c r="C738" s="203"/>
      <c r="D738" s="204"/>
      <c r="E738" s="995" t="s">
        <v>555</v>
      </c>
      <c r="F738" s="995"/>
      <c r="G738" s="995"/>
      <c r="H738" s="995"/>
      <c r="I738" s="995"/>
      <c r="J738" s="995"/>
      <c r="K738" s="995"/>
      <c r="L738" s="995"/>
      <c r="M738" s="995"/>
      <c r="N738" s="358" t="s">
        <v>362</v>
      </c>
      <c r="O738" s="358"/>
      <c r="P738" s="358"/>
      <c r="Q738" s="358"/>
      <c r="R738" s="995" t="s">
        <v>466</v>
      </c>
      <c r="S738" s="995"/>
      <c r="T738" s="995"/>
      <c r="U738" s="995"/>
      <c r="V738" s="995"/>
      <c r="W738" s="995"/>
      <c r="X738" s="995"/>
      <c r="Y738" s="995"/>
      <c r="Z738" s="995"/>
      <c r="AA738" s="358" t="s">
        <v>482</v>
      </c>
      <c r="AB738" s="358"/>
      <c r="AC738" s="358"/>
      <c r="AD738" s="358"/>
      <c r="AE738" s="995" t="s">
        <v>466</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542</v>
      </c>
      <c r="B739" s="1004"/>
      <c r="C739" s="1004"/>
      <c r="D739" s="1005"/>
      <c r="E739" s="1006"/>
      <c r="F739" s="1007"/>
      <c r="G739" s="1007"/>
      <c r="H739" s="91" t="str">
        <f>IF(E739="", "", "(")</f>
        <v/>
      </c>
      <c r="I739" s="990"/>
      <c r="J739" s="990"/>
      <c r="K739" s="91" t="str">
        <f>IF(OR(I739="　", I739=""), "", "-")</f>
        <v/>
      </c>
      <c r="L739" s="991"/>
      <c r="M739" s="991"/>
      <c r="N739" s="92" t="str">
        <f>IF(O739="", "", "-")</f>
        <v/>
      </c>
      <c r="O739" s="93"/>
      <c r="P739" s="92" t="str">
        <f>IF(E739="", "", ")")</f>
        <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7" t="s">
        <v>508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586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7"/>
      <c r="Z781" s="388"/>
      <c r="AA781" s="388"/>
      <c r="AB781" s="807"/>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07"/>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600</v>
      </c>
      <c r="D837" s="340"/>
      <c r="E837" s="340"/>
      <c r="F837" s="340"/>
      <c r="G837" s="340"/>
      <c r="H837" s="340"/>
      <c r="I837" s="340"/>
      <c r="J837" s="341" t="s">
        <v>600</v>
      </c>
      <c r="K837" s="342"/>
      <c r="L837" s="342"/>
      <c r="M837" s="342"/>
      <c r="N837" s="342"/>
      <c r="O837" s="342"/>
      <c r="P837" s="355" t="s">
        <v>601</v>
      </c>
      <c r="Q837" s="343"/>
      <c r="R837" s="343"/>
      <c r="S837" s="343"/>
      <c r="T837" s="343"/>
      <c r="U837" s="343"/>
      <c r="V837" s="343"/>
      <c r="W837" s="343"/>
      <c r="X837" s="343"/>
      <c r="Y837" s="344" t="s">
        <v>600</v>
      </c>
      <c r="Z837" s="345"/>
      <c r="AA837" s="345"/>
      <c r="AB837" s="346"/>
      <c r="AC837" s="356"/>
      <c r="AD837" s="364"/>
      <c r="AE837" s="364"/>
      <c r="AF837" s="364"/>
      <c r="AG837" s="364"/>
      <c r="AH837" s="365" t="s">
        <v>600</v>
      </c>
      <c r="AI837" s="366"/>
      <c r="AJ837" s="366"/>
      <c r="AK837" s="366"/>
      <c r="AL837" s="350" t="s">
        <v>600</v>
      </c>
      <c r="AM837" s="351"/>
      <c r="AN837" s="351"/>
      <c r="AO837" s="352"/>
      <c r="AP837" s="353" t="s">
        <v>600</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64"/>
      <c r="AE838" s="364"/>
      <c r="AF838" s="364"/>
      <c r="AG838" s="364"/>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64"/>
      <c r="AE839" s="364"/>
      <c r="AF839" s="364"/>
      <c r="AG839" s="364"/>
      <c r="AH839" s="365"/>
      <c r="AI839" s="366"/>
      <c r="AJ839" s="366"/>
      <c r="AK839" s="366"/>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911"/>
      <c r="Q840" s="912"/>
      <c r="R840" s="912"/>
      <c r="S840" s="912"/>
      <c r="T840" s="912"/>
      <c r="U840" s="912"/>
      <c r="V840" s="912"/>
      <c r="W840" s="912"/>
      <c r="X840" s="913"/>
      <c r="Y840" s="344"/>
      <c r="Z840" s="345"/>
      <c r="AA840" s="345"/>
      <c r="AB840" s="346"/>
      <c r="AC840" s="356"/>
      <c r="AD840" s="364"/>
      <c r="AE840" s="364"/>
      <c r="AF840" s="364"/>
      <c r="AG840" s="364"/>
      <c r="AH840" s="365"/>
      <c r="AI840" s="366"/>
      <c r="AJ840" s="366"/>
      <c r="AK840" s="366"/>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73"/>
      <c r="D841" s="374"/>
      <c r="E841" s="374"/>
      <c r="F841" s="374"/>
      <c r="G841" s="374"/>
      <c r="H841" s="374"/>
      <c r="I841" s="375"/>
      <c r="J841" s="905"/>
      <c r="K841" s="906"/>
      <c r="L841" s="906"/>
      <c r="M841" s="906"/>
      <c r="N841" s="906"/>
      <c r="O841" s="907"/>
      <c r="P841" s="911"/>
      <c r="Q841" s="912"/>
      <c r="R841" s="912"/>
      <c r="S841" s="912"/>
      <c r="T841" s="912"/>
      <c r="U841" s="912"/>
      <c r="V841" s="912"/>
      <c r="W841" s="912"/>
      <c r="X841" s="913"/>
      <c r="Y841" s="344"/>
      <c r="Z841" s="345"/>
      <c r="AA841" s="345"/>
      <c r="AB841" s="346"/>
      <c r="AC841" s="356"/>
      <c r="AD841" s="364"/>
      <c r="AE841" s="364"/>
      <c r="AF841" s="364"/>
      <c r="AG841" s="364"/>
      <c r="AH841" s="365"/>
      <c r="AI841" s="366"/>
      <c r="AJ841" s="366"/>
      <c r="AK841" s="366"/>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73"/>
      <c r="D842" s="374"/>
      <c r="E842" s="374"/>
      <c r="F842" s="374"/>
      <c r="G842" s="374"/>
      <c r="H842" s="374"/>
      <c r="I842" s="375"/>
      <c r="J842" s="905"/>
      <c r="K842" s="906"/>
      <c r="L842" s="906"/>
      <c r="M842" s="906"/>
      <c r="N842" s="906"/>
      <c r="O842" s="907"/>
      <c r="P842" s="911"/>
      <c r="Q842" s="912"/>
      <c r="R842" s="912"/>
      <c r="S842" s="912"/>
      <c r="T842" s="912"/>
      <c r="U842" s="912"/>
      <c r="V842" s="912"/>
      <c r="W842" s="912"/>
      <c r="X842" s="913"/>
      <c r="Y842" s="344"/>
      <c r="Z842" s="345"/>
      <c r="AA842" s="345"/>
      <c r="AB842" s="346"/>
      <c r="AC842" s="356"/>
      <c r="AD842" s="364"/>
      <c r="AE842" s="364"/>
      <c r="AF842" s="364"/>
      <c r="AG842" s="364"/>
      <c r="AH842" s="365"/>
      <c r="AI842" s="366"/>
      <c r="AJ842" s="366"/>
      <c r="AK842" s="366"/>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73"/>
      <c r="D843" s="374"/>
      <c r="E843" s="374"/>
      <c r="F843" s="374"/>
      <c r="G843" s="374"/>
      <c r="H843" s="374"/>
      <c r="I843" s="375"/>
      <c r="J843" s="341"/>
      <c r="K843" s="342"/>
      <c r="L843" s="342"/>
      <c r="M843" s="342"/>
      <c r="N843" s="342"/>
      <c r="O843" s="342"/>
      <c r="P843" s="355"/>
      <c r="Q843" s="343"/>
      <c r="R843" s="343"/>
      <c r="S843" s="343"/>
      <c r="T843" s="343"/>
      <c r="U843" s="343"/>
      <c r="V843" s="343"/>
      <c r="W843" s="343"/>
      <c r="X843" s="343"/>
      <c r="Y843" s="344"/>
      <c r="Z843" s="345"/>
      <c r="AA843" s="345"/>
      <c r="AB843" s="346"/>
      <c r="AC843" s="356"/>
      <c r="AD843" s="364"/>
      <c r="AE843" s="364"/>
      <c r="AF843" s="364"/>
      <c r="AG843" s="364"/>
      <c r="AH843" s="365"/>
      <c r="AI843" s="366"/>
      <c r="AJ843" s="366"/>
      <c r="AK843" s="366"/>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73"/>
      <c r="D844" s="374"/>
      <c r="E844" s="374"/>
      <c r="F844" s="374"/>
      <c r="G844" s="374"/>
      <c r="H844" s="374"/>
      <c r="I844" s="375"/>
      <c r="J844" s="341"/>
      <c r="K844" s="342"/>
      <c r="L844" s="342"/>
      <c r="M844" s="342"/>
      <c r="N844" s="342"/>
      <c r="O844" s="342"/>
      <c r="P844" s="355"/>
      <c r="Q844" s="343"/>
      <c r="R844" s="343"/>
      <c r="S844" s="343"/>
      <c r="T844" s="343"/>
      <c r="U844" s="343"/>
      <c r="V844" s="343"/>
      <c r="W844" s="343"/>
      <c r="X844" s="343"/>
      <c r="Y844" s="344"/>
      <c r="Z844" s="345"/>
      <c r="AA844" s="345"/>
      <c r="AB844" s="346"/>
      <c r="AC844" s="356"/>
      <c r="AD844" s="364"/>
      <c r="AE844" s="364"/>
      <c r="AF844" s="364"/>
      <c r="AG844" s="364"/>
      <c r="AH844" s="365"/>
      <c r="AI844" s="366"/>
      <c r="AJ844" s="366"/>
      <c r="AK844" s="366"/>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73"/>
      <c r="D845" s="374"/>
      <c r="E845" s="374"/>
      <c r="F845" s="374"/>
      <c r="G845" s="374"/>
      <c r="H845" s="374"/>
      <c r="I845" s="375"/>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73"/>
      <c r="D846" s="374"/>
      <c r="E846" s="374"/>
      <c r="F846" s="374"/>
      <c r="G846" s="374"/>
      <c r="H846" s="374"/>
      <c r="I846" s="375"/>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73"/>
      <c r="D847" s="374"/>
      <c r="E847" s="374"/>
      <c r="F847" s="374"/>
      <c r="G847" s="374"/>
      <c r="H847" s="374"/>
      <c r="I847" s="375"/>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73"/>
      <c r="D848" s="374"/>
      <c r="E848" s="374"/>
      <c r="F848" s="374"/>
      <c r="G848" s="374"/>
      <c r="H848" s="374"/>
      <c r="I848" s="375"/>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64"/>
      <c r="AE871" s="364"/>
      <c r="AF871" s="364"/>
      <c r="AG871" s="364"/>
      <c r="AH871" s="365"/>
      <c r="AI871" s="366"/>
      <c r="AJ871" s="366"/>
      <c r="AK871" s="366"/>
      <c r="AL871" s="365"/>
      <c r="AM871" s="366"/>
      <c r="AN871" s="366"/>
      <c r="AO871" s="366"/>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65"/>
      <c r="AI872" s="366"/>
      <c r="AJ872" s="366"/>
      <c r="AK872" s="366"/>
      <c r="AL872" s="365"/>
      <c r="AM872" s="366"/>
      <c r="AN872" s="366"/>
      <c r="AO872" s="366"/>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600</v>
      </c>
      <c r="F1102" s="371"/>
      <c r="G1102" s="371"/>
      <c r="H1102" s="371"/>
      <c r="I1102" s="371"/>
      <c r="J1102" s="341" t="s">
        <v>601</v>
      </c>
      <c r="K1102" s="342"/>
      <c r="L1102" s="342"/>
      <c r="M1102" s="342"/>
      <c r="N1102" s="342"/>
      <c r="O1102" s="342"/>
      <c r="P1102" s="355" t="s">
        <v>600</v>
      </c>
      <c r="Q1102" s="343"/>
      <c r="R1102" s="343"/>
      <c r="S1102" s="343"/>
      <c r="T1102" s="343"/>
      <c r="U1102" s="343"/>
      <c r="V1102" s="343"/>
      <c r="W1102" s="343"/>
      <c r="X1102" s="343"/>
      <c r="Y1102" s="344" t="s">
        <v>600</v>
      </c>
      <c r="Z1102" s="345"/>
      <c r="AA1102" s="345"/>
      <c r="AB1102" s="346"/>
      <c r="AC1102" s="347"/>
      <c r="AD1102" s="347"/>
      <c r="AE1102" s="347"/>
      <c r="AF1102" s="347"/>
      <c r="AG1102" s="347"/>
      <c r="AH1102" s="348" t="s">
        <v>600</v>
      </c>
      <c r="AI1102" s="349"/>
      <c r="AJ1102" s="349"/>
      <c r="AK1102" s="349"/>
      <c r="AL1102" s="350" t="s">
        <v>601</v>
      </c>
      <c r="AM1102" s="351"/>
      <c r="AN1102" s="351"/>
      <c r="AO1102" s="352"/>
      <c r="AP1102" s="353" t="s">
        <v>600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5" priority="14031">
      <formula>IF(RIGHT(TEXT(P14,"0.#"),1)=".",FALSE,TRUE)</formula>
    </cfRule>
    <cfRule type="expression" dxfId="2824" priority="14032">
      <formula>IF(RIGHT(TEXT(P14,"0.#"),1)=".",TRUE,FALSE)</formula>
    </cfRule>
  </conditionalFormatting>
  <conditionalFormatting sqref="AE32">
    <cfRule type="expression" dxfId="2823" priority="14021">
      <formula>IF(RIGHT(TEXT(AE32,"0.#"),1)=".",FALSE,TRUE)</formula>
    </cfRule>
    <cfRule type="expression" dxfId="2822" priority="14022">
      <formula>IF(RIGHT(TEXT(AE32,"0.#"),1)=".",TRUE,FALSE)</formula>
    </cfRule>
  </conditionalFormatting>
  <conditionalFormatting sqref="P18:AX18">
    <cfRule type="expression" dxfId="2821" priority="13907">
      <formula>IF(RIGHT(TEXT(P18,"0.#"),1)=".",FALSE,TRUE)</formula>
    </cfRule>
    <cfRule type="expression" dxfId="2820" priority="13908">
      <formula>IF(RIGHT(TEXT(P18,"0.#"),1)=".",TRUE,FALSE)</formula>
    </cfRule>
  </conditionalFormatting>
  <conditionalFormatting sqref="Y782">
    <cfRule type="expression" dxfId="2819" priority="13903">
      <formula>IF(RIGHT(TEXT(Y782,"0.#"),1)=".",FALSE,TRUE)</formula>
    </cfRule>
    <cfRule type="expression" dxfId="2818" priority="13904">
      <formula>IF(RIGHT(TEXT(Y782,"0.#"),1)=".",TRUE,FALSE)</formula>
    </cfRule>
  </conditionalFormatting>
  <conditionalFormatting sqref="Y791">
    <cfRule type="expression" dxfId="2817" priority="13899">
      <formula>IF(RIGHT(TEXT(Y791,"0.#"),1)=".",FALSE,TRUE)</formula>
    </cfRule>
    <cfRule type="expression" dxfId="2816" priority="13900">
      <formula>IF(RIGHT(TEXT(Y791,"0.#"),1)=".",TRUE,FALSE)</formula>
    </cfRule>
  </conditionalFormatting>
  <conditionalFormatting sqref="Y822:Y829 Y820 Y809:Y816 Y807 Y796:Y803 Y794">
    <cfRule type="expression" dxfId="2815" priority="13681">
      <formula>IF(RIGHT(TEXT(Y794,"0.#"),1)=".",FALSE,TRUE)</formula>
    </cfRule>
    <cfRule type="expression" dxfId="2814" priority="13682">
      <formula>IF(RIGHT(TEXT(Y794,"0.#"),1)=".",TRUE,FALSE)</formula>
    </cfRule>
  </conditionalFormatting>
  <conditionalFormatting sqref="P16:AQ17 P15:AX15 P13:AX13">
    <cfRule type="expression" dxfId="2813" priority="13729">
      <formula>IF(RIGHT(TEXT(P13,"0.#"),1)=".",FALSE,TRUE)</formula>
    </cfRule>
    <cfRule type="expression" dxfId="2812" priority="13730">
      <formula>IF(RIGHT(TEXT(P13,"0.#"),1)=".",TRUE,FALSE)</formula>
    </cfRule>
  </conditionalFormatting>
  <conditionalFormatting sqref="P19:AJ19">
    <cfRule type="expression" dxfId="2811" priority="13727">
      <formula>IF(RIGHT(TEXT(P19,"0.#"),1)=".",FALSE,TRUE)</formula>
    </cfRule>
    <cfRule type="expression" dxfId="2810" priority="13728">
      <formula>IF(RIGHT(TEXT(P19,"0.#"),1)=".",TRUE,FALSE)</formula>
    </cfRule>
  </conditionalFormatting>
  <conditionalFormatting sqref="AE101 AQ101">
    <cfRule type="expression" dxfId="2809" priority="13719">
      <formula>IF(RIGHT(TEXT(AE101,"0.#"),1)=".",FALSE,TRUE)</formula>
    </cfRule>
    <cfRule type="expression" dxfId="2808" priority="13720">
      <formula>IF(RIGHT(TEXT(AE101,"0.#"),1)=".",TRUE,FALSE)</formula>
    </cfRule>
  </conditionalFormatting>
  <conditionalFormatting sqref="Y783:Y790 Y781">
    <cfRule type="expression" dxfId="2807" priority="13705">
      <formula>IF(RIGHT(TEXT(Y781,"0.#"),1)=".",FALSE,TRUE)</formula>
    </cfRule>
    <cfRule type="expression" dxfId="2806" priority="13706">
      <formula>IF(RIGHT(TEXT(Y781,"0.#"),1)=".",TRUE,FALSE)</formula>
    </cfRule>
  </conditionalFormatting>
  <conditionalFormatting sqref="AU782">
    <cfRule type="expression" dxfId="2805" priority="13703">
      <formula>IF(RIGHT(TEXT(AU782,"0.#"),1)=".",FALSE,TRUE)</formula>
    </cfRule>
    <cfRule type="expression" dxfId="2804" priority="13704">
      <formula>IF(RIGHT(TEXT(AU782,"0.#"),1)=".",TRUE,FALSE)</formula>
    </cfRule>
  </conditionalFormatting>
  <conditionalFormatting sqref="AU791">
    <cfRule type="expression" dxfId="2803" priority="13701">
      <formula>IF(RIGHT(TEXT(AU791,"0.#"),1)=".",FALSE,TRUE)</formula>
    </cfRule>
    <cfRule type="expression" dxfId="2802" priority="13702">
      <formula>IF(RIGHT(TEXT(AU791,"0.#"),1)=".",TRUE,FALSE)</formula>
    </cfRule>
  </conditionalFormatting>
  <conditionalFormatting sqref="AU783:AU790 AU781">
    <cfRule type="expression" dxfId="2801" priority="13699">
      <formula>IF(RIGHT(TEXT(AU781,"0.#"),1)=".",FALSE,TRUE)</formula>
    </cfRule>
    <cfRule type="expression" dxfId="2800" priority="13700">
      <formula>IF(RIGHT(TEXT(AU781,"0.#"),1)=".",TRUE,FALSE)</formula>
    </cfRule>
  </conditionalFormatting>
  <conditionalFormatting sqref="Y821 Y808 Y795">
    <cfRule type="expression" dxfId="2799" priority="13685">
      <formula>IF(RIGHT(TEXT(Y795,"0.#"),1)=".",FALSE,TRUE)</formula>
    </cfRule>
    <cfRule type="expression" dxfId="2798" priority="13686">
      <formula>IF(RIGHT(TEXT(Y795,"0.#"),1)=".",TRUE,FALSE)</formula>
    </cfRule>
  </conditionalFormatting>
  <conditionalFormatting sqref="Y830 Y817 Y804">
    <cfRule type="expression" dxfId="2797" priority="13683">
      <formula>IF(RIGHT(TEXT(Y804,"0.#"),1)=".",FALSE,TRUE)</formula>
    </cfRule>
    <cfRule type="expression" dxfId="2796" priority="13684">
      <formula>IF(RIGHT(TEXT(Y804,"0.#"),1)=".",TRUE,FALSE)</formula>
    </cfRule>
  </conditionalFormatting>
  <conditionalFormatting sqref="AU821 AU808 AU795">
    <cfRule type="expression" dxfId="2795" priority="13679">
      <formula>IF(RIGHT(TEXT(AU795,"0.#"),1)=".",FALSE,TRUE)</formula>
    </cfRule>
    <cfRule type="expression" dxfId="2794" priority="13680">
      <formula>IF(RIGHT(TEXT(AU795,"0.#"),1)=".",TRUE,FALSE)</formula>
    </cfRule>
  </conditionalFormatting>
  <conditionalFormatting sqref="AU830 AU817 AU804">
    <cfRule type="expression" dxfId="2793" priority="13677">
      <formula>IF(RIGHT(TEXT(AU804,"0.#"),1)=".",FALSE,TRUE)</formula>
    </cfRule>
    <cfRule type="expression" dxfId="2792" priority="13678">
      <formula>IF(RIGHT(TEXT(AU804,"0.#"),1)=".",TRUE,FALSE)</formula>
    </cfRule>
  </conditionalFormatting>
  <conditionalFormatting sqref="AU822:AU829 AU820 AU809:AU816 AU807 AU796:AU803 AU794">
    <cfRule type="expression" dxfId="2791" priority="13675">
      <formula>IF(RIGHT(TEXT(AU794,"0.#"),1)=".",FALSE,TRUE)</formula>
    </cfRule>
    <cfRule type="expression" dxfId="2790" priority="13676">
      <formula>IF(RIGHT(TEXT(AU794,"0.#"),1)=".",TRUE,FALSE)</formula>
    </cfRule>
  </conditionalFormatting>
  <conditionalFormatting sqref="AM87">
    <cfRule type="expression" dxfId="2789" priority="13329">
      <formula>IF(RIGHT(TEXT(AM87,"0.#"),1)=".",FALSE,TRUE)</formula>
    </cfRule>
    <cfRule type="expression" dxfId="2788" priority="13330">
      <formula>IF(RIGHT(TEXT(AM87,"0.#"),1)=".",TRUE,FALSE)</formula>
    </cfRule>
  </conditionalFormatting>
  <conditionalFormatting sqref="AE55">
    <cfRule type="expression" dxfId="2787" priority="13397">
      <formula>IF(RIGHT(TEXT(AE55,"0.#"),1)=".",FALSE,TRUE)</formula>
    </cfRule>
    <cfRule type="expression" dxfId="2786" priority="13398">
      <formula>IF(RIGHT(TEXT(AE55,"0.#"),1)=".",TRUE,FALSE)</formula>
    </cfRule>
  </conditionalFormatting>
  <conditionalFormatting sqref="AI55">
    <cfRule type="expression" dxfId="2785" priority="13395">
      <formula>IF(RIGHT(TEXT(AI55,"0.#"),1)=".",FALSE,TRUE)</formula>
    </cfRule>
    <cfRule type="expression" dxfId="2784" priority="13396">
      <formula>IF(RIGHT(TEXT(AI55,"0.#"),1)=".",TRUE,FALSE)</formula>
    </cfRule>
  </conditionalFormatting>
  <conditionalFormatting sqref="AM34">
    <cfRule type="expression" dxfId="2783" priority="13475">
      <formula>IF(RIGHT(TEXT(AM34,"0.#"),1)=".",FALSE,TRUE)</formula>
    </cfRule>
    <cfRule type="expression" dxfId="2782" priority="13476">
      <formula>IF(RIGHT(TEXT(AM34,"0.#"),1)=".",TRUE,FALSE)</formula>
    </cfRule>
  </conditionalFormatting>
  <conditionalFormatting sqref="AE33">
    <cfRule type="expression" dxfId="2781" priority="13489">
      <formula>IF(RIGHT(TEXT(AE33,"0.#"),1)=".",FALSE,TRUE)</formula>
    </cfRule>
    <cfRule type="expression" dxfId="2780" priority="13490">
      <formula>IF(RIGHT(TEXT(AE33,"0.#"),1)=".",TRUE,FALSE)</formula>
    </cfRule>
  </conditionalFormatting>
  <conditionalFormatting sqref="AE34">
    <cfRule type="expression" dxfId="2779" priority="13487">
      <formula>IF(RIGHT(TEXT(AE34,"0.#"),1)=".",FALSE,TRUE)</formula>
    </cfRule>
    <cfRule type="expression" dxfId="2778" priority="13488">
      <formula>IF(RIGHT(TEXT(AE34,"0.#"),1)=".",TRUE,FALSE)</formula>
    </cfRule>
  </conditionalFormatting>
  <conditionalFormatting sqref="AI34">
    <cfRule type="expression" dxfId="2777" priority="13485">
      <formula>IF(RIGHT(TEXT(AI34,"0.#"),1)=".",FALSE,TRUE)</formula>
    </cfRule>
    <cfRule type="expression" dxfId="2776" priority="13486">
      <formula>IF(RIGHT(TEXT(AI34,"0.#"),1)=".",TRUE,FALSE)</formula>
    </cfRule>
  </conditionalFormatting>
  <conditionalFormatting sqref="AI33">
    <cfRule type="expression" dxfId="2775" priority="13483">
      <formula>IF(RIGHT(TEXT(AI33,"0.#"),1)=".",FALSE,TRUE)</formula>
    </cfRule>
    <cfRule type="expression" dxfId="2774" priority="13484">
      <formula>IF(RIGHT(TEXT(AI33,"0.#"),1)=".",TRUE,FALSE)</formula>
    </cfRule>
  </conditionalFormatting>
  <conditionalFormatting sqref="AI32">
    <cfRule type="expression" dxfId="2773" priority="13481">
      <formula>IF(RIGHT(TEXT(AI32,"0.#"),1)=".",FALSE,TRUE)</formula>
    </cfRule>
    <cfRule type="expression" dxfId="2772" priority="13482">
      <formula>IF(RIGHT(TEXT(AI32,"0.#"),1)=".",TRUE,FALSE)</formula>
    </cfRule>
  </conditionalFormatting>
  <conditionalFormatting sqref="AM32">
    <cfRule type="expression" dxfId="2771" priority="13479">
      <formula>IF(RIGHT(TEXT(AM32,"0.#"),1)=".",FALSE,TRUE)</formula>
    </cfRule>
    <cfRule type="expression" dxfId="2770" priority="13480">
      <formula>IF(RIGHT(TEXT(AM32,"0.#"),1)=".",TRUE,FALSE)</formula>
    </cfRule>
  </conditionalFormatting>
  <conditionalFormatting sqref="AM33">
    <cfRule type="expression" dxfId="2769" priority="13477">
      <formula>IF(RIGHT(TEXT(AM33,"0.#"),1)=".",FALSE,TRUE)</formula>
    </cfRule>
    <cfRule type="expression" dxfId="2768" priority="13478">
      <formula>IF(RIGHT(TEXT(AM33,"0.#"),1)=".",TRUE,FALSE)</formula>
    </cfRule>
  </conditionalFormatting>
  <conditionalFormatting sqref="AQ32:AQ34">
    <cfRule type="expression" dxfId="2767" priority="13469">
      <formula>IF(RIGHT(TEXT(AQ32,"0.#"),1)=".",FALSE,TRUE)</formula>
    </cfRule>
    <cfRule type="expression" dxfId="2766" priority="13470">
      <formula>IF(RIGHT(TEXT(AQ32,"0.#"),1)=".",TRUE,FALSE)</formula>
    </cfRule>
  </conditionalFormatting>
  <conditionalFormatting sqref="AU32:AU34">
    <cfRule type="expression" dxfId="2765" priority="13467">
      <formula>IF(RIGHT(TEXT(AU32,"0.#"),1)=".",FALSE,TRUE)</formula>
    </cfRule>
    <cfRule type="expression" dxfId="2764" priority="13468">
      <formula>IF(RIGHT(TEXT(AU32,"0.#"),1)=".",TRUE,FALSE)</formula>
    </cfRule>
  </conditionalFormatting>
  <conditionalFormatting sqref="AE53">
    <cfRule type="expression" dxfId="2763" priority="13401">
      <formula>IF(RIGHT(TEXT(AE53,"0.#"),1)=".",FALSE,TRUE)</formula>
    </cfRule>
    <cfRule type="expression" dxfId="2762" priority="13402">
      <formula>IF(RIGHT(TEXT(AE53,"0.#"),1)=".",TRUE,FALSE)</formula>
    </cfRule>
  </conditionalFormatting>
  <conditionalFormatting sqref="AE54">
    <cfRule type="expression" dxfId="2761" priority="13399">
      <formula>IF(RIGHT(TEXT(AE54,"0.#"),1)=".",FALSE,TRUE)</formula>
    </cfRule>
    <cfRule type="expression" dxfId="2760" priority="13400">
      <formula>IF(RIGHT(TEXT(AE54,"0.#"),1)=".",TRUE,FALSE)</formula>
    </cfRule>
  </conditionalFormatting>
  <conditionalFormatting sqref="AI54">
    <cfRule type="expression" dxfId="2759" priority="13393">
      <formula>IF(RIGHT(TEXT(AI54,"0.#"),1)=".",FALSE,TRUE)</formula>
    </cfRule>
    <cfRule type="expression" dxfId="2758" priority="13394">
      <formula>IF(RIGHT(TEXT(AI54,"0.#"),1)=".",TRUE,FALSE)</formula>
    </cfRule>
  </conditionalFormatting>
  <conditionalFormatting sqref="AI53">
    <cfRule type="expression" dxfId="2757" priority="13391">
      <formula>IF(RIGHT(TEXT(AI53,"0.#"),1)=".",FALSE,TRUE)</formula>
    </cfRule>
    <cfRule type="expression" dxfId="2756" priority="13392">
      <formula>IF(RIGHT(TEXT(AI53,"0.#"),1)=".",TRUE,FALSE)</formula>
    </cfRule>
  </conditionalFormatting>
  <conditionalFormatting sqref="AM53">
    <cfRule type="expression" dxfId="2755" priority="13389">
      <formula>IF(RIGHT(TEXT(AM53,"0.#"),1)=".",FALSE,TRUE)</formula>
    </cfRule>
    <cfRule type="expression" dxfId="2754" priority="13390">
      <formula>IF(RIGHT(TEXT(AM53,"0.#"),1)=".",TRUE,FALSE)</formula>
    </cfRule>
  </conditionalFormatting>
  <conditionalFormatting sqref="AM54">
    <cfRule type="expression" dxfId="2753" priority="13387">
      <formula>IF(RIGHT(TEXT(AM54,"0.#"),1)=".",FALSE,TRUE)</formula>
    </cfRule>
    <cfRule type="expression" dxfId="2752" priority="13388">
      <formula>IF(RIGHT(TEXT(AM54,"0.#"),1)=".",TRUE,FALSE)</formula>
    </cfRule>
  </conditionalFormatting>
  <conditionalFormatting sqref="AM55">
    <cfRule type="expression" dxfId="2751" priority="13385">
      <formula>IF(RIGHT(TEXT(AM55,"0.#"),1)=".",FALSE,TRUE)</formula>
    </cfRule>
    <cfRule type="expression" dxfId="2750" priority="13386">
      <formula>IF(RIGHT(TEXT(AM55,"0.#"),1)=".",TRUE,FALSE)</formula>
    </cfRule>
  </conditionalFormatting>
  <conditionalFormatting sqref="AE60">
    <cfRule type="expression" dxfId="2749" priority="13371">
      <formula>IF(RIGHT(TEXT(AE60,"0.#"),1)=".",FALSE,TRUE)</formula>
    </cfRule>
    <cfRule type="expression" dxfId="2748" priority="13372">
      <formula>IF(RIGHT(TEXT(AE60,"0.#"),1)=".",TRUE,FALSE)</formula>
    </cfRule>
  </conditionalFormatting>
  <conditionalFormatting sqref="AE61">
    <cfRule type="expression" dxfId="2747" priority="13369">
      <formula>IF(RIGHT(TEXT(AE61,"0.#"),1)=".",FALSE,TRUE)</formula>
    </cfRule>
    <cfRule type="expression" dxfId="2746" priority="13370">
      <formula>IF(RIGHT(TEXT(AE61,"0.#"),1)=".",TRUE,FALSE)</formula>
    </cfRule>
  </conditionalFormatting>
  <conditionalFormatting sqref="AE62">
    <cfRule type="expression" dxfId="2745" priority="13367">
      <formula>IF(RIGHT(TEXT(AE62,"0.#"),1)=".",FALSE,TRUE)</formula>
    </cfRule>
    <cfRule type="expression" dxfId="2744" priority="13368">
      <formula>IF(RIGHT(TEXT(AE62,"0.#"),1)=".",TRUE,FALSE)</formula>
    </cfRule>
  </conditionalFormatting>
  <conditionalFormatting sqref="AI62">
    <cfRule type="expression" dxfId="2743" priority="13365">
      <formula>IF(RIGHT(TEXT(AI62,"0.#"),1)=".",FALSE,TRUE)</formula>
    </cfRule>
    <cfRule type="expression" dxfId="2742" priority="13366">
      <formula>IF(RIGHT(TEXT(AI62,"0.#"),1)=".",TRUE,FALSE)</formula>
    </cfRule>
  </conditionalFormatting>
  <conditionalFormatting sqref="AI61">
    <cfRule type="expression" dxfId="2741" priority="13363">
      <formula>IF(RIGHT(TEXT(AI61,"0.#"),1)=".",FALSE,TRUE)</formula>
    </cfRule>
    <cfRule type="expression" dxfId="2740" priority="13364">
      <formula>IF(RIGHT(TEXT(AI61,"0.#"),1)=".",TRUE,FALSE)</formula>
    </cfRule>
  </conditionalFormatting>
  <conditionalFormatting sqref="AI60">
    <cfRule type="expression" dxfId="2739" priority="13361">
      <formula>IF(RIGHT(TEXT(AI60,"0.#"),1)=".",FALSE,TRUE)</formula>
    </cfRule>
    <cfRule type="expression" dxfId="2738" priority="13362">
      <formula>IF(RIGHT(TEXT(AI60,"0.#"),1)=".",TRUE,FALSE)</formula>
    </cfRule>
  </conditionalFormatting>
  <conditionalFormatting sqref="AM60">
    <cfRule type="expression" dxfId="2737" priority="13359">
      <formula>IF(RIGHT(TEXT(AM60,"0.#"),1)=".",FALSE,TRUE)</formula>
    </cfRule>
    <cfRule type="expression" dxfId="2736" priority="13360">
      <formula>IF(RIGHT(TEXT(AM60,"0.#"),1)=".",TRUE,FALSE)</formula>
    </cfRule>
  </conditionalFormatting>
  <conditionalFormatting sqref="AM61">
    <cfRule type="expression" dxfId="2735" priority="13357">
      <formula>IF(RIGHT(TEXT(AM61,"0.#"),1)=".",FALSE,TRUE)</formula>
    </cfRule>
    <cfRule type="expression" dxfId="2734" priority="13358">
      <formula>IF(RIGHT(TEXT(AM61,"0.#"),1)=".",TRUE,FALSE)</formula>
    </cfRule>
  </conditionalFormatting>
  <conditionalFormatting sqref="AM62">
    <cfRule type="expression" dxfId="2733" priority="13355">
      <formula>IF(RIGHT(TEXT(AM62,"0.#"),1)=".",FALSE,TRUE)</formula>
    </cfRule>
    <cfRule type="expression" dxfId="2732" priority="13356">
      <formula>IF(RIGHT(TEXT(AM62,"0.#"),1)=".",TRUE,FALSE)</formula>
    </cfRule>
  </conditionalFormatting>
  <conditionalFormatting sqref="AE87">
    <cfRule type="expression" dxfId="2731" priority="13341">
      <formula>IF(RIGHT(TEXT(AE87,"0.#"),1)=".",FALSE,TRUE)</formula>
    </cfRule>
    <cfRule type="expression" dxfId="2730" priority="13342">
      <formula>IF(RIGHT(TEXT(AE87,"0.#"),1)=".",TRUE,FALSE)</formula>
    </cfRule>
  </conditionalFormatting>
  <conditionalFormatting sqref="AE88">
    <cfRule type="expression" dxfId="2729" priority="13339">
      <formula>IF(RIGHT(TEXT(AE88,"0.#"),1)=".",FALSE,TRUE)</formula>
    </cfRule>
    <cfRule type="expression" dxfId="2728" priority="13340">
      <formula>IF(RIGHT(TEXT(AE88,"0.#"),1)=".",TRUE,FALSE)</formula>
    </cfRule>
  </conditionalFormatting>
  <conditionalFormatting sqref="AE89">
    <cfRule type="expression" dxfId="2727" priority="13337">
      <formula>IF(RIGHT(TEXT(AE89,"0.#"),1)=".",FALSE,TRUE)</formula>
    </cfRule>
    <cfRule type="expression" dxfId="2726" priority="13338">
      <formula>IF(RIGHT(TEXT(AE89,"0.#"),1)=".",TRUE,FALSE)</formula>
    </cfRule>
  </conditionalFormatting>
  <conditionalFormatting sqref="AI89">
    <cfRule type="expression" dxfId="2725" priority="13335">
      <formula>IF(RIGHT(TEXT(AI89,"0.#"),1)=".",FALSE,TRUE)</formula>
    </cfRule>
    <cfRule type="expression" dxfId="2724" priority="13336">
      <formula>IF(RIGHT(TEXT(AI89,"0.#"),1)=".",TRUE,FALSE)</formula>
    </cfRule>
  </conditionalFormatting>
  <conditionalFormatting sqref="AI88">
    <cfRule type="expression" dxfId="2723" priority="13333">
      <formula>IF(RIGHT(TEXT(AI88,"0.#"),1)=".",FALSE,TRUE)</formula>
    </cfRule>
    <cfRule type="expression" dxfId="2722" priority="13334">
      <formula>IF(RIGHT(TEXT(AI88,"0.#"),1)=".",TRUE,FALSE)</formula>
    </cfRule>
  </conditionalFormatting>
  <conditionalFormatting sqref="AI87">
    <cfRule type="expression" dxfId="2721" priority="13331">
      <formula>IF(RIGHT(TEXT(AI87,"0.#"),1)=".",FALSE,TRUE)</formula>
    </cfRule>
    <cfRule type="expression" dxfId="2720" priority="13332">
      <formula>IF(RIGHT(TEXT(AI87,"0.#"),1)=".",TRUE,FALSE)</formula>
    </cfRule>
  </conditionalFormatting>
  <conditionalFormatting sqref="AM88">
    <cfRule type="expression" dxfId="2719" priority="13327">
      <formula>IF(RIGHT(TEXT(AM88,"0.#"),1)=".",FALSE,TRUE)</formula>
    </cfRule>
    <cfRule type="expression" dxfId="2718" priority="13328">
      <formula>IF(RIGHT(TEXT(AM88,"0.#"),1)=".",TRUE,FALSE)</formula>
    </cfRule>
  </conditionalFormatting>
  <conditionalFormatting sqref="AM89">
    <cfRule type="expression" dxfId="2717" priority="13325">
      <formula>IF(RIGHT(TEXT(AM89,"0.#"),1)=".",FALSE,TRUE)</formula>
    </cfRule>
    <cfRule type="expression" dxfId="2716" priority="13326">
      <formula>IF(RIGHT(TEXT(AM89,"0.#"),1)=".",TRUE,FALSE)</formula>
    </cfRule>
  </conditionalFormatting>
  <conditionalFormatting sqref="AE92">
    <cfRule type="expression" dxfId="2715" priority="13311">
      <formula>IF(RIGHT(TEXT(AE92,"0.#"),1)=".",FALSE,TRUE)</formula>
    </cfRule>
    <cfRule type="expression" dxfId="2714" priority="13312">
      <formula>IF(RIGHT(TEXT(AE92,"0.#"),1)=".",TRUE,FALSE)</formula>
    </cfRule>
  </conditionalFormatting>
  <conditionalFormatting sqref="AE93">
    <cfRule type="expression" dxfId="2713" priority="13309">
      <formula>IF(RIGHT(TEXT(AE93,"0.#"),1)=".",FALSE,TRUE)</formula>
    </cfRule>
    <cfRule type="expression" dxfId="2712" priority="13310">
      <formula>IF(RIGHT(TEXT(AE93,"0.#"),1)=".",TRUE,FALSE)</formula>
    </cfRule>
  </conditionalFormatting>
  <conditionalFormatting sqref="AE94">
    <cfRule type="expression" dxfId="2711" priority="13307">
      <formula>IF(RIGHT(TEXT(AE94,"0.#"),1)=".",FALSE,TRUE)</formula>
    </cfRule>
    <cfRule type="expression" dxfId="2710" priority="13308">
      <formula>IF(RIGHT(TEXT(AE94,"0.#"),1)=".",TRUE,FALSE)</formula>
    </cfRule>
  </conditionalFormatting>
  <conditionalFormatting sqref="AI94">
    <cfRule type="expression" dxfId="2709" priority="13305">
      <formula>IF(RIGHT(TEXT(AI94,"0.#"),1)=".",FALSE,TRUE)</formula>
    </cfRule>
    <cfRule type="expression" dxfId="2708" priority="13306">
      <formula>IF(RIGHT(TEXT(AI94,"0.#"),1)=".",TRUE,FALSE)</formula>
    </cfRule>
  </conditionalFormatting>
  <conditionalFormatting sqref="AI93">
    <cfRule type="expression" dxfId="2707" priority="13303">
      <formula>IF(RIGHT(TEXT(AI93,"0.#"),1)=".",FALSE,TRUE)</formula>
    </cfRule>
    <cfRule type="expression" dxfId="2706" priority="13304">
      <formula>IF(RIGHT(TEXT(AI93,"0.#"),1)=".",TRUE,FALSE)</formula>
    </cfRule>
  </conditionalFormatting>
  <conditionalFormatting sqref="AI92">
    <cfRule type="expression" dxfId="2705" priority="13301">
      <formula>IF(RIGHT(TEXT(AI92,"0.#"),1)=".",FALSE,TRUE)</formula>
    </cfRule>
    <cfRule type="expression" dxfId="2704" priority="13302">
      <formula>IF(RIGHT(TEXT(AI92,"0.#"),1)=".",TRUE,FALSE)</formula>
    </cfRule>
  </conditionalFormatting>
  <conditionalFormatting sqref="AM92">
    <cfRule type="expression" dxfId="2703" priority="13299">
      <formula>IF(RIGHT(TEXT(AM92,"0.#"),1)=".",FALSE,TRUE)</formula>
    </cfRule>
    <cfRule type="expression" dxfId="2702" priority="13300">
      <formula>IF(RIGHT(TEXT(AM92,"0.#"),1)=".",TRUE,FALSE)</formula>
    </cfRule>
  </conditionalFormatting>
  <conditionalFormatting sqref="AM93">
    <cfRule type="expression" dxfId="2701" priority="13297">
      <formula>IF(RIGHT(TEXT(AM93,"0.#"),1)=".",FALSE,TRUE)</formula>
    </cfRule>
    <cfRule type="expression" dxfId="2700" priority="13298">
      <formula>IF(RIGHT(TEXT(AM93,"0.#"),1)=".",TRUE,FALSE)</formula>
    </cfRule>
  </conditionalFormatting>
  <conditionalFormatting sqref="AM94">
    <cfRule type="expression" dxfId="2699" priority="13295">
      <formula>IF(RIGHT(TEXT(AM94,"0.#"),1)=".",FALSE,TRUE)</formula>
    </cfRule>
    <cfRule type="expression" dxfId="2698" priority="13296">
      <formula>IF(RIGHT(TEXT(AM94,"0.#"),1)=".",TRUE,FALSE)</formula>
    </cfRule>
  </conditionalFormatting>
  <conditionalFormatting sqref="AE97">
    <cfRule type="expression" dxfId="2697" priority="13281">
      <formula>IF(RIGHT(TEXT(AE97,"0.#"),1)=".",FALSE,TRUE)</formula>
    </cfRule>
    <cfRule type="expression" dxfId="2696" priority="13282">
      <formula>IF(RIGHT(TEXT(AE97,"0.#"),1)=".",TRUE,FALSE)</formula>
    </cfRule>
  </conditionalFormatting>
  <conditionalFormatting sqref="AE98">
    <cfRule type="expression" dxfId="2695" priority="13279">
      <formula>IF(RIGHT(TEXT(AE98,"0.#"),1)=".",FALSE,TRUE)</formula>
    </cfRule>
    <cfRule type="expression" dxfId="2694" priority="13280">
      <formula>IF(RIGHT(TEXT(AE98,"0.#"),1)=".",TRUE,FALSE)</formula>
    </cfRule>
  </conditionalFormatting>
  <conditionalFormatting sqref="AE99">
    <cfRule type="expression" dxfId="2693" priority="13277">
      <formula>IF(RIGHT(TEXT(AE99,"0.#"),1)=".",FALSE,TRUE)</formula>
    </cfRule>
    <cfRule type="expression" dxfId="2692" priority="13278">
      <formula>IF(RIGHT(TEXT(AE99,"0.#"),1)=".",TRUE,FALSE)</formula>
    </cfRule>
  </conditionalFormatting>
  <conditionalFormatting sqref="AI99">
    <cfRule type="expression" dxfId="2691" priority="13275">
      <formula>IF(RIGHT(TEXT(AI99,"0.#"),1)=".",FALSE,TRUE)</formula>
    </cfRule>
    <cfRule type="expression" dxfId="2690" priority="13276">
      <formula>IF(RIGHT(TEXT(AI99,"0.#"),1)=".",TRUE,FALSE)</formula>
    </cfRule>
  </conditionalFormatting>
  <conditionalFormatting sqref="AI98">
    <cfRule type="expression" dxfId="2689" priority="13273">
      <formula>IF(RIGHT(TEXT(AI98,"0.#"),1)=".",FALSE,TRUE)</formula>
    </cfRule>
    <cfRule type="expression" dxfId="2688" priority="13274">
      <formula>IF(RIGHT(TEXT(AI98,"0.#"),1)=".",TRUE,FALSE)</formula>
    </cfRule>
  </conditionalFormatting>
  <conditionalFormatting sqref="AI97">
    <cfRule type="expression" dxfId="2687" priority="13271">
      <formula>IF(RIGHT(TEXT(AI97,"0.#"),1)=".",FALSE,TRUE)</formula>
    </cfRule>
    <cfRule type="expression" dxfId="2686" priority="13272">
      <formula>IF(RIGHT(TEXT(AI97,"0.#"),1)=".",TRUE,FALSE)</formula>
    </cfRule>
  </conditionalFormatting>
  <conditionalFormatting sqref="AM97">
    <cfRule type="expression" dxfId="2685" priority="13269">
      <formula>IF(RIGHT(TEXT(AM97,"0.#"),1)=".",FALSE,TRUE)</formula>
    </cfRule>
    <cfRule type="expression" dxfId="2684" priority="13270">
      <formula>IF(RIGHT(TEXT(AM97,"0.#"),1)=".",TRUE,FALSE)</formula>
    </cfRule>
  </conditionalFormatting>
  <conditionalFormatting sqref="AM98">
    <cfRule type="expression" dxfId="2683" priority="13267">
      <formula>IF(RIGHT(TEXT(AM98,"0.#"),1)=".",FALSE,TRUE)</formula>
    </cfRule>
    <cfRule type="expression" dxfId="2682" priority="13268">
      <formula>IF(RIGHT(TEXT(AM98,"0.#"),1)=".",TRUE,FALSE)</formula>
    </cfRule>
  </conditionalFormatting>
  <conditionalFormatting sqref="AM99">
    <cfRule type="expression" dxfId="2681" priority="13265">
      <formula>IF(RIGHT(TEXT(AM99,"0.#"),1)=".",FALSE,TRUE)</formula>
    </cfRule>
    <cfRule type="expression" dxfId="2680" priority="13266">
      <formula>IF(RIGHT(TEXT(AM99,"0.#"),1)=".",TRUE,FALSE)</formula>
    </cfRule>
  </conditionalFormatting>
  <conditionalFormatting sqref="AI101">
    <cfRule type="expression" dxfId="2679" priority="13251">
      <formula>IF(RIGHT(TEXT(AI101,"0.#"),1)=".",FALSE,TRUE)</formula>
    </cfRule>
    <cfRule type="expression" dxfId="2678" priority="13252">
      <formula>IF(RIGHT(TEXT(AI101,"0.#"),1)=".",TRUE,FALSE)</formula>
    </cfRule>
  </conditionalFormatting>
  <conditionalFormatting sqref="AM101">
    <cfRule type="expression" dxfId="2677" priority="13249">
      <formula>IF(RIGHT(TEXT(AM101,"0.#"),1)=".",FALSE,TRUE)</formula>
    </cfRule>
    <cfRule type="expression" dxfId="2676" priority="13250">
      <formula>IF(RIGHT(TEXT(AM101,"0.#"),1)=".",TRUE,FALSE)</formula>
    </cfRule>
  </conditionalFormatting>
  <conditionalFormatting sqref="AE102">
    <cfRule type="expression" dxfId="2675" priority="13247">
      <formula>IF(RIGHT(TEXT(AE102,"0.#"),1)=".",FALSE,TRUE)</formula>
    </cfRule>
    <cfRule type="expression" dxfId="2674" priority="13248">
      <formula>IF(RIGHT(TEXT(AE102,"0.#"),1)=".",TRUE,FALSE)</formula>
    </cfRule>
  </conditionalFormatting>
  <conditionalFormatting sqref="AI102">
    <cfRule type="expression" dxfId="2673" priority="13245">
      <formula>IF(RIGHT(TEXT(AI102,"0.#"),1)=".",FALSE,TRUE)</formula>
    </cfRule>
    <cfRule type="expression" dxfId="2672" priority="13246">
      <formula>IF(RIGHT(TEXT(AI102,"0.#"),1)=".",TRUE,FALSE)</formula>
    </cfRule>
  </conditionalFormatting>
  <conditionalFormatting sqref="AM102">
    <cfRule type="expression" dxfId="2671" priority="13243">
      <formula>IF(RIGHT(TEXT(AM102,"0.#"),1)=".",FALSE,TRUE)</formula>
    </cfRule>
    <cfRule type="expression" dxfId="2670" priority="13244">
      <formula>IF(RIGHT(TEXT(AM102,"0.#"),1)=".",TRUE,FALSE)</formula>
    </cfRule>
  </conditionalFormatting>
  <conditionalFormatting sqref="AQ102">
    <cfRule type="expression" dxfId="2669" priority="13241">
      <formula>IF(RIGHT(TEXT(AQ102,"0.#"),1)=".",FALSE,TRUE)</formula>
    </cfRule>
    <cfRule type="expression" dxfId="2668" priority="13242">
      <formula>IF(RIGHT(TEXT(AQ102,"0.#"),1)=".",TRUE,FALSE)</formula>
    </cfRule>
  </conditionalFormatting>
  <conditionalFormatting sqref="AE104">
    <cfRule type="expression" dxfId="2667" priority="13239">
      <formula>IF(RIGHT(TEXT(AE104,"0.#"),1)=".",FALSE,TRUE)</formula>
    </cfRule>
    <cfRule type="expression" dxfId="2666" priority="13240">
      <formula>IF(RIGHT(TEXT(AE104,"0.#"),1)=".",TRUE,FALSE)</formula>
    </cfRule>
  </conditionalFormatting>
  <conditionalFormatting sqref="AI104">
    <cfRule type="expression" dxfId="2665" priority="13237">
      <formula>IF(RIGHT(TEXT(AI104,"0.#"),1)=".",FALSE,TRUE)</formula>
    </cfRule>
    <cfRule type="expression" dxfId="2664" priority="13238">
      <formula>IF(RIGHT(TEXT(AI104,"0.#"),1)=".",TRUE,FALSE)</formula>
    </cfRule>
  </conditionalFormatting>
  <conditionalFormatting sqref="AM104">
    <cfRule type="expression" dxfId="2663" priority="13235">
      <formula>IF(RIGHT(TEXT(AM104,"0.#"),1)=".",FALSE,TRUE)</formula>
    </cfRule>
    <cfRule type="expression" dxfId="2662" priority="13236">
      <formula>IF(RIGHT(TEXT(AM104,"0.#"),1)=".",TRUE,FALSE)</formula>
    </cfRule>
  </conditionalFormatting>
  <conditionalFormatting sqref="AE105">
    <cfRule type="expression" dxfId="2661" priority="13233">
      <formula>IF(RIGHT(TEXT(AE105,"0.#"),1)=".",FALSE,TRUE)</formula>
    </cfRule>
    <cfRule type="expression" dxfId="2660" priority="13234">
      <formula>IF(RIGHT(TEXT(AE105,"0.#"),1)=".",TRUE,FALSE)</formula>
    </cfRule>
  </conditionalFormatting>
  <conditionalFormatting sqref="AI105">
    <cfRule type="expression" dxfId="2659" priority="13231">
      <formula>IF(RIGHT(TEXT(AI105,"0.#"),1)=".",FALSE,TRUE)</formula>
    </cfRule>
    <cfRule type="expression" dxfId="2658" priority="13232">
      <formula>IF(RIGHT(TEXT(AI105,"0.#"),1)=".",TRUE,FALSE)</formula>
    </cfRule>
  </conditionalFormatting>
  <conditionalFormatting sqref="AM105">
    <cfRule type="expression" dxfId="2657" priority="13229">
      <formula>IF(RIGHT(TEXT(AM105,"0.#"),1)=".",FALSE,TRUE)</formula>
    </cfRule>
    <cfRule type="expression" dxfId="2656" priority="13230">
      <formula>IF(RIGHT(TEXT(AM105,"0.#"),1)=".",TRUE,FALSE)</formula>
    </cfRule>
  </conditionalFormatting>
  <conditionalFormatting sqref="AE107">
    <cfRule type="expression" dxfId="2655" priority="13225">
      <formula>IF(RIGHT(TEXT(AE107,"0.#"),1)=".",FALSE,TRUE)</formula>
    </cfRule>
    <cfRule type="expression" dxfId="2654" priority="13226">
      <formula>IF(RIGHT(TEXT(AE107,"0.#"),1)=".",TRUE,FALSE)</formula>
    </cfRule>
  </conditionalFormatting>
  <conditionalFormatting sqref="AI107">
    <cfRule type="expression" dxfId="2653" priority="13223">
      <formula>IF(RIGHT(TEXT(AI107,"0.#"),1)=".",FALSE,TRUE)</formula>
    </cfRule>
    <cfRule type="expression" dxfId="2652" priority="13224">
      <formula>IF(RIGHT(TEXT(AI107,"0.#"),1)=".",TRUE,FALSE)</formula>
    </cfRule>
  </conditionalFormatting>
  <conditionalFormatting sqref="AM107">
    <cfRule type="expression" dxfId="2651" priority="13221">
      <formula>IF(RIGHT(TEXT(AM107,"0.#"),1)=".",FALSE,TRUE)</formula>
    </cfRule>
    <cfRule type="expression" dxfId="2650" priority="13222">
      <formula>IF(RIGHT(TEXT(AM107,"0.#"),1)=".",TRUE,FALSE)</formula>
    </cfRule>
  </conditionalFormatting>
  <conditionalFormatting sqref="AE108">
    <cfRule type="expression" dxfId="2649" priority="13219">
      <formula>IF(RIGHT(TEXT(AE108,"0.#"),1)=".",FALSE,TRUE)</formula>
    </cfRule>
    <cfRule type="expression" dxfId="2648" priority="13220">
      <formula>IF(RIGHT(TEXT(AE108,"0.#"),1)=".",TRUE,FALSE)</formula>
    </cfRule>
  </conditionalFormatting>
  <conditionalFormatting sqref="AI108">
    <cfRule type="expression" dxfId="2647" priority="13217">
      <formula>IF(RIGHT(TEXT(AI108,"0.#"),1)=".",FALSE,TRUE)</formula>
    </cfRule>
    <cfRule type="expression" dxfId="2646" priority="13218">
      <formula>IF(RIGHT(TEXT(AI108,"0.#"),1)=".",TRUE,FALSE)</formula>
    </cfRule>
  </conditionalFormatting>
  <conditionalFormatting sqref="AM108">
    <cfRule type="expression" dxfId="2645" priority="13215">
      <formula>IF(RIGHT(TEXT(AM108,"0.#"),1)=".",FALSE,TRUE)</formula>
    </cfRule>
    <cfRule type="expression" dxfId="2644" priority="13216">
      <formula>IF(RIGHT(TEXT(AM108,"0.#"),1)=".",TRUE,FALSE)</formula>
    </cfRule>
  </conditionalFormatting>
  <conditionalFormatting sqref="AE110">
    <cfRule type="expression" dxfId="2643" priority="13211">
      <formula>IF(RIGHT(TEXT(AE110,"0.#"),1)=".",FALSE,TRUE)</formula>
    </cfRule>
    <cfRule type="expression" dxfId="2642" priority="13212">
      <formula>IF(RIGHT(TEXT(AE110,"0.#"),1)=".",TRUE,FALSE)</formula>
    </cfRule>
  </conditionalFormatting>
  <conditionalFormatting sqref="AI110">
    <cfRule type="expression" dxfId="2641" priority="13209">
      <formula>IF(RIGHT(TEXT(AI110,"0.#"),1)=".",FALSE,TRUE)</formula>
    </cfRule>
    <cfRule type="expression" dxfId="2640" priority="13210">
      <formula>IF(RIGHT(TEXT(AI110,"0.#"),1)=".",TRUE,FALSE)</formula>
    </cfRule>
  </conditionalFormatting>
  <conditionalFormatting sqref="AM110">
    <cfRule type="expression" dxfId="2639" priority="13207">
      <formula>IF(RIGHT(TEXT(AM110,"0.#"),1)=".",FALSE,TRUE)</formula>
    </cfRule>
    <cfRule type="expression" dxfId="2638" priority="13208">
      <formula>IF(RIGHT(TEXT(AM110,"0.#"),1)=".",TRUE,FALSE)</formula>
    </cfRule>
  </conditionalFormatting>
  <conditionalFormatting sqref="AE111">
    <cfRule type="expression" dxfId="2637" priority="13205">
      <formula>IF(RIGHT(TEXT(AE111,"0.#"),1)=".",FALSE,TRUE)</formula>
    </cfRule>
    <cfRule type="expression" dxfId="2636" priority="13206">
      <formula>IF(RIGHT(TEXT(AE111,"0.#"),1)=".",TRUE,FALSE)</formula>
    </cfRule>
  </conditionalFormatting>
  <conditionalFormatting sqref="AI111">
    <cfRule type="expression" dxfId="2635" priority="13203">
      <formula>IF(RIGHT(TEXT(AI111,"0.#"),1)=".",FALSE,TRUE)</formula>
    </cfRule>
    <cfRule type="expression" dxfId="2634" priority="13204">
      <formula>IF(RIGHT(TEXT(AI111,"0.#"),1)=".",TRUE,FALSE)</formula>
    </cfRule>
  </conditionalFormatting>
  <conditionalFormatting sqref="AM111">
    <cfRule type="expression" dxfId="2633" priority="13201">
      <formula>IF(RIGHT(TEXT(AM111,"0.#"),1)=".",FALSE,TRUE)</formula>
    </cfRule>
    <cfRule type="expression" dxfId="2632" priority="13202">
      <formula>IF(RIGHT(TEXT(AM111,"0.#"),1)=".",TRUE,FALSE)</formula>
    </cfRule>
  </conditionalFormatting>
  <conditionalFormatting sqref="AE113">
    <cfRule type="expression" dxfId="2631" priority="13197">
      <formula>IF(RIGHT(TEXT(AE113,"0.#"),1)=".",FALSE,TRUE)</formula>
    </cfRule>
    <cfRule type="expression" dxfId="2630" priority="13198">
      <formula>IF(RIGHT(TEXT(AE113,"0.#"),1)=".",TRUE,FALSE)</formula>
    </cfRule>
  </conditionalFormatting>
  <conditionalFormatting sqref="AI113">
    <cfRule type="expression" dxfId="2629" priority="13195">
      <formula>IF(RIGHT(TEXT(AI113,"0.#"),1)=".",FALSE,TRUE)</formula>
    </cfRule>
    <cfRule type="expression" dxfId="2628" priority="13196">
      <formula>IF(RIGHT(TEXT(AI113,"0.#"),1)=".",TRUE,FALSE)</formula>
    </cfRule>
  </conditionalFormatting>
  <conditionalFormatting sqref="AM113">
    <cfRule type="expression" dxfId="2627" priority="13193">
      <formula>IF(RIGHT(TEXT(AM113,"0.#"),1)=".",FALSE,TRUE)</formula>
    </cfRule>
    <cfRule type="expression" dxfId="2626" priority="13194">
      <formula>IF(RIGHT(TEXT(AM113,"0.#"),1)=".",TRUE,FALSE)</formula>
    </cfRule>
  </conditionalFormatting>
  <conditionalFormatting sqref="AE114">
    <cfRule type="expression" dxfId="2625" priority="13191">
      <formula>IF(RIGHT(TEXT(AE114,"0.#"),1)=".",FALSE,TRUE)</formula>
    </cfRule>
    <cfRule type="expression" dxfId="2624" priority="13192">
      <formula>IF(RIGHT(TEXT(AE114,"0.#"),1)=".",TRUE,FALSE)</formula>
    </cfRule>
  </conditionalFormatting>
  <conditionalFormatting sqref="AI114">
    <cfRule type="expression" dxfId="2623" priority="13189">
      <formula>IF(RIGHT(TEXT(AI114,"0.#"),1)=".",FALSE,TRUE)</formula>
    </cfRule>
    <cfRule type="expression" dxfId="2622" priority="13190">
      <formula>IF(RIGHT(TEXT(AI114,"0.#"),1)=".",TRUE,FALSE)</formula>
    </cfRule>
  </conditionalFormatting>
  <conditionalFormatting sqref="AM114">
    <cfRule type="expression" dxfId="2621" priority="13187">
      <formula>IF(RIGHT(TEXT(AM114,"0.#"),1)=".",FALSE,TRUE)</formula>
    </cfRule>
    <cfRule type="expression" dxfId="2620" priority="13188">
      <formula>IF(RIGHT(TEXT(AM114,"0.#"),1)=".",TRUE,FALSE)</formula>
    </cfRule>
  </conditionalFormatting>
  <conditionalFormatting sqref="AE116 AQ116">
    <cfRule type="expression" dxfId="2619" priority="13183">
      <formula>IF(RIGHT(TEXT(AE116,"0.#"),1)=".",FALSE,TRUE)</formula>
    </cfRule>
    <cfRule type="expression" dxfId="2618" priority="13184">
      <formula>IF(RIGHT(TEXT(AE116,"0.#"),1)=".",TRUE,FALSE)</formula>
    </cfRule>
  </conditionalFormatting>
  <conditionalFormatting sqref="AI116">
    <cfRule type="expression" dxfId="2617" priority="13181">
      <formula>IF(RIGHT(TEXT(AI116,"0.#"),1)=".",FALSE,TRUE)</formula>
    </cfRule>
    <cfRule type="expression" dxfId="2616" priority="13182">
      <formula>IF(RIGHT(TEXT(AI116,"0.#"),1)=".",TRUE,FALSE)</formula>
    </cfRule>
  </conditionalFormatting>
  <conditionalFormatting sqref="AM116">
    <cfRule type="expression" dxfId="2615" priority="13179">
      <formula>IF(RIGHT(TEXT(AM116,"0.#"),1)=".",FALSE,TRUE)</formula>
    </cfRule>
    <cfRule type="expression" dxfId="2614" priority="13180">
      <formula>IF(RIGHT(TEXT(AM116,"0.#"),1)=".",TRUE,FALSE)</formula>
    </cfRule>
  </conditionalFormatting>
  <conditionalFormatting sqref="AE117 AM117">
    <cfRule type="expression" dxfId="2613" priority="13177">
      <formula>IF(RIGHT(TEXT(AE117,"0.#"),1)=".",FALSE,TRUE)</formula>
    </cfRule>
    <cfRule type="expression" dxfId="2612" priority="13178">
      <formula>IF(RIGHT(TEXT(AE117,"0.#"),1)=".",TRUE,FALSE)</formula>
    </cfRule>
  </conditionalFormatting>
  <conditionalFormatting sqref="AI117">
    <cfRule type="expression" dxfId="2611" priority="13175">
      <formula>IF(RIGHT(TEXT(AI117,"0.#"),1)=".",FALSE,TRUE)</formula>
    </cfRule>
    <cfRule type="expression" dxfId="2610" priority="13176">
      <formula>IF(RIGHT(TEXT(AI117,"0.#"),1)=".",TRUE,FALSE)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5:AO866">
    <cfRule type="expression" dxfId="2525" priority="6653">
      <formula>IF(AND(AL845&gt;=0, RIGHT(TEXT(AL845,"0.#"),1)&lt;&gt;"."),TRUE,FALSE)</formula>
    </cfRule>
    <cfRule type="expression" dxfId="2524" priority="6654">
      <formula>IF(AND(AL845&gt;=0, RIGHT(TEXT(AL845,"0.#"),1)="."),TRUE,FALSE)</formula>
    </cfRule>
    <cfRule type="expression" dxfId="2523" priority="6655">
      <formula>IF(AND(AL845&lt;0, RIGHT(TEXT(AL845,"0.#"),1)&lt;&gt;"."),TRUE,FALSE)</formula>
    </cfRule>
    <cfRule type="expression" dxfId="2522" priority="6656">
      <formula>IF(AND(AL845&lt;0, RIGHT(TEXT(AL845,"0.#"),1)="."),TRUE,FALSE)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40 Y842: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7">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3:AO899">
    <cfRule type="expression" dxfId="1987" priority="2099">
      <formula>IF(AND(AL873&gt;=0, RIGHT(TEXT(AL873,"0.#"),1)&lt;&gt;"."),TRUE,FALSE)</formula>
    </cfRule>
    <cfRule type="expression" dxfId="1986" priority="2100">
      <formula>IF(AND(AL873&gt;=0, RIGHT(TEXT(AL873,"0.#"),1)="."),TRUE,FALSE)</formula>
    </cfRule>
    <cfRule type="expression" dxfId="1985" priority="2101">
      <formula>IF(AND(AL873&lt;0, RIGHT(TEXT(AL873,"0.#"),1)&lt;&gt;"."),TRUE,FALSE)</formula>
    </cfRule>
    <cfRule type="expression" dxfId="1984" priority="2102">
      <formula>IF(AND(AL873&lt;0, RIGHT(TEXT(AL873,"0.#"),1)="."),TRUE,FALSE)</formula>
    </cfRule>
  </conditionalFormatting>
  <conditionalFormatting sqref="AL870:AO870">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AL839:AO839">
    <cfRule type="expression" dxfId="725" priority="23">
      <formula>IF(AND(AL839&gt;=0, RIGHT(TEXT(AL839,"0.#"),1)&lt;&gt;"."),TRUE,FALSE)</formula>
    </cfRule>
    <cfRule type="expression" dxfId="724" priority="24">
      <formula>IF(AND(AL839&gt;=0, RIGHT(TEXT(AL839,"0.#"),1)="."),TRUE,FALSE)</formula>
    </cfRule>
    <cfRule type="expression" dxfId="723" priority="25">
      <formula>IF(AND(AL839&lt;0, RIGHT(TEXT(AL839,"0.#"),1)&lt;&gt;"."),TRUE,FALSE)</formula>
    </cfRule>
    <cfRule type="expression" dxfId="722" priority="26">
      <formula>IF(AND(AL839&lt;0, RIGHT(TEXT(AL839,"0.#"),1)="."),TRUE,FALSE)</formula>
    </cfRule>
  </conditionalFormatting>
  <conditionalFormatting sqref="AL840:AO840">
    <cfRule type="expression" dxfId="721" priority="19">
      <formula>IF(AND(AL840&gt;=0, RIGHT(TEXT(AL840,"0.#"),1)&lt;&gt;"."),TRUE,FALSE)</formula>
    </cfRule>
    <cfRule type="expression" dxfId="720" priority="20">
      <formula>IF(AND(AL840&gt;=0, RIGHT(TEXT(AL840,"0.#"),1)="."),TRUE,FALSE)</formula>
    </cfRule>
    <cfRule type="expression" dxfId="719" priority="21">
      <formula>IF(AND(AL840&lt;0, RIGHT(TEXT(AL840,"0.#"),1)&lt;&gt;"."),TRUE,FALSE)</formula>
    </cfRule>
    <cfRule type="expression" dxfId="718" priority="22">
      <formula>IF(AND(AL840&lt;0, RIGHT(TEXT(AL840,"0.#"),1)="."),TRUE,FALSE)</formula>
    </cfRule>
  </conditionalFormatting>
  <conditionalFormatting sqref="Y841">
    <cfRule type="expression" dxfId="717" priority="17">
      <formula>IF(RIGHT(TEXT(Y841,"0.#"),1)=".",FALSE,TRUE)</formula>
    </cfRule>
    <cfRule type="expression" dxfId="716" priority="18">
      <formula>IF(RIGHT(TEXT(Y841,"0.#"),1)=".",TRUE,FALSE)</formula>
    </cfRule>
  </conditionalFormatting>
  <conditionalFormatting sqref="AL841:AO841">
    <cfRule type="expression" dxfId="715" priority="13">
      <formula>IF(AND(AL841&gt;=0, RIGHT(TEXT(AL841,"0.#"),1)&lt;&gt;"."),TRUE,FALSE)</formula>
    </cfRule>
    <cfRule type="expression" dxfId="714" priority="14">
      <formula>IF(AND(AL841&gt;=0, RIGHT(TEXT(AL841,"0.#"),1)="."),TRUE,FALSE)</formula>
    </cfRule>
    <cfRule type="expression" dxfId="713" priority="15">
      <formula>IF(AND(AL841&lt;0, RIGHT(TEXT(AL841,"0.#"),1)&lt;&gt;"."),TRUE,FALSE)</formula>
    </cfRule>
    <cfRule type="expression" dxfId="712" priority="16">
      <formula>IF(AND(AL841&lt;0, RIGHT(TEXT(AL841,"0.#"),1)="."),TRUE,FALSE)</formula>
    </cfRule>
  </conditionalFormatting>
  <conditionalFormatting sqref="AL842:AO842">
    <cfRule type="expression" dxfId="711" priority="9">
      <formula>IF(AND(AL842&gt;=0, RIGHT(TEXT(AL842,"0.#"),1)&lt;&gt;"."),TRUE,FALSE)</formula>
    </cfRule>
    <cfRule type="expression" dxfId="710" priority="10">
      <formula>IF(AND(AL842&gt;=0, RIGHT(TEXT(AL842,"0.#"),1)="."),TRUE,FALSE)</formula>
    </cfRule>
    <cfRule type="expression" dxfId="709" priority="11">
      <formula>IF(AND(AL842&lt;0, RIGHT(TEXT(AL842,"0.#"),1)&lt;&gt;"."),TRUE,FALSE)</formula>
    </cfRule>
    <cfRule type="expression" dxfId="708" priority="12">
      <formula>IF(AND(AL842&lt;0, RIGHT(TEXT(AL842,"0.#"),1)="."),TRUE,FALSE)</formula>
    </cfRule>
  </conditionalFormatting>
  <conditionalFormatting sqref="AL843:AO843">
    <cfRule type="expression" dxfId="707" priority="5">
      <formula>IF(AND(AL843&gt;=0, RIGHT(TEXT(AL843,"0.#"),1)&lt;&gt;"."),TRUE,FALSE)</formula>
    </cfRule>
    <cfRule type="expression" dxfId="706" priority="6">
      <formula>IF(AND(AL843&gt;=0, RIGHT(TEXT(AL843,"0.#"),1)="."),TRUE,FALSE)</formula>
    </cfRule>
    <cfRule type="expression" dxfId="705" priority="7">
      <formula>IF(AND(AL843&lt;0, RIGHT(TEXT(AL843,"0.#"),1)&lt;&gt;"."),TRUE,FALSE)</formula>
    </cfRule>
    <cfRule type="expression" dxfId="704" priority="8">
      <formula>IF(AND(AL843&lt;0, RIGHT(TEXT(AL843,"0.#"),1)="."),TRUE,FALSE)</formula>
    </cfRule>
  </conditionalFormatting>
  <conditionalFormatting sqref="AL844:AO844">
    <cfRule type="expression" dxfId="703" priority="1">
      <formula>IF(AND(AL844&gt;=0, RIGHT(TEXT(AL844,"0.#"),1)&lt;&gt;"."),TRUE,FALSE)</formula>
    </cfRule>
    <cfRule type="expression" dxfId="702" priority="2">
      <formula>IF(AND(AL844&gt;=0, RIGHT(TEXT(AL844,"0.#"),1)="."),TRUE,FALSE)</formula>
    </cfRule>
    <cfRule type="expression" dxfId="701" priority="3">
      <formula>IF(AND(AL844&lt;0, RIGHT(TEXT(AL844,"0.#"),1)&lt;&gt;"."),TRUE,FALSE)</formula>
    </cfRule>
    <cfRule type="expression" dxfId="700" priority="4">
      <formula>IF(AND(AL844&lt;0, RIGHT(TEXT(AL844,"0.#"),1)="."),TRUE,FALSE)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553</v>
      </c>
      <c r="C2" s="13" t="str">
        <f>IF(B2="","",A2)</f>
        <v>医療分野の研究開発関連</v>
      </c>
      <c r="D2" s="13" t="str">
        <f>IF(C2="","",IF(D1&lt;&gt;"",CONCATENATE(D1,"、",C2),C2))</f>
        <v>医療分野の研究開発関連</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4"/>
      <c r="Z2" s="831"/>
      <c r="AA2" s="832"/>
      <c r="AB2" s="1038" t="s">
        <v>11</v>
      </c>
      <c r="AC2" s="1039"/>
      <c r="AD2" s="1040"/>
      <c r="AE2" s="1044" t="s">
        <v>357</v>
      </c>
      <c r="AF2" s="1044"/>
      <c r="AG2" s="1044"/>
      <c r="AH2" s="1044"/>
      <c r="AI2" s="1044" t="s">
        <v>363</v>
      </c>
      <c r="AJ2" s="1044"/>
      <c r="AK2" s="1044"/>
      <c r="AL2" s="1044"/>
      <c r="AM2" s="1044" t="s">
        <v>472</v>
      </c>
      <c r="AN2" s="1044"/>
      <c r="AO2" s="1044"/>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1"/>
      <c r="I4" s="1011"/>
      <c r="J4" s="1011"/>
      <c r="K4" s="1011"/>
      <c r="L4" s="1011"/>
      <c r="M4" s="1011"/>
      <c r="N4" s="1011"/>
      <c r="O4" s="1012"/>
      <c r="P4" s="98"/>
      <c r="Q4" s="1019"/>
      <c r="R4" s="1019"/>
      <c r="S4" s="1019"/>
      <c r="T4" s="1019"/>
      <c r="U4" s="1019"/>
      <c r="V4" s="1019"/>
      <c r="W4" s="1019"/>
      <c r="X4" s="1020"/>
      <c r="Y4" s="1029" t="s">
        <v>12</v>
      </c>
      <c r="Z4" s="1030"/>
      <c r="AA4" s="1031"/>
      <c r="AB4" s="460"/>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3"/>
      <c r="H5" s="1014"/>
      <c r="I5" s="1014"/>
      <c r="J5" s="1014"/>
      <c r="K5" s="1014"/>
      <c r="L5" s="1014"/>
      <c r="M5" s="1014"/>
      <c r="N5" s="1014"/>
      <c r="O5" s="1015"/>
      <c r="P5" s="1021"/>
      <c r="Q5" s="1021"/>
      <c r="R5" s="1021"/>
      <c r="S5" s="1021"/>
      <c r="T5" s="1021"/>
      <c r="U5" s="1021"/>
      <c r="V5" s="1021"/>
      <c r="W5" s="1021"/>
      <c r="X5" s="1022"/>
      <c r="Y5" s="414" t="s">
        <v>54</v>
      </c>
      <c r="Z5" s="1026"/>
      <c r="AA5" s="1027"/>
      <c r="AB5" s="522"/>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6"/>
      <c r="H6" s="1017"/>
      <c r="I6" s="1017"/>
      <c r="J6" s="1017"/>
      <c r="K6" s="1017"/>
      <c r="L6" s="1017"/>
      <c r="M6" s="1017"/>
      <c r="N6" s="1017"/>
      <c r="O6" s="1018"/>
      <c r="P6" s="1023"/>
      <c r="Q6" s="1023"/>
      <c r="R6" s="1023"/>
      <c r="S6" s="1023"/>
      <c r="T6" s="1023"/>
      <c r="U6" s="1023"/>
      <c r="V6" s="1023"/>
      <c r="W6" s="1023"/>
      <c r="X6" s="1024"/>
      <c r="Y6" s="1025" t="s">
        <v>13</v>
      </c>
      <c r="Z6" s="1026"/>
      <c r="AA6" s="1027"/>
      <c r="AB6" s="596"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4"/>
      <c r="Z9" s="831"/>
      <c r="AA9" s="832"/>
      <c r="AB9" s="1038" t="s">
        <v>11</v>
      </c>
      <c r="AC9" s="1039"/>
      <c r="AD9" s="1040"/>
      <c r="AE9" s="1044" t="s">
        <v>357</v>
      </c>
      <c r="AF9" s="1044"/>
      <c r="AG9" s="1044"/>
      <c r="AH9" s="1044"/>
      <c r="AI9" s="1044" t="s">
        <v>363</v>
      </c>
      <c r="AJ9" s="1044"/>
      <c r="AK9" s="1044"/>
      <c r="AL9" s="1044"/>
      <c r="AM9" s="1044" t="s">
        <v>472</v>
      </c>
      <c r="AN9" s="1044"/>
      <c r="AO9" s="1044"/>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60"/>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3"/>
      <c r="H12" s="1014"/>
      <c r="I12" s="1014"/>
      <c r="J12" s="1014"/>
      <c r="K12" s="1014"/>
      <c r="L12" s="1014"/>
      <c r="M12" s="1014"/>
      <c r="N12" s="1014"/>
      <c r="O12" s="1015"/>
      <c r="P12" s="1021"/>
      <c r="Q12" s="1021"/>
      <c r="R12" s="1021"/>
      <c r="S12" s="1021"/>
      <c r="T12" s="1021"/>
      <c r="U12" s="1021"/>
      <c r="V12" s="1021"/>
      <c r="W12" s="1021"/>
      <c r="X12" s="1022"/>
      <c r="Y12" s="414" t="s">
        <v>54</v>
      </c>
      <c r="Z12" s="1026"/>
      <c r="AA12" s="1027"/>
      <c r="AB12" s="522"/>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6"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4"/>
      <c r="Z16" s="831"/>
      <c r="AA16" s="832"/>
      <c r="AB16" s="1038" t="s">
        <v>11</v>
      </c>
      <c r="AC16" s="1039"/>
      <c r="AD16" s="1040"/>
      <c r="AE16" s="1044" t="s">
        <v>357</v>
      </c>
      <c r="AF16" s="1044"/>
      <c r="AG16" s="1044"/>
      <c r="AH16" s="1044"/>
      <c r="AI16" s="1044" t="s">
        <v>363</v>
      </c>
      <c r="AJ16" s="1044"/>
      <c r="AK16" s="1044"/>
      <c r="AL16" s="1044"/>
      <c r="AM16" s="1044" t="s">
        <v>472</v>
      </c>
      <c r="AN16" s="1044"/>
      <c r="AO16" s="1044"/>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60"/>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3"/>
      <c r="H19" s="1014"/>
      <c r="I19" s="1014"/>
      <c r="J19" s="1014"/>
      <c r="K19" s="1014"/>
      <c r="L19" s="1014"/>
      <c r="M19" s="1014"/>
      <c r="N19" s="1014"/>
      <c r="O19" s="1015"/>
      <c r="P19" s="1021"/>
      <c r="Q19" s="1021"/>
      <c r="R19" s="1021"/>
      <c r="S19" s="1021"/>
      <c r="T19" s="1021"/>
      <c r="U19" s="1021"/>
      <c r="V19" s="1021"/>
      <c r="W19" s="1021"/>
      <c r="X19" s="1022"/>
      <c r="Y19" s="414" t="s">
        <v>54</v>
      </c>
      <c r="Z19" s="1026"/>
      <c r="AA19" s="1027"/>
      <c r="AB19" s="522"/>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6"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4"/>
      <c r="Z23" s="831"/>
      <c r="AA23" s="832"/>
      <c r="AB23" s="1038" t="s">
        <v>11</v>
      </c>
      <c r="AC23" s="1039"/>
      <c r="AD23" s="1040"/>
      <c r="AE23" s="1044" t="s">
        <v>357</v>
      </c>
      <c r="AF23" s="1044"/>
      <c r="AG23" s="1044"/>
      <c r="AH23" s="1044"/>
      <c r="AI23" s="1044" t="s">
        <v>363</v>
      </c>
      <c r="AJ23" s="1044"/>
      <c r="AK23" s="1044"/>
      <c r="AL23" s="1044"/>
      <c r="AM23" s="1044" t="s">
        <v>472</v>
      </c>
      <c r="AN23" s="1044"/>
      <c r="AO23" s="1044"/>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60"/>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3"/>
      <c r="H26" s="1014"/>
      <c r="I26" s="1014"/>
      <c r="J26" s="1014"/>
      <c r="K26" s="1014"/>
      <c r="L26" s="1014"/>
      <c r="M26" s="1014"/>
      <c r="N26" s="1014"/>
      <c r="O26" s="1015"/>
      <c r="P26" s="1021"/>
      <c r="Q26" s="1021"/>
      <c r="R26" s="1021"/>
      <c r="S26" s="1021"/>
      <c r="T26" s="1021"/>
      <c r="U26" s="1021"/>
      <c r="V26" s="1021"/>
      <c r="W26" s="1021"/>
      <c r="X26" s="1022"/>
      <c r="Y26" s="414" t="s">
        <v>54</v>
      </c>
      <c r="Z26" s="1026"/>
      <c r="AA26" s="1027"/>
      <c r="AB26" s="522"/>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6"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4"/>
      <c r="Z30" s="831"/>
      <c r="AA30" s="832"/>
      <c r="AB30" s="1038" t="s">
        <v>11</v>
      </c>
      <c r="AC30" s="1039"/>
      <c r="AD30" s="1040"/>
      <c r="AE30" s="1044" t="s">
        <v>357</v>
      </c>
      <c r="AF30" s="1044"/>
      <c r="AG30" s="1044"/>
      <c r="AH30" s="1044"/>
      <c r="AI30" s="1044" t="s">
        <v>363</v>
      </c>
      <c r="AJ30" s="1044"/>
      <c r="AK30" s="1044"/>
      <c r="AL30" s="1044"/>
      <c r="AM30" s="1044" t="s">
        <v>472</v>
      </c>
      <c r="AN30" s="1044"/>
      <c r="AO30" s="1044"/>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60"/>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3"/>
      <c r="H33" s="1014"/>
      <c r="I33" s="1014"/>
      <c r="J33" s="1014"/>
      <c r="K33" s="1014"/>
      <c r="L33" s="1014"/>
      <c r="M33" s="1014"/>
      <c r="N33" s="1014"/>
      <c r="O33" s="1015"/>
      <c r="P33" s="1021"/>
      <c r="Q33" s="1021"/>
      <c r="R33" s="1021"/>
      <c r="S33" s="1021"/>
      <c r="T33" s="1021"/>
      <c r="U33" s="1021"/>
      <c r="V33" s="1021"/>
      <c r="W33" s="1021"/>
      <c r="X33" s="1022"/>
      <c r="Y33" s="414" t="s">
        <v>54</v>
      </c>
      <c r="Z33" s="1026"/>
      <c r="AA33" s="1027"/>
      <c r="AB33" s="522"/>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6"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4"/>
      <c r="Z37" s="831"/>
      <c r="AA37" s="832"/>
      <c r="AB37" s="1038" t="s">
        <v>11</v>
      </c>
      <c r="AC37" s="1039"/>
      <c r="AD37" s="1040"/>
      <c r="AE37" s="1044" t="s">
        <v>357</v>
      </c>
      <c r="AF37" s="1044"/>
      <c r="AG37" s="1044"/>
      <c r="AH37" s="1044"/>
      <c r="AI37" s="1044" t="s">
        <v>363</v>
      </c>
      <c r="AJ37" s="1044"/>
      <c r="AK37" s="1044"/>
      <c r="AL37" s="1044"/>
      <c r="AM37" s="1044" t="s">
        <v>472</v>
      </c>
      <c r="AN37" s="1044"/>
      <c r="AO37" s="1044"/>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60"/>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3"/>
      <c r="H40" s="1014"/>
      <c r="I40" s="1014"/>
      <c r="J40" s="1014"/>
      <c r="K40" s="1014"/>
      <c r="L40" s="1014"/>
      <c r="M40" s="1014"/>
      <c r="N40" s="1014"/>
      <c r="O40" s="1015"/>
      <c r="P40" s="1021"/>
      <c r="Q40" s="1021"/>
      <c r="R40" s="1021"/>
      <c r="S40" s="1021"/>
      <c r="T40" s="1021"/>
      <c r="U40" s="1021"/>
      <c r="V40" s="1021"/>
      <c r="W40" s="1021"/>
      <c r="X40" s="1022"/>
      <c r="Y40" s="414" t="s">
        <v>54</v>
      </c>
      <c r="Z40" s="1026"/>
      <c r="AA40" s="1027"/>
      <c r="AB40" s="522"/>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6"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4"/>
      <c r="Z44" s="831"/>
      <c r="AA44" s="832"/>
      <c r="AB44" s="1038" t="s">
        <v>11</v>
      </c>
      <c r="AC44" s="1039"/>
      <c r="AD44" s="1040"/>
      <c r="AE44" s="1044" t="s">
        <v>357</v>
      </c>
      <c r="AF44" s="1044"/>
      <c r="AG44" s="1044"/>
      <c r="AH44" s="1044"/>
      <c r="AI44" s="1044" t="s">
        <v>363</v>
      </c>
      <c r="AJ44" s="1044"/>
      <c r="AK44" s="1044"/>
      <c r="AL44" s="1044"/>
      <c r="AM44" s="1044" t="s">
        <v>472</v>
      </c>
      <c r="AN44" s="1044"/>
      <c r="AO44" s="1044"/>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60"/>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3"/>
      <c r="H47" s="1014"/>
      <c r="I47" s="1014"/>
      <c r="J47" s="1014"/>
      <c r="K47" s="1014"/>
      <c r="L47" s="1014"/>
      <c r="M47" s="1014"/>
      <c r="N47" s="1014"/>
      <c r="O47" s="1015"/>
      <c r="P47" s="1021"/>
      <c r="Q47" s="1021"/>
      <c r="R47" s="1021"/>
      <c r="S47" s="1021"/>
      <c r="T47" s="1021"/>
      <c r="U47" s="1021"/>
      <c r="V47" s="1021"/>
      <c r="W47" s="1021"/>
      <c r="X47" s="1022"/>
      <c r="Y47" s="414" t="s">
        <v>54</v>
      </c>
      <c r="Z47" s="1026"/>
      <c r="AA47" s="1027"/>
      <c r="AB47" s="522"/>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6"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4"/>
      <c r="Z51" s="831"/>
      <c r="AA51" s="832"/>
      <c r="AB51" s="556" t="s">
        <v>11</v>
      </c>
      <c r="AC51" s="1039"/>
      <c r="AD51" s="1040"/>
      <c r="AE51" s="1044" t="s">
        <v>357</v>
      </c>
      <c r="AF51" s="1044"/>
      <c r="AG51" s="1044"/>
      <c r="AH51" s="1044"/>
      <c r="AI51" s="1044" t="s">
        <v>363</v>
      </c>
      <c r="AJ51" s="1044"/>
      <c r="AK51" s="1044"/>
      <c r="AL51" s="1044"/>
      <c r="AM51" s="1044" t="s">
        <v>472</v>
      </c>
      <c r="AN51" s="1044"/>
      <c r="AO51" s="1044"/>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60"/>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3"/>
      <c r="H54" s="1014"/>
      <c r="I54" s="1014"/>
      <c r="J54" s="1014"/>
      <c r="K54" s="1014"/>
      <c r="L54" s="1014"/>
      <c r="M54" s="1014"/>
      <c r="N54" s="1014"/>
      <c r="O54" s="1015"/>
      <c r="P54" s="1021"/>
      <c r="Q54" s="1021"/>
      <c r="R54" s="1021"/>
      <c r="S54" s="1021"/>
      <c r="T54" s="1021"/>
      <c r="U54" s="1021"/>
      <c r="V54" s="1021"/>
      <c r="W54" s="1021"/>
      <c r="X54" s="1022"/>
      <c r="Y54" s="414" t="s">
        <v>54</v>
      </c>
      <c r="Z54" s="1026"/>
      <c r="AA54" s="1027"/>
      <c r="AB54" s="522"/>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6"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4"/>
      <c r="Z58" s="831"/>
      <c r="AA58" s="832"/>
      <c r="AB58" s="1038" t="s">
        <v>11</v>
      </c>
      <c r="AC58" s="1039"/>
      <c r="AD58" s="1040"/>
      <c r="AE58" s="1044" t="s">
        <v>357</v>
      </c>
      <c r="AF58" s="1044"/>
      <c r="AG58" s="1044"/>
      <c r="AH58" s="1044"/>
      <c r="AI58" s="1044" t="s">
        <v>363</v>
      </c>
      <c r="AJ58" s="1044"/>
      <c r="AK58" s="1044"/>
      <c r="AL58" s="1044"/>
      <c r="AM58" s="1044" t="s">
        <v>472</v>
      </c>
      <c r="AN58" s="1044"/>
      <c r="AO58" s="1044"/>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60"/>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3"/>
      <c r="H61" s="1014"/>
      <c r="I61" s="1014"/>
      <c r="J61" s="1014"/>
      <c r="K61" s="1014"/>
      <c r="L61" s="1014"/>
      <c r="M61" s="1014"/>
      <c r="N61" s="1014"/>
      <c r="O61" s="1015"/>
      <c r="P61" s="1021"/>
      <c r="Q61" s="1021"/>
      <c r="R61" s="1021"/>
      <c r="S61" s="1021"/>
      <c r="T61" s="1021"/>
      <c r="U61" s="1021"/>
      <c r="V61" s="1021"/>
      <c r="W61" s="1021"/>
      <c r="X61" s="1022"/>
      <c r="Y61" s="414" t="s">
        <v>54</v>
      </c>
      <c r="Z61" s="1026"/>
      <c r="AA61" s="1027"/>
      <c r="AB61" s="522"/>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6"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4"/>
      <c r="Z65" s="831"/>
      <c r="AA65" s="832"/>
      <c r="AB65" s="1038" t="s">
        <v>11</v>
      </c>
      <c r="AC65" s="1039"/>
      <c r="AD65" s="1040"/>
      <c r="AE65" s="1044" t="s">
        <v>357</v>
      </c>
      <c r="AF65" s="1044"/>
      <c r="AG65" s="1044"/>
      <c r="AH65" s="1044"/>
      <c r="AI65" s="1044" t="s">
        <v>363</v>
      </c>
      <c r="AJ65" s="1044"/>
      <c r="AK65" s="1044"/>
      <c r="AL65" s="1044"/>
      <c r="AM65" s="1044" t="s">
        <v>472</v>
      </c>
      <c r="AN65" s="1044"/>
      <c r="AO65" s="1044"/>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60"/>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3"/>
      <c r="H68" s="1014"/>
      <c r="I68" s="1014"/>
      <c r="J68" s="1014"/>
      <c r="K68" s="1014"/>
      <c r="L68" s="1014"/>
      <c r="M68" s="1014"/>
      <c r="N68" s="1014"/>
      <c r="O68" s="1015"/>
      <c r="P68" s="1021"/>
      <c r="Q68" s="1021"/>
      <c r="R68" s="1021"/>
      <c r="S68" s="1021"/>
      <c r="T68" s="1021"/>
      <c r="U68" s="1021"/>
      <c r="V68" s="1021"/>
      <c r="W68" s="1021"/>
      <c r="X68" s="1022"/>
      <c r="Y68" s="414" t="s">
        <v>54</v>
      </c>
      <c r="Z68" s="1026"/>
      <c r="AA68" s="1027"/>
      <c r="AB68" s="522"/>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6"/>
      <c r="H69" s="1017"/>
      <c r="I69" s="1017"/>
      <c r="J69" s="1017"/>
      <c r="K69" s="1017"/>
      <c r="L69" s="1017"/>
      <c r="M69" s="1017"/>
      <c r="N69" s="1017"/>
      <c r="O69" s="1018"/>
      <c r="P69" s="1023"/>
      <c r="Q69" s="1023"/>
      <c r="R69" s="1023"/>
      <c r="S69" s="1023"/>
      <c r="T69" s="1023"/>
      <c r="U69" s="1023"/>
      <c r="V69" s="1023"/>
      <c r="W69" s="1023"/>
      <c r="X69" s="1024"/>
      <c r="Y69" s="414" t="s">
        <v>13</v>
      </c>
      <c r="Z69" s="1026"/>
      <c r="AA69" s="1027"/>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7"/>
      <c r="B4" s="1058"/>
      <c r="C4" s="1058"/>
      <c r="D4" s="1058"/>
      <c r="E4" s="1058"/>
      <c r="F4" s="1059"/>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7"/>
      <c r="B5" s="1058"/>
      <c r="C5" s="1058"/>
      <c r="D5" s="1058"/>
      <c r="E5" s="1058"/>
      <c r="F5" s="105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7"/>
      <c r="B6" s="1058"/>
      <c r="C6" s="1058"/>
      <c r="D6" s="1058"/>
      <c r="E6" s="1058"/>
      <c r="F6" s="105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7"/>
      <c r="B7" s="1058"/>
      <c r="C7" s="1058"/>
      <c r="D7" s="1058"/>
      <c r="E7" s="1058"/>
      <c r="F7" s="105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7"/>
      <c r="B8" s="1058"/>
      <c r="C8" s="1058"/>
      <c r="D8" s="1058"/>
      <c r="E8" s="1058"/>
      <c r="F8" s="105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7"/>
      <c r="B9" s="1058"/>
      <c r="C9" s="1058"/>
      <c r="D9" s="1058"/>
      <c r="E9" s="1058"/>
      <c r="F9" s="105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7"/>
      <c r="B10" s="1058"/>
      <c r="C10" s="1058"/>
      <c r="D10" s="1058"/>
      <c r="E10" s="1058"/>
      <c r="F10" s="105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7"/>
      <c r="B11" s="1058"/>
      <c r="C11" s="1058"/>
      <c r="D11" s="1058"/>
      <c r="E11" s="1058"/>
      <c r="F11" s="105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7"/>
      <c r="B12" s="1058"/>
      <c r="C12" s="1058"/>
      <c r="D12" s="1058"/>
      <c r="E12" s="1058"/>
      <c r="F12" s="105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7"/>
      <c r="B13" s="1058"/>
      <c r="C13" s="1058"/>
      <c r="D13" s="1058"/>
      <c r="E13" s="1058"/>
      <c r="F13" s="105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7"/>
      <c r="B14" s="1058"/>
      <c r="C14" s="1058"/>
      <c r="D14" s="1058"/>
      <c r="E14" s="1058"/>
      <c r="F14" s="105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7"/>
      <c r="B15" s="1058"/>
      <c r="C15" s="1058"/>
      <c r="D15" s="1058"/>
      <c r="E15" s="1058"/>
      <c r="F15" s="1059"/>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7"/>
      <c r="B16" s="1058"/>
      <c r="C16" s="1058"/>
      <c r="D16" s="1058"/>
      <c r="E16" s="1058"/>
      <c r="F16" s="1059"/>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7"/>
      <c r="B17" s="1058"/>
      <c r="C17" s="1058"/>
      <c r="D17" s="1058"/>
      <c r="E17" s="1058"/>
      <c r="F17" s="1059"/>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7"/>
      <c r="B18" s="1058"/>
      <c r="C18" s="1058"/>
      <c r="D18" s="1058"/>
      <c r="E18" s="1058"/>
      <c r="F18" s="105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7"/>
      <c r="B19" s="1058"/>
      <c r="C19" s="1058"/>
      <c r="D19" s="1058"/>
      <c r="E19" s="1058"/>
      <c r="F19" s="105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7"/>
      <c r="B20" s="1058"/>
      <c r="C20" s="1058"/>
      <c r="D20" s="1058"/>
      <c r="E20" s="1058"/>
      <c r="F20" s="105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7"/>
      <c r="B21" s="1058"/>
      <c r="C21" s="1058"/>
      <c r="D21" s="1058"/>
      <c r="E21" s="1058"/>
      <c r="F21" s="105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7"/>
      <c r="B22" s="1058"/>
      <c r="C22" s="1058"/>
      <c r="D22" s="1058"/>
      <c r="E22" s="1058"/>
      <c r="F22" s="105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7"/>
      <c r="B23" s="1058"/>
      <c r="C23" s="1058"/>
      <c r="D23" s="1058"/>
      <c r="E23" s="1058"/>
      <c r="F23" s="105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7"/>
      <c r="B24" s="1058"/>
      <c r="C24" s="1058"/>
      <c r="D24" s="1058"/>
      <c r="E24" s="1058"/>
      <c r="F24" s="105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7"/>
      <c r="B25" s="1058"/>
      <c r="C25" s="1058"/>
      <c r="D25" s="1058"/>
      <c r="E25" s="1058"/>
      <c r="F25" s="105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7"/>
      <c r="B26" s="1058"/>
      <c r="C26" s="1058"/>
      <c r="D26" s="1058"/>
      <c r="E26" s="1058"/>
      <c r="F26" s="105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7"/>
      <c r="B27" s="1058"/>
      <c r="C27" s="1058"/>
      <c r="D27" s="1058"/>
      <c r="E27" s="1058"/>
      <c r="F27" s="105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7"/>
      <c r="B28" s="1058"/>
      <c r="C28" s="1058"/>
      <c r="D28" s="1058"/>
      <c r="E28" s="1058"/>
      <c r="F28" s="1059"/>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7"/>
      <c r="B29" s="1058"/>
      <c r="C29" s="1058"/>
      <c r="D29" s="1058"/>
      <c r="E29" s="1058"/>
      <c r="F29" s="1059"/>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7"/>
      <c r="B30" s="1058"/>
      <c r="C30" s="1058"/>
      <c r="D30" s="1058"/>
      <c r="E30" s="1058"/>
      <c r="F30" s="1059"/>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7"/>
      <c r="B31" s="1058"/>
      <c r="C31" s="1058"/>
      <c r="D31" s="1058"/>
      <c r="E31" s="1058"/>
      <c r="F31" s="105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7"/>
      <c r="B32" s="1058"/>
      <c r="C32" s="1058"/>
      <c r="D32" s="1058"/>
      <c r="E32" s="1058"/>
      <c r="F32" s="105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7"/>
      <c r="B33" s="1058"/>
      <c r="C33" s="1058"/>
      <c r="D33" s="1058"/>
      <c r="E33" s="1058"/>
      <c r="F33" s="105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7"/>
      <c r="B34" s="1058"/>
      <c r="C34" s="1058"/>
      <c r="D34" s="1058"/>
      <c r="E34" s="1058"/>
      <c r="F34" s="105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7"/>
      <c r="B35" s="1058"/>
      <c r="C35" s="1058"/>
      <c r="D35" s="1058"/>
      <c r="E35" s="1058"/>
      <c r="F35" s="105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7"/>
      <c r="B36" s="1058"/>
      <c r="C36" s="1058"/>
      <c r="D36" s="1058"/>
      <c r="E36" s="1058"/>
      <c r="F36" s="105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7"/>
      <c r="B37" s="1058"/>
      <c r="C37" s="1058"/>
      <c r="D37" s="1058"/>
      <c r="E37" s="1058"/>
      <c r="F37" s="105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7"/>
      <c r="B38" s="1058"/>
      <c r="C38" s="1058"/>
      <c r="D38" s="1058"/>
      <c r="E38" s="1058"/>
      <c r="F38" s="105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7"/>
      <c r="B39" s="1058"/>
      <c r="C39" s="1058"/>
      <c r="D39" s="1058"/>
      <c r="E39" s="1058"/>
      <c r="F39" s="105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7"/>
      <c r="B40" s="1058"/>
      <c r="C40" s="1058"/>
      <c r="D40" s="1058"/>
      <c r="E40" s="1058"/>
      <c r="F40" s="105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7"/>
      <c r="B41" s="1058"/>
      <c r="C41" s="1058"/>
      <c r="D41" s="1058"/>
      <c r="E41" s="1058"/>
      <c r="F41" s="1059"/>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7"/>
      <c r="B42" s="1058"/>
      <c r="C42" s="1058"/>
      <c r="D42" s="1058"/>
      <c r="E42" s="1058"/>
      <c r="F42" s="1059"/>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7"/>
      <c r="B43" s="1058"/>
      <c r="C43" s="1058"/>
      <c r="D43" s="1058"/>
      <c r="E43" s="1058"/>
      <c r="F43" s="1059"/>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7"/>
      <c r="B44" s="1058"/>
      <c r="C44" s="1058"/>
      <c r="D44" s="1058"/>
      <c r="E44" s="1058"/>
      <c r="F44" s="105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7"/>
      <c r="B45" s="1058"/>
      <c r="C45" s="1058"/>
      <c r="D45" s="1058"/>
      <c r="E45" s="1058"/>
      <c r="F45" s="105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7"/>
      <c r="B46" s="1058"/>
      <c r="C46" s="1058"/>
      <c r="D46" s="1058"/>
      <c r="E46" s="1058"/>
      <c r="F46" s="105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7"/>
      <c r="B47" s="1058"/>
      <c r="C47" s="1058"/>
      <c r="D47" s="1058"/>
      <c r="E47" s="1058"/>
      <c r="F47" s="105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7"/>
      <c r="B48" s="1058"/>
      <c r="C48" s="1058"/>
      <c r="D48" s="1058"/>
      <c r="E48" s="1058"/>
      <c r="F48" s="105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7"/>
      <c r="B49" s="1058"/>
      <c r="C49" s="1058"/>
      <c r="D49" s="1058"/>
      <c r="E49" s="1058"/>
      <c r="F49" s="105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7"/>
      <c r="B50" s="1058"/>
      <c r="C50" s="1058"/>
      <c r="D50" s="1058"/>
      <c r="E50" s="1058"/>
      <c r="F50" s="105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7"/>
      <c r="B51" s="1058"/>
      <c r="C51" s="1058"/>
      <c r="D51" s="1058"/>
      <c r="E51" s="1058"/>
      <c r="F51" s="105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7"/>
      <c r="B52" s="1058"/>
      <c r="C52" s="1058"/>
      <c r="D52" s="1058"/>
      <c r="E52" s="1058"/>
      <c r="F52" s="105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7"/>
      <c r="B56" s="1058"/>
      <c r="C56" s="1058"/>
      <c r="D56" s="1058"/>
      <c r="E56" s="1058"/>
      <c r="F56" s="1059"/>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7"/>
      <c r="B57" s="1058"/>
      <c r="C57" s="1058"/>
      <c r="D57" s="1058"/>
      <c r="E57" s="1058"/>
      <c r="F57" s="1059"/>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7"/>
      <c r="B58" s="1058"/>
      <c r="C58" s="1058"/>
      <c r="D58" s="1058"/>
      <c r="E58" s="1058"/>
      <c r="F58" s="105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7"/>
      <c r="B59" s="1058"/>
      <c r="C59" s="1058"/>
      <c r="D59" s="1058"/>
      <c r="E59" s="1058"/>
      <c r="F59" s="105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7"/>
      <c r="B60" s="1058"/>
      <c r="C60" s="1058"/>
      <c r="D60" s="1058"/>
      <c r="E60" s="1058"/>
      <c r="F60" s="105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7"/>
      <c r="B61" s="1058"/>
      <c r="C61" s="1058"/>
      <c r="D61" s="1058"/>
      <c r="E61" s="1058"/>
      <c r="F61" s="105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7"/>
      <c r="B62" s="1058"/>
      <c r="C62" s="1058"/>
      <c r="D62" s="1058"/>
      <c r="E62" s="1058"/>
      <c r="F62" s="105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7"/>
      <c r="B63" s="1058"/>
      <c r="C63" s="1058"/>
      <c r="D63" s="1058"/>
      <c r="E63" s="1058"/>
      <c r="F63" s="105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7"/>
      <c r="B64" s="1058"/>
      <c r="C64" s="1058"/>
      <c r="D64" s="1058"/>
      <c r="E64" s="1058"/>
      <c r="F64" s="105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7"/>
      <c r="B65" s="1058"/>
      <c r="C65" s="1058"/>
      <c r="D65" s="1058"/>
      <c r="E65" s="1058"/>
      <c r="F65" s="105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7"/>
      <c r="B66" s="1058"/>
      <c r="C66" s="1058"/>
      <c r="D66" s="1058"/>
      <c r="E66" s="1058"/>
      <c r="F66" s="105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7"/>
      <c r="B67" s="1058"/>
      <c r="C67" s="1058"/>
      <c r="D67" s="1058"/>
      <c r="E67" s="1058"/>
      <c r="F67" s="105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7"/>
      <c r="B68" s="1058"/>
      <c r="C68" s="1058"/>
      <c r="D68" s="1058"/>
      <c r="E68" s="1058"/>
      <c r="F68" s="1059"/>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7"/>
      <c r="B69" s="1058"/>
      <c r="C69" s="1058"/>
      <c r="D69" s="1058"/>
      <c r="E69" s="1058"/>
      <c r="F69" s="1059"/>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7"/>
      <c r="B70" s="1058"/>
      <c r="C70" s="1058"/>
      <c r="D70" s="1058"/>
      <c r="E70" s="1058"/>
      <c r="F70" s="1059"/>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7"/>
      <c r="B71" s="1058"/>
      <c r="C71" s="1058"/>
      <c r="D71" s="1058"/>
      <c r="E71" s="1058"/>
      <c r="F71" s="105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7"/>
      <c r="B72" s="1058"/>
      <c r="C72" s="1058"/>
      <c r="D72" s="1058"/>
      <c r="E72" s="1058"/>
      <c r="F72" s="105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7"/>
      <c r="B73" s="1058"/>
      <c r="C73" s="1058"/>
      <c r="D73" s="1058"/>
      <c r="E73" s="1058"/>
      <c r="F73" s="105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7"/>
      <c r="B74" s="1058"/>
      <c r="C74" s="1058"/>
      <c r="D74" s="1058"/>
      <c r="E74" s="1058"/>
      <c r="F74" s="105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7"/>
      <c r="B75" s="1058"/>
      <c r="C75" s="1058"/>
      <c r="D75" s="1058"/>
      <c r="E75" s="1058"/>
      <c r="F75" s="105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7"/>
      <c r="B76" s="1058"/>
      <c r="C76" s="1058"/>
      <c r="D76" s="1058"/>
      <c r="E76" s="1058"/>
      <c r="F76" s="105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7"/>
      <c r="B77" s="1058"/>
      <c r="C77" s="1058"/>
      <c r="D77" s="1058"/>
      <c r="E77" s="1058"/>
      <c r="F77" s="105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7"/>
      <c r="B78" s="1058"/>
      <c r="C78" s="1058"/>
      <c r="D78" s="1058"/>
      <c r="E78" s="1058"/>
      <c r="F78" s="105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7"/>
      <c r="B79" s="1058"/>
      <c r="C79" s="1058"/>
      <c r="D79" s="1058"/>
      <c r="E79" s="1058"/>
      <c r="F79" s="105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7"/>
      <c r="B80" s="1058"/>
      <c r="C80" s="1058"/>
      <c r="D80" s="1058"/>
      <c r="E80" s="1058"/>
      <c r="F80" s="105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7"/>
      <c r="B81" s="1058"/>
      <c r="C81" s="1058"/>
      <c r="D81" s="1058"/>
      <c r="E81" s="1058"/>
      <c r="F81" s="1059"/>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7"/>
      <c r="B82" s="1058"/>
      <c r="C82" s="1058"/>
      <c r="D82" s="1058"/>
      <c r="E82" s="1058"/>
      <c r="F82" s="1059"/>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7"/>
      <c r="B83" s="1058"/>
      <c r="C83" s="1058"/>
      <c r="D83" s="1058"/>
      <c r="E83" s="1058"/>
      <c r="F83" s="1059"/>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7"/>
      <c r="B84" s="1058"/>
      <c r="C84" s="1058"/>
      <c r="D84" s="1058"/>
      <c r="E84" s="1058"/>
      <c r="F84" s="105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7"/>
      <c r="B85" s="1058"/>
      <c r="C85" s="1058"/>
      <c r="D85" s="1058"/>
      <c r="E85" s="1058"/>
      <c r="F85" s="105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7"/>
      <c r="B86" s="1058"/>
      <c r="C86" s="1058"/>
      <c r="D86" s="1058"/>
      <c r="E86" s="1058"/>
      <c r="F86" s="105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7"/>
      <c r="B87" s="1058"/>
      <c r="C87" s="1058"/>
      <c r="D87" s="1058"/>
      <c r="E87" s="1058"/>
      <c r="F87" s="105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7"/>
      <c r="B88" s="1058"/>
      <c r="C88" s="1058"/>
      <c r="D88" s="1058"/>
      <c r="E88" s="1058"/>
      <c r="F88" s="105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7"/>
      <c r="B89" s="1058"/>
      <c r="C89" s="1058"/>
      <c r="D89" s="1058"/>
      <c r="E89" s="1058"/>
      <c r="F89" s="105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7"/>
      <c r="B90" s="1058"/>
      <c r="C90" s="1058"/>
      <c r="D90" s="1058"/>
      <c r="E90" s="1058"/>
      <c r="F90" s="105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7"/>
      <c r="B91" s="1058"/>
      <c r="C91" s="1058"/>
      <c r="D91" s="1058"/>
      <c r="E91" s="1058"/>
      <c r="F91" s="105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7"/>
      <c r="B92" s="1058"/>
      <c r="C92" s="1058"/>
      <c r="D92" s="1058"/>
      <c r="E92" s="1058"/>
      <c r="F92" s="105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7"/>
      <c r="B93" s="1058"/>
      <c r="C93" s="1058"/>
      <c r="D93" s="1058"/>
      <c r="E93" s="1058"/>
      <c r="F93" s="105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7"/>
      <c r="B94" s="1058"/>
      <c r="C94" s="1058"/>
      <c r="D94" s="1058"/>
      <c r="E94" s="1058"/>
      <c r="F94" s="1059"/>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7"/>
      <c r="B95" s="1058"/>
      <c r="C95" s="1058"/>
      <c r="D95" s="1058"/>
      <c r="E95" s="1058"/>
      <c r="F95" s="1059"/>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7"/>
      <c r="B96" s="1058"/>
      <c r="C96" s="1058"/>
      <c r="D96" s="1058"/>
      <c r="E96" s="1058"/>
      <c r="F96" s="1059"/>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7"/>
      <c r="B97" s="1058"/>
      <c r="C97" s="1058"/>
      <c r="D97" s="1058"/>
      <c r="E97" s="1058"/>
      <c r="F97" s="105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7"/>
      <c r="B98" s="1058"/>
      <c r="C98" s="1058"/>
      <c r="D98" s="1058"/>
      <c r="E98" s="1058"/>
      <c r="F98" s="105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7"/>
      <c r="B99" s="1058"/>
      <c r="C99" s="1058"/>
      <c r="D99" s="1058"/>
      <c r="E99" s="1058"/>
      <c r="F99" s="105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7"/>
      <c r="B100" s="1058"/>
      <c r="C100" s="1058"/>
      <c r="D100" s="1058"/>
      <c r="E100" s="1058"/>
      <c r="F100" s="105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7"/>
      <c r="B101" s="1058"/>
      <c r="C101" s="1058"/>
      <c r="D101" s="1058"/>
      <c r="E101" s="1058"/>
      <c r="F101" s="105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7"/>
      <c r="B102" s="1058"/>
      <c r="C102" s="1058"/>
      <c r="D102" s="1058"/>
      <c r="E102" s="1058"/>
      <c r="F102" s="105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7"/>
      <c r="B103" s="1058"/>
      <c r="C103" s="1058"/>
      <c r="D103" s="1058"/>
      <c r="E103" s="1058"/>
      <c r="F103" s="105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7"/>
      <c r="B104" s="1058"/>
      <c r="C104" s="1058"/>
      <c r="D104" s="1058"/>
      <c r="E104" s="1058"/>
      <c r="F104" s="105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7"/>
      <c r="B105" s="1058"/>
      <c r="C105" s="1058"/>
      <c r="D105" s="1058"/>
      <c r="E105" s="1058"/>
      <c r="F105" s="105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7"/>
      <c r="B109" s="1058"/>
      <c r="C109" s="1058"/>
      <c r="D109" s="1058"/>
      <c r="E109" s="1058"/>
      <c r="F109" s="1059"/>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7"/>
      <c r="B110" s="1058"/>
      <c r="C110" s="1058"/>
      <c r="D110" s="1058"/>
      <c r="E110" s="1058"/>
      <c r="F110" s="1059"/>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7"/>
      <c r="B111" s="1058"/>
      <c r="C111" s="1058"/>
      <c r="D111" s="1058"/>
      <c r="E111" s="1058"/>
      <c r="F111" s="105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7"/>
      <c r="B112" s="1058"/>
      <c r="C112" s="1058"/>
      <c r="D112" s="1058"/>
      <c r="E112" s="1058"/>
      <c r="F112" s="105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7"/>
      <c r="B113" s="1058"/>
      <c r="C113" s="1058"/>
      <c r="D113" s="1058"/>
      <c r="E113" s="1058"/>
      <c r="F113" s="105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7"/>
      <c r="B114" s="1058"/>
      <c r="C114" s="1058"/>
      <c r="D114" s="1058"/>
      <c r="E114" s="1058"/>
      <c r="F114" s="105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7"/>
      <c r="B115" s="1058"/>
      <c r="C115" s="1058"/>
      <c r="D115" s="1058"/>
      <c r="E115" s="1058"/>
      <c r="F115" s="105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7"/>
      <c r="B116" s="1058"/>
      <c r="C116" s="1058"/>
      <c r="D116" s="1058"/>
      <c r="E116" s="1058"/>
      <c r="F116" s="105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7"/>
      <c r="B117" s="1058"/>
      <c r="C117" s="1058"/>
      <c r="D117" s="1058"/>
      <c r="E117" s="1058"/>
      <c r="F117" s="105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7"/>
      <c r="B118" s="1058"/>
      <c r="C118" s="1058"/>
      <c r="D118" s="1058"/>
      <c r="E118" s="1058"/>
      <c r="F118" s="105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7"/>
      <c r="B119" s="1058"/>
      <c r="C119" s="1058"/>
      <c r="D119" s="1058"/>
      <c r="E119" s="1058"/>
      <c r="F119" s="105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7"/>
      <c r="B120" s="1058"/>
      <c r="C120" s="1058"/>
      <c r="D120" s="1058"/>
      <c r="E120" s="1058"/>
      <c r="F120" s="105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7"/>
      <c r="B121" s="1058"/>
      <c r="C121" s="1058"/>
      <c r="D121" s="1058"/>
      <c r="E121" s="1058"/>
      <c r="F121" s="1059"/>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7"/>
      <c r="B122" s="1058"/>
      <c r="C122" s="1058"/>
      <c r="D122" s="1058"/>
      <c r="E122" s="1058"/>
      <c r="F122" s="1059"/>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7"/>
      <c r="B123" s="1058"/>
      <c r="C123" s="1058"/>
      <c r="D123" s="1058"/>
      <c r="E123" s="1058"/>
      <c r="F123" s="1059"/>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7"/>
      <c r="B124" s="1058"/>
      <c r="C124" s="1058"/>
      <c r="D124" s="1058"/>
      <c r="E124" s="1058"/>
      <c r="F124" s="105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7"/>
      <c r="B125" s="1058"/>
      <c r="C125" s="1058"/>
      <c r="D125" s="1058"/>
      <c r="E125" s="1058"/>
      <c r="F125" s="105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7"/>
      <c r="B126" s="1058"/>
      <c r="C126" s="1058"/>
      <c r="D126" s="1058"/>
      <c r="E126" s="1058"/>
      <c r="F126" s="105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7"/>
      <c r="B127" s="1058"/>
      <c r="C127" s="1058"/>
      <c r="D127" s="1058"/>
      <c r="E127" s="1058"/>
      <c r="F127" s="105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7"/>
      <c r="B128" s="1058"/>
      <c r="C128" s="1058"/>
      <c r="D128" s="1058"/>
      <c r="E128" s="1058"/>
      <c r="F128" s="105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7"/>
      <c r="B129" s="1058"/>
      <c r="C129" s="1058"/>
      <c r="D129" s="1058"/>
      <c r="E129" s="1058"/>
      <c r="F129" s="105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7"/>
      <c r="B130" s="1058"/>
      <c r="C130" s="1058"/>
      <c r="D130" s="1058"/>
      <c r="E130" s="1058"/>
      <c r="F130" s="105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7"/>
      <c r="B131" s="1058"/>
      <c r="C131" s="1058"/>
      <c r="D131" s="1058"/>
      <c r="E131" s="1058"/>
      <c r="F131" s="105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7"/>
      <c r="B132" s="1058"/>
      <c r="C132" s="1058"/>
      <c r="D132" s="1058"/>
      <c r="E132" s="1058"/>
      <c r="F132" s="105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7"/>
      <c r="B133" s="1058"/>
      <c r="C133" s="1058"/>
      <c r="D133" s="1058"/>
      <c r="E133" s="1058"/>
      <c r="F133" s="105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7"/>
      <c r="B134" s="1058"/>
      <c r="C134" s="1058"/>
      <c r="D134" s="1058"/>
      <c r="E134" s="1058"/>
      <c r="F134" s="1059"/>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7"/>
      <c r="B135" s="1058"/>
      <c r="C135" s="1058"/>
      <c r="D135" s="1058"/>
      <c r="E135" s="1058"/>
      <c r="F135" s="1059"/>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7"/>
      <c r="B136" s="1058"/>
      <c r="C136" s="1058"/>
      <c r="D136" s="1058"/>
      <c r="E136" s="1058"/>
      <c r="F136" s="1059"/>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7"/>
      <c r="B137" s="1058"/>
      <c r="C137" s="1058"/>
      <c r="D137" s="1058"/>
      <c r="E137" s="1058"/>
      <c r="F137" s="105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7"/>
      <c r="B138" s="1058"/>
      <c r="C138" s="1058"/>
      <c r="D138" s="1058"/>
      <c r="E138" s="1058"/>
      <c r="F138" s="105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7"/>
      <c r="B139" s="1058"/>
      <c r="C139" s="1058"/>
      <c r="D139" s="1058"/>
      <c r="E139" s="1058"/>
      <c r="F139" s="105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7"/>
      <c r="B140" s="1058"/>
      <c r="C140" s="1058"/>
      <c r="D140" s="1058"/>
      <c r="E140" s="1058"/>
      <c r="F140" s="105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7"/>
      <c r="B141" s="1058"/>
      <c r="C141" s="1058"/>
      <c r="D141" s="1058"/>
      <c r="E141" s="1058"/>
      <c r="F141" s="105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7"/>
      <c r="B142" s="1058"/>
      <c r="C142" s="1058"/>
      <c r="D142" s="1058"/>
      <c r="E142" s="1058"/>
      <c r="F142" s="105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7"/>
      <c r="B143" s="1058"/>
      <c r="C143" s="1058"/>
      <c r="D143" s="1058"/>
      <c r="E143" s="1058"/>
      <c r="F143" s="105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7"/>
      <c r="B144" s="1058"/>
      <c r="C144" s="1058"/>
      <c r="D144" s="1058"/>
      <c r="E144" s="1058"/>
      <c r="F144" s="105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7"/>
      <c r="B145" s="1058"/>
      <c r="C145" s="1058"/>
      <c r="D145" s="1058"/>
      <c r="E145" s="1058"/>
      <c r="F145" s="105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7"/>
      <c r="B146" s="1058"/>
      <c r="C146" s="1058"/>
      <c r="D146" s="1058"/>
      <c r="E146" s="1058"/>
      <c r="F146" s="105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7"/>
      <c r="B147" s="1058"/>
      <c r="C147" s="1058"/>
      <c r="D147" s="1058"/>
      <c r="E147" s="1058"/>
      <c r="F147" s="1059"/>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7"/>
      <c r="B148" s="1058"/>
      <c r="C148" s="1058"/>
      <c r="D148" s="1058"/>
      <c r="E148" s="1058"/>
      <c r="F148" s="1059"/>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7"/>
      <c r="B149" s="1058"/>
      <c r="C149" s="1058"/>
      <c r="D149" s="1058"/>
      <c r="E149" s="1058"/>
      <c r="F149" s="1059"/>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7"/>
      <c r="B150" s="1058"/>
      <c r="C150" s="1058"/>
      <c r="D150" s="1058"/>
      <c r="E150" s="1058"/>
      <c r="F150" s="105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7"/>
      <c r="B151" s="1058"/>
      <c r="C151" s="1058"/>
      <c r="D151" s="1058"/>
      <c r="E151" s="1058"/>
      <c r="F151" s="105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7"/>
      <c r="B152" s="1058"/>
      <c r="C152" s="1058"/>
      <c r="D152" s="1058"/>
      <c r="E152" s="1058"/>
      <c r="F152" s="105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7"/>
      <c r="B153" s="1058"/>
      <c r="C153" s="1058"/>
      <c r="D153" s="1058"/>
      <c r="E153" s="1058"/>
      <c r="F153" s="105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7"/>
      <c r="B154" s="1058"/>
      <c r="C154" s="1058"/>
      <c r="D154" s="1058"/>
      <c r="E154" s="1058"/>
      <c r="F154" s="105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7"/>
      <c r="B155" s="1058"/>
      <c r="C155" s="1058"/>
      <c r="D155" s="1058"/>
      <c r="E155" s="1058"/>
      <c r="F155" s="105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7"/>
      <c r="B156" s="1058"/>
      <c r="C156" s="1058"/>
      <c r="D156" s="1058"/>
      <c r="E156" s="1058"/>
      <c r="F156" s="105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7"/>
      <c r="B157" s="1058"/>
      <c r="C157" s="1058"/>
      <c r="D157" s="1058"/>
      <c r="E157" s="1058"/>
      <c r="F157" s="105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7"/>
      <c r="B158" s="1058"/>
      <c r="C158" s="1058"/>
      <c r="D158" s="1058"/>
      <c r="E158" s="1058"/>
      <c r="F158" s="105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7"/>
      <c r="B162" s="1058"/>
      <c r="C162" s="1058"/>
      <c r="D162" s="1058"/>
      <c r="E162" s="1058"/>
      <c r="F162" s="1059"/>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7"/>
      <c r="B163" s="1058"/>
      <c r="C163" s="1058"/>
      <c r="D163" s="1058"/>
      <c r="E163" s="1058"/>
      <c r="F163" s="1059"/>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7"/>
      <c r="B164" s="1058"/>
      <c r="C164" s="1058"/>
      <c r="D164" s="1058"/>
      <c r="E164" s="1058"/>
      <c r="F164" s="105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7"/>
      <c r="B165" s="1058"/>
      <c r="C165" s="1058"/>
      <c r="D165" s="1058"/>
      <c r="E165" s="1058"/>
      <c r="F165" s="105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7"/>
      <c r="B166" s="1058"/>
      <c r="C166" s="1058"/>
      <c r="D166" s="1058"/>
      <c r="E166" s="1058"/>
      <c r="F166" s="105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7"/>
      <c r="B167" s="1058"/>
      <c r="C167" s="1058"/>
      <c r="D167" s="1058"/>
      <c r="E167" s="1058"/>
      <c r="F167" s="105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7"/>
      <c r="B168" s="1058"/>
      <c r="C168" s="1058"/>
      <c r="D168" s="1058"/>
      <c r="E168" s="1058"/>
      <c r="F168" s="105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7"/>
      <c r="B169" s="1058"/>
      <c r="C169" s="1058"/>
      <c r="D169" s="1058"/>
      <c r="E169" s="1058"/>
      <c r="F169" s="105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7"/>
      <c r="B170" s="1058"/>
      <c r="C170" s="1058"/>
      <c r="D170" s="1058"/>
      <c r="E170" s="1058"/>
      <c r="F170" s="105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7"/>
      <c r="B171" s="1058"/>
      <c r="C171" s="1058"/>
      <c r="D171" s="1058"/>
      <c r="E171" s="1058"/>
      <c r="F171" s="105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7"/>
      <c r="B172" s="1058"/>
      <c r="C172" s="1058"/>
      <c r="D172" s="1058"/>
      <c r="E172" s="1058"/>
      <c r="F172" s="105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7"/>
      <c r="B173" s="1058"/>
      <c r="C173" s="1058"/>
      <c r="D173" s="1058"/>
      <c r="E173" s="1058"/>
      <c r="F173" s="105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7"/>
      <c r="B174" s="1058"/>
      <c r="C174" s="1058"/>
      <c r="D174" s="1058"/>
      <c r="E174" s="1058"/>
      <c r="F174" s="1059"/>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7"/>
      <c r="B175" s="1058"/>
      <c r="C175" s="1058"/>
      <c r="D175" s="1058"/>
      <c r="E175" s="1058"/>
      <c r="F175" s="1059"/>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7"/>
      <c r="B176" s="1058"/>
      <c r="C176" s="1058"/>
      <c r="D176" s="1058"/>
      <c r="E176" s="1058"/>
      <c r="F176" s="1059"/>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7"/>
      <c r="B177" s="1058"/>
      <c r="C177" s="1058"/>
      <c r="D177" s="1058"/>
      <c r="E177" s="1058"/>
      <c r="F177" s="105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7"/>
      <c r="B178" s="1058"/>
      <c r="C178" s="1058"/>
      <c r="D178" s="1058"/>
      <c r="E178" s="1058"/>
      <c r="F178" s="105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7"/>
      <c r="B179" s="1058"/>
      <c r="C179" s="1058"/>
      <c r="D179" s="1058"/>
      <c r="E179" s="1058"/>
      <c r="F179" s="105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7"/>
      <c r="B180" s="1058"/>
      <c r="C180" s="1058"/>
      <c r="D180" s="1058"/>
      <c r="E180" s="1058"/>
      <c r="F180" s="105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7"/>
      <c r="B181" s="1058"/>
      <c r="C181" s="1058"/>
      <c r="D181" s="1058"/>
      <c r="E181" s="1058"/>
      <c r="F181" s="105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7"/>
      <c r="B182" s="1058"/>
      <c r="C182" s="1058"/>
      <c r="D182" s="1058"/>
      <c r="E182" s="1058"/>
      <c r="F182" s="105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7"/>
      <c r="B183" s="1058"/>
      <c r="C183" s="1058"/>
      <c r="D183" s="1058"/>
      <c r="E183" s="1058"/>
      <c r="F183" s="105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7"/>
      <c r="B184" s="1058"/>
      <c r="C184" s="1058"/>
      <c r="D184" s="1058"/>
      <c r="E184" s="1058"/>
      <c r="F184" s="105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7"/>
      <c r="B185" s="1058"/>
      <c r="C185" s="1058"/>
      <c r="D185" s="1058"/>
      <c r="E185" s="1058"/>
      <c r="F185" s="105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7"/>
      <c r="B186" s="1058"/>
      <c r="C186" s="1058"/>
      <c r="D186" s="1058"/>
      <c r="E186" s="1058"/>
      <c r="F186" s="105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7"/>
      <c r="B187" s="1058"/>
      <c r="C187" s="1058"/>
      <c r="D187" s="1058"/>
      <c r="E187" s="1058"/>
      <c r="F187" s="1059"/>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7"/>
      <c r="B188" s="1058"/>
      <c r="C188" s="1058"/>
      <c r="D188" s="1058"/>
      <c r="E188" s="1058"/>
      <c r="F188" s="1059"/>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7"/>
      <c r="B189" s="1058"/>
      <c r="C189" s="1058"/>
      <c r="D189" s="1058"/>
      <c r="E189" s="1058"/>
      <c r="F189" s="1059"/>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7"/>
      <c r="B190" s="1058"/>
      <c r="C190" s="1058"/>
      <c r="D190" s="1058"/>
      <c r="E190" s="1058"/>
      <c r="F190" s="105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7"/>
      <c r="B191" s="1058"/>
      <c r="C191" s="1058"/>
      <c r="D191" s="1058"/>
      <c r="E191" s="1058"/>
      <c r="F191" s="105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7"/>
      <c r="B192" s="1058"/>
      <c r="C192" s="1058"/>
      <c r="D192" s="1058"/>
      <c r="E192" s="1058"/>
      <c r="F192" s="105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7"/>
      <c r="B193" s="1058"/>
      <c r="C193" s="1058"/>
      <c r="D193" s="1058"/>
      <c r="E193" s="1058"/>
      <c r="F193" s="105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7"/>
      <c r="B194" s="1058"/>
      <c r="C194" s="1058"/>
      <c r="D194" s="1058"/>
      <c r="E194" s="1058"/>
      <c r="F194" s="105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7"/>
      <c r="B195" s="1058"/>
      <c r="C195" s="1058"/>
      <c r="D195" s="1058"/>
      <c r="E195" s="1058"/>
      <c r="F195" s="105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7"/>
      <c r="B196" s="1058"/>
      <c r="C196" s="1058"/>
      <c r="D196" s="1058"/>
      <c r="E196" s="1058"/>
      <c r="F196" s="105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7"/>
      <c r="B197" s="1058"/>
      <c r="C197" s="1058"/>
      <c r="D197" s="1058"/>
      <c r="E197" s="1058"/>
      <c r="F197" s="105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7"/>
      <c r="B198" s="1058"/>
      <c r="C198" s="1058"/>
      <c r="D198" s="1058"/>
      <c r="E198" s="1058"/>
      <c r="F198" s="105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7"/>
      <c r="B199" s="1058"/>
      <c r="C199" s="1058"/>
      <c r="D199" s="1058"/>
      <c r="E199" s="1058"/>
      <c r="F199" s="105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7"/>
      <c r="B200" s="1058"/>
      <c r="C200" s="1058"/>
      <c r="D200" s="1058"/>
      <c r="E200" s="1058"/>
      <c r="F200" s="1059"/>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7"/>
      <c r="B201" s="1058"/>
      <c r="C201" s="1058"/>
      <c r="D201" s="1058"/>
      <c r="E201" s="1058"/>
      <c r="F201" s="1059"/>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7"/>
      <c r="B202" s="1058"/>
      <c r="C202" s="1058"/>
      <c r="D202" s="1058"/>
      <c r="E202" s="1058"/>
      <c r="F202" s="1059"/>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7"/>
      <c r="B203" s="1058"/>
      <c r="C203" s="1058"/>
      <c r="D203" s="1058"/>
      <c r="E203" s="1058"/>
      <c r="F203" s="105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7"/>
      <c r="B204" s="1058"/>
      <c r="C204" s="1058"/>
      <c r="D204" s="1058"/>
      <c r="E204" s="1058"/>
      <c r="F204" s="105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7"/>
      <c r="B205" s="1058"/>
      <c r="C205" s="1058"/>
      <c r="D205" s="1058"/>
      <c r="E205" s="1058"/>
      <c r="F205" s="105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7"/>
      <c r="B206" s="1058"/>
      <c r="C206" s="1058"/>
      <c r="D206" s="1058"/>
      <c r="E206" s="1058"/>
      <c r="F206" s="105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7"/>
      <c r="B207" s="1058"/>
      <c r="C207" s="1058"/>
      <c r="D207" s="1058"/>
      <c r="E207" s="1058"/>
      <c r="F207" s="105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7"/>
      <c r="B208" s="1058"/>
      <c r="C208" s="1058"/>
      <c r="D208" s="1058"/>
      <c r="E208" s="1058"/>
      <c r="F208" s="105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7"/>
      <c r="B209" s="1058"/>
      <c r="C209" s="1058"/>
      <c r="D209" s="1058"/>
      <c r="E209" s="1058"/>
      <c r="F209" s="105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7"/>
      <c r="B210" s="1058"/>
      <c r="C210" s="1058"/>
      <c r="D210" s="1058"/>
      <c r="E210" s="1058"/>
      <c r="F210" s="105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7"/>
      <c r="B211" s="1058"/>
      <c r="C211" s="1058"/>
      <c r="D211" s="1058"/>
      <c r="E211" s="1058"/>
      <c r="F211" s="105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7"/>
      <c r="B215" s="1058"/>
      <c r="C215" s="1058"/>
      <c r="D215" s="1058"/>
      <c r="E215" s="1058"/>
      <c r="F215" s="1059"/>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7"/>
      <c r="B216" s="1058"/>
      <c r="C216" s="1058"/>
      <c r="D216" s="1058"/>
      <c r="E216" s="1058"/>
      <c r="F216" s="1059"/>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7"/>
      <c r="B217" s="1058"/>
      <c r="C217" s="1058"/>
      <c r="D217" s="1058"/>
      <c r="E217" s="1058"/>
      <c r="F217" s="105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7"/>
      <c r="B218" s="1058"/>
      <c r="C218" s="1058"/>
      <c r="D218" s="1058"/>
      <c r="E218" s="1058"/>
      <c r="F218" s="105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7"/>
      <c r="B219" s="1058"/>
      <c r="C219" s="1058"/>
      <c r="D219" s="1058"/>
      <c r="E219" s="1058"/>
      <c r="F219" s="105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7"/>
      <c r="B220" s="1058"/>
      <c r="C220" s="1058"/>
      <c r="D220" s="1058"/>
      <c r="E220" s="1058"/>
      <c r="F220" s="105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7"/>
      <c r="B221" s="1058"/>
      <c r="C221" s="1058"/>
      <c r="D221" s="1058"/>
      <c r="E221" s="1058"/>
      <c r="F221" s="105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7"/>
      <c r="B222" s="1058"/>
      <c r="C222" s="1058"/>
      <c r="D222" s="1058"/>
      <c r="E222" s="1058"/>
      <c r="F222" s="105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7"/>
      <c r="B223" s="1058"/>
      <c r="C223" s="1058"/>
      <c r="D223" s="1058"/>
      <c r="E223" s="1058"/>
      <c r="F223" s="105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7"/>
      <c r="B224" s="1058"/>
      <c r="C224" s="1058"/>
      <c r="D224" s="1058"/>
      <c r="E224" s="1058"/>
      <c r="F224" s="105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7"/>
      <c r="B225" s="1058"/>
      <c r="C225" s="1058"/>
      <c r="D225" s="1058"/>
      <c r="E225" s="1058"/>
      <c r="F225" s="105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7"/>
      <c r="B226" s="1058"/>
      <c r="C226" s="1058"/>
      <c r="D226" s="1058"/>
      <c r="E226" s="1058"/>
      <c r="F226" s="105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7"/>
      <c r="B227" s="1058"/>
      <c r="C227" s="1058"/>
      <c r="D227" s="1058"/>
      <c r="E227" s="1058"/>
      <c r="F227" s="1059"/>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7"/>
      <c r="B228" s="1058"/>
      <c r="C228" s="1058"/>
      <c r="D228" s="1058"/>
      <c r="E228" s="1058"/>
      <c r="F228" s="1059"/>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7"/>
      <c r="B229" s="1058"/>
      <c r="C229" s="1058"/>
      <c r="D229" s="1058"/>
      <c r="E229" s="1058"/>
      <c r="F229" s="1059"/>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7"/>
      <c r="B230" s="1058"/>
      <c r="C230" s="1058"/>
      <c r="D230" s="1058"/>
      <c r="E230" s="1058"/>
      <c r="F230" s="105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7"/>
      <c r="B231" s="1058"/>
      <c r="C231" s="1058"/>
      <c r="D231" s="1058"/>
      <c r="E231" s="1058"/>
      <c r="F231" s="105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7"/>
      <c r="B232" s="1058"/>
      <c r="C232" s="1058"/>
      <c r="D232" s="1058"/>
      <c r="E232" s="1058"/>
      <c r="F232" s="105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7"/>
      <c r="B233" s="1058"/>
      <c r="C233" s="1058"/>
      <c r="D233" s="1058"/>
      <c r="E233" s="1058"/>
      <c r="F233" s="105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7"/>
      <c r="B234" s="1058"/>
      <c r="C234" s="1058"/>
      <c r="D234" s="1058"/>
      <c r="E234" s="1058"/>
      <c r="F234" s="105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7"/>
      <c r="B235" s="1058"/>
      <c r="C235" s="1058"/>
      <c r="D235" s="1058"/>
      <c r="E235" s="1058"/>
      <c r="F235" s="105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7"/>
      <c r="B236" s="1058"/>
      <c r="C236" s="1058"/>
      <c r="D236" s="1058"/>
      <c r="E236" s="1058"/>
      <c r="F236" s="105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7"/>
      <c r="B237" s="1058"/>
      <c r="C237" s="1058"/>
      <c r="D237" s="1058"/>
      <c r="E237" s="1058"/>
      <c r="F237" s="105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7"/>
      <c r="B238" s="1058"/>
      <c r="C238" s="1058"/>
      <c r="D238" s="1058"/>
      <c r="E238" s="1058"/>
      <c r="F238" s="105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7"/>
      <c r="B239" s="1058"/>
      <c r="C239" s="1058"/>
      <c r="D239" s="1058"/>
      <c r="E239" s="1058"/>
      <c r="F239" s="105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7"/>
      <c r="B240" s="1058"/>
      <c r="C240" s="1058"/>
      <c r="D240" s="1058"/>
      <c r="E240" s="1058"/>
      <c r="F240" s="1059"/>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7"/>
      <c r="B241" s="1058"/>
      <c r="C241" s="1058"/>
      <c r="D241" s="1058"/>
      <c r="E241" s="1058"/>
      <c r="F241" s="1059"/>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7"/>
      <c r="B242" s="1058"/>
      <c r="C242" s="1058"/>
      <c r="D242" s="1058"/>
      <c r="E242" s="1058"/>
      <c r="F242" s="1059"/>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7"/>
      <c r="B243" s="1058"/>
      <c r="C243" s="1058"/>
      <c r="D243" s="1058"/>
      <c r="E243" s="1058"/>
      <c r="F243" s="105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7"/>
      <c r="B244" s="1058"/>
      <c r="C244" s="1058"/>
      <c r="D244" s="1058"/>
      <c r="E244" s="1058"/>
      <c r="F244" s="105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7"/>
      <c r="B245" s="1058"/>
      <c r="C245" s="1058"/>
      <c r="D245" s="1058"/>
      <c r="E245" s="1058"/>
      <c r="F245" s="105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7"/>
      <c r="B246" s="1058"/>
      <c r="C246" s="1058"/>
      <c r="D246" s="1058"/>
      <c r="E246" s="1058"/>
      <c r="F246" s="105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7"/>
      <c r="B247" s="1058"/>
      <c r="C247" s="1058"/>
      <c r="D247" s="1058"/>
      <c r="E247" s="1058"/>
      <c r="F247" s="105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7"/>
      <c r="B248" s="1058"/>
      <c r="C248" s="1058"/>
      <c r="D248" s="1058"/>
      <c r="E248" s="1058"/>
      <c r="F248" s="105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7"/>
      <c r="B249" s="1058"/>
      <c r="C249" s="1058"/>
      <c r="D249" s="1058"/>
      <c r="E249" s="1058"/>
      <c r="F249" s="105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7"/>
      <c r="B250" s="1058"/>
      <c r="C250" s="1058"/>
      <c r="D250" s="1058"/>
      <c r="E250" s="1058"/>
      <c r="F250" s="105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7"/>
      <c r="B251" s="1058"/>
      <c r="C251" s="1058"/>
      <c r="D251" s="1058"/>
      <c r="E251" s="1058"/>
      <c r="F251" s="105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7"/>
      <c r="B252" s="1058"/>
      <c r="C252" s="1058"/>
      <c r="D252" s="1058"/>
      <c r="E252" s="1058"/>
      <c r="F252" s="105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7"/>
      <c r="B253" s="1058"/>
      <c r="C253" s="1058"/>
      <c r="D253" s="1058"/>
      <c r="E253" s="1058"/>
      <c r="F253" s="1059"/>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7"/>
      <c r="B254" s="1058"/>
      <c r="C254" s="1058"/>
      <c r="D254" s="1058"/>
      <c r="E254" s="1058"/>
      <c r="F254" s="1059"/>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7"/>
      <c r="B255" s="1058"/>
      <c r="C255" s="1058"/>
      <c r="D255" s="1058"/>
      <c r="E255" s="1058"/>
      <c r="F255" s="1059"/>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7"/>
      <c r="B256" s="1058"/>
      <c r="C256" s="1058"/>
      <c r="D256" s="1058"/>
      <c r="E256" s="1058"/>
      <c r="F256" s="105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7"/>
      <c r="B257" s="1058"/>
      <c r="C257" s="1058"/>
      <c r="D257" s="1058"/>
      <c r="E257" s="1058"/>
      <c r="F257" s="105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7"/>
      <c r="B258" s="1058"/>
      <c r="C258" s="1058"/>
      <c r="D258" s="1058"/>
      <c r="E258" s="1058"/>
      <c r="F258" s="105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7"/>
      <c r="B259" s="1058"/>
      <c r="C259" s="1058"/>
      <c r="D259" s="1058"/>
      <c r="E259" s="1058"/>
      <c r="F259" s="105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7"/>
      <c r="B260" s="1058"/>
      <c r="C260" s="1058"/>
      <c r="D260" s="1058"/>
      <c r="E260" s="1058"/>
      <c r="F260" s="105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7"/>
      <c r="B261" s="1058"/>
      <c r="C261" s="1058"/>
      <c r="D261" s="1058"/>
      <c r="E261" s="1058"/>
      <c r="F261" s="105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7"/>
      <c r="B262" s="1058"/>
      <c r="C262" s="1058"/>
      <c r="D262" s="1058"/>
      <c r="E262" s="1058"/>
      <c r="F262" s="105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7"/>
      <c r="B263" s="1058"/>
      <c r="C263" s="1058"/>
      <c r="D263" s="1058"/>
      <c r="E263" s="1058"/>
      <c r="F263" s="105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7"/>
      <c r="B264" s="1058"/>
      <c r="C264" s="1058"/>
      <c r="D264" s="1058"/>
      <c r="E264" s="1058"/>
      <c r="F264" s="105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2018-08-21T10:05:49Z</cp:lastPrinted>
  <dcterms:created xsi:type="dcterms:W3CDTF">2012-03-13T00:50:25Z</dcterms:created>
  <dcterms:modified xsi:type="dcterms:W3CDTF">2018-09-10T01:23:49Z</dcterms:modified>
</cp:coreProperties>
</file>