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0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<sst xmlns="http://schemas.openxmlformats.org/spreadsheetml/2006/main" count="2929" uniqueCount="627">
  <si>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</si>
  <si>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</si>
  <si>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</si>
  <si>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</si>
  <si>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</si>
  <si>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</si>
  <si>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</si>
  <si>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</si>
  <si>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</si>
  <si>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</si>
  <si>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</si>
  <si>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</si>
  <si>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</si>
  <si>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</si>
  <si>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</si>
  <si>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</si>
  <si>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</si>
  <si>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</si>
  <si>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</si>
  <si>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</si>
  <si>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</si>
  <si>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</si>
  <si>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</si>
  <si>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</si>
  <si>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</si>
  <si>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</si>
  <si>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</si>
  <si>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</si>
  <si>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</si>
  <si>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</si>
  <si>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</si>
  <si>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</si>
  <si>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</si>
  <si>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</si>
  <si>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</si>
  <si>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</si>
  <si>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</si>
  <si>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</si>
  <si>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</si>
  <si>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</si>
  <si>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</si>
  <si>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</si>
  <si>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</si>
  <si>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</si>
  <si>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</si>
  <si>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</si>
  <si>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</si>
  <si>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</si>
  <si>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</si>
  <si>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</si>
  <si>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</si>
  <si>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</si>
  <si>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</si>
  <si>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</si>
  <si>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</si>
  <si>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</si>
  <si>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</si>
  <si>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</si>
  <si>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</si>
  <si>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</si>
  <si>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</si>
  <si>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</si>
  <si>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</si>
  <si>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</si>
  <si>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</si>
  <si>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</si>
  <si>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</si>
  <si>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</si>
  <si>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</si>
  <si>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</si>
  <si>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</si>
  <si>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</si>
  <si>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</si>
  <si>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</si>
  <si>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</si>
  <si>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</si>
  <si>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</si>
  <si>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</si>
  <si>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</si>
  <si>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</si>
  <si>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</si>
  <si>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</si>
  <si>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</si>
  <si>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</si>
  <si>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</si>
  <si>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</si>
  <si>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</si>
  <si>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</si>
  <si>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</si>
  <si>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</si>
  <si>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</si>
  <si>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</si>
  <si>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</si>
  <si>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</si>
  <si>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</si>
  <si>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</si>
  <si>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</si>
  <si>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</si>
  <si>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</si>
  <si>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</si>
  <si>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</si>
  <si>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</si>
  <si>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</si>
  <si>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</si>
  <si>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</si>
  <si>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</si>
  <si>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</si>
  <si>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</si>
  <si>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</si>
  <si>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</si>
  <si>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</si>
  <si>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</si>
  <si>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</si>
  <si>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</si>
  <si>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</si>
  <si>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</si>
  <si>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</si>
  <si>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</si>
  <si>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</si>
  <si>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</si>
  <si>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</si>
  <si>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</si>
  <si>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</si>
  <si>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</si>
  <si>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</si>
  <si>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</si>
  <si>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</si>
  <si>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</si>
  <si>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</si>
  <si>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</si>
  <si>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</si>
  <si>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</si>
  <si>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</si>
  <si>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</si>
  <si>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</si>
  <si>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</si>
  <si>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</si>
  <si>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</si>
  <si>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</si>
  <si>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</si>
  <si>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</si>
  <si>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</si>
  <si>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</si>
  <si>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</si>
  <si>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</si>
  <si>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</si>
  <si>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</si>
  <si>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</si>
  <si>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</si>
  <si>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</si>
  <si>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</si>
  <si>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</si>
  <si>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</si>
  <si>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</si>
  <si>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</si>
  <si>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</si>
  <si>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</si>
  <si>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</si>
  <si>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</si>
  <si>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</si>
  <si>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</si>
  <si>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</si>
  <si>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</si>
  <si>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</si>
  <si>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</si>
  <si>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</si>
  <si>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</si>
  <si>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</si>
  <si>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</si>
  <si>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</si>
  <si>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</si>
  <si>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</si>
  <si>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</si>
  <si>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</si>
  <si>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</si>
  <si>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</si>
  <si>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</si>
  <si>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</si>
  <si>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</si>
  <si>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</si>
  <si>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</si>
  <si>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</si>
  <si>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</si>
  <si>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</si>
  <si>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</si>
  <si>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</si>
  <si>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</si>
  <si>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</si>
  <si>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</si>
  <si>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</si>
  <si>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</si>
  <si>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</si>
  <si>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</si>
  <si>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</si>
  <si>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</si>
  <si>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</si>
  <si>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</si>
  <si>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</si>
  <si>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</si>
  <si>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</si>
  <si>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</si>
  <si>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</si>
  <si>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</si>
  <si>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</si>
  <si>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</si>
  <si>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</si>
  <si>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</si>
  <si>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</si>
  <si>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</si>
  <si>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</si>
  <si>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</si>
  <si>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</si>
  <si>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</si>
  <si>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</si>
  <si>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</si>
  <si>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</si>
  <si>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</si>
  <si>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</si>
  <si>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</si>
  <si>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</si>
  <si>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</si>
  <si>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</si>
  <si>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</si>
  <si>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</si>
  <si>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</si>
  <si>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</si>
  <si>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</si>
  <si>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</si>
  <si>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</si>
  <si>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</si>
  <si>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</si>
  <si>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</si>
  <si>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</si>
  <si>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</si>
  <si>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</si>
  <si>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</si>
  <si>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</si>
  <si>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</si>
  <si>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</si>
  <si>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</si>
  <si>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</si>
  <si>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</si>
  <si>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</si>
  <si>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</si>
  <si>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</si>
  <si>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</si>
  <si>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</si>
  <si>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</si>
  <si>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</si>
  <si>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</si>
  <si>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</si>
  <si>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</si>
  <si>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</si>
  <si>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</si>
  <si>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</si>
  <si>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</si>
  <si>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</si>
  <si>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</si>
  <si>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</si>
  <si>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</si>
  <si>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</si>
  <si>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</si>
  <si>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</si>
  <si>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</si>
  <si>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</si>
  <si>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</si>
  <si>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</si>
  <si>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</si>
  <si>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</si>
  <si>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</si>
  <si>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</si>
  <si>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</si>
  <si>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</si>
  <si>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</si>
  <si>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</si>
  <si>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</si>
  <si>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</si>
  <si>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</si>
  <si>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</si>
  <si>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</si>
  <si>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</si>
  <si>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</si>
  <si>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</si>
  <si>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</si>
  <si>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</si>
  <si>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</si>
  <si>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</si>
  <si>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</si>
  <si>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</si>
  <si>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</si>
  <si>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</si>
  <si>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</si>
  <si>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</si>
  <si>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</si>
  <si>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</si>
  <si>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</si>
  <si>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</si>
  <si>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</si>
  <si>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</si>
  <si>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</si>
  <si>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</si>
  <si>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</si>
  <si>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</si>
  <si>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</si>
  <si>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</si>
  <si>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</si>
  <si>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</si>
  <si>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</si>
  <si>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</si>
  <si>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</si>
  <si>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</si>
  <si>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</si>
  <si>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</si>
  <si>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</si>
  <si>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</si>
  <si>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</si>
  <si>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</si>
  <si>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</si>
  <si>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</si>
  <si>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</si>
  <si>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</si>
  <si>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</si>
  <si>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</si>
  <si>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</si>
  <si>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</si>
  <si>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</si>
  <si>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</si>
  <si>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</si>
  <si>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</si>
  <si>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</si>
  <si>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</si>
  <si>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</si>
  <si>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</si>
  <si>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</si>
  <si>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</si>
  <si>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</si>
  <si>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</si>
  <si>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</si>
  <si>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</si>
  <si>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</si>
  <si>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</si>
  <si>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</si>
  <si>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</si>
  <si>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</si>
  <si>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</si>
  <si>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</si>
  <si>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</si>
  <si>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</si>
  <si>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</si>
  <si>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</si>
  <si>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</si>
  <si>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</si>
  <si>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</si>
  <si>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</si>
  <si>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</si>
  <si>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</si>
  <si>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</si>
  <si>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</si>
  <si>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</si>
  <si>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</si>
  <si>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</si>
  <si>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</si>
  <si>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</si>
  <si>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</si>
  <si>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</si>
  <si>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</si>
  <si>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</si>
  <si>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</si>
  <si>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</si>
  <si>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</si>
  <si>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</si>
  <si>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</si>
  <si>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</si>
  <si>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</si>
  <si>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</si>
  <si>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</si>
  <si>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</si>
  <si>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</si>
  <si>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</si>
  <si>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</si>
  <si>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</si>
  <si>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</si>
  <si>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</si>
  <si>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</si>
  <si>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</si>
  <si>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</si>
  <si>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</si>
  <si>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</si>
  <si>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</si>
  <si>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</si>
  <si>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</si>
  <si>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</si>
  <si>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</si>
  <si>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</si>
  <si>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</si>
  <si>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</si>
  <si>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</si>
  <si>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</si>
  <si>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</si>
  <si>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</si>
  <si>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</si>
  <si>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</si>
  <si>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</si>
  <si>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</si>
  <si>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</si>
  <si>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</si>
  <si>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</si>
  <si>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</si>
  <si>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</si>
  <si>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</si>
  <si>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</si>
  <si>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</si>
  <si>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</si>
  <si>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</si>
  <si>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</si>
  <si>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</si>
  <si>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</si>
  <si>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</si>
  <si>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</si>
  <si>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</si>
  <si>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</si>
  <si>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</si>
  <si>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</si>
  <si>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</si>
  <si>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</si>
  <si>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</si>
  <si>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</si>
  <si>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</si>
  <si>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</si>
  <si>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</si>
  <si>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</si>
  <si>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</si>
  <si>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</si>
  <si>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</si>
  <si>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</si>
  <si>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</si>
  <si>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</si>
  <si>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</si>
  <si>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</si>
  <si>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</si>
  <si>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</si>
  <si>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</si>
  <si>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</si>
  <si>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</si>
  <si>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</si>
  <si>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</si>
  <si>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</si>
  <si>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</si>
  <si>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</si>
  <si>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</si>
  <si>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</si>
  <si>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</si>
  <si>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</si>
  <si>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</si>
  <si>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</si>
  <si>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</si>
  <si>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</si>
  <si>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</si>
  <si>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</si>
  <si>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</si>
  <si>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</si>
  <si>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</si>
  <si>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</si>
  <si>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</si>
  <si>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</si>
  <si>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</si>
  <si>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</si>
  <si>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</si>
  <si>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</si>
  <si>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</si>
  <si>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</si>
  <si>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</si>
  <si>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</si>
  <si>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</si>
  <si>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</si>
  <si>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</si>
  <si>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</si>
  <si>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</si>
  <si>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</si>
  <si>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</si>
  <si>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</si>
  <si>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</si>
  <si>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</si>
  <si>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</si>
  <si>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</si>
  <si>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</si>
  <si>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</si>
  <si>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</si>
  <si>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</si>
  <si>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</si>
  <si>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</si>
  <si>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</si>
  <si>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</si>
  <si>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</si>
  <si>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</si>
  <si>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</si>
  <si>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</si>
  <si>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</si>
  <si>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</si>
  <si>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</si>
  <si>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</si>
  <si>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</si>
  <si>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</si>
  <si>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</si>
  <si>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</si>
  <si>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</si>
  <si>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</si>
  <si>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</si>
  <si>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</si>
  <si>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</si>
  <si>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</si>
  <si>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</si>
  <si>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</si>
  <si>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</si>
  <si>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</si>
  <si>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</si>
  <si>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</si>
  <si>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</si>
  <si>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</si>
  <si>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</si>
  <si>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</si>
  <si>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</si>
  <si>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</si>
  <si>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</si>
  <si>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</si>
  <si>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</si>
  <si>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</si>
  <si>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</si>
  <si>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</si>
  <si>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</si>
  <si>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</si>
  <si>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</si>
  <si>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</si>
  <si>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</si>
  <si>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</si>
  <si>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</si>
  <si>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</si>
  <si>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</si>
  <si>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</si>
  <si>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</si>
  <si>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</si>
  <si>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</si>
  <si>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</si>
  <si>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</si>
  <si>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</si>
  <si>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</si>
  <si>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</si>
  <si>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</si>
  <si>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</si>
  <si>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</si>
  <si>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　雇用環境・均等局</t>
    <rPh sb="1" eb="3">
      <t>コヨウ</t>
    </rPh>
    <rPh sb="3" eb="5">
      <t>カンキョウ</t>
    </rPh>
    <rPh sb="6" eb="8">
      <t>キントウ</t>
    </rPh>
    <rPh sb="8" eb="9">
      <t>キョク</t>
    </rPh>
    <phoneticPr fontId="5"/>
  </si>
  <si>
    <t>○</t>
  </si>
  <si>
    <t>　総務課</t>
    <rPh sb="1" eb="4">
      <t>ソウムカ</t>
    </rPh>
    <phoneticPr fontId="5"/>
  </si>
  <si>
    <t>総務課長　堀井　奈津子</t>
    <rPh sb="0" eb="2">
      <t>ソウム</t>
    </rPh>
    <rPh sb="2" eb="4">
      <t>カチョウ</t>
    </rPh>
    <rPh sb="5" eb="7">
      <t>ホリイ</t>
    </rPh>
    <rPh sb="8" eb="11">
      <t>ナツコ</t>
    </rPh>
    <phoneticPr fontId="5"/>
  </si>
  <si>
    <t>　経済財政運営と改革の基本方針2018（平成30年6月15日閣議決定）</t>
    <rPh sb="1" eb="3">
      <t>ケイザイ</t>
    </rPh>
    <rPh sb="3" eb="5">
      <t>ザイセイ</t>
    </rPh>
    <rPh sb="5" eb="7">
      <t>ウンエイ</t>
    </rPh>
    <rPh sb="8" eb="10">
      <t>カイカク</t>
    </rPh>
    <rPh sb="11" eb="13">
      <t>キホン</t>
    </rPh>
    <rPh sb="13" eb="15">
      <t>ホウシン</t>
    </rPh>
    <rPh sb="20" eb="22">
      <t>ヘイセイ</t>
    </rPh>
    <rPh sb="24" eb="25">
      <t>ネン</t>
    </rPh>
    <rPh sb="26" eb="27">
      <t>ツキ</t>
    </rPh>
    <rPh sb="29" eb="30">
      <t>ヒ</t>
    </rPh>
    <rPh sb="30" eb="32">
      <t>カクギ</t>
    </rPh>
    <rPh sb="32" eb="34">
      <t>ケッテイ</t>
    </rPh>
    <phoneticPr fontId="5"/>
  </si>
  <si>
    <t>労働条件研究調査等委託費</t>
    <rPh sb="0" eb="2">
      <t>ロウドウ</t>
    </rPh>
    <rPh sb="2" eb="4">
      <t>ジョウケン</t>
    </rPh>
    <rPh sb="4" eb="6">
      <t>ケンキュウ</t>
    </rPh>
    <rPh sb="6" eb="8">
      <t>チョウサ</t>
    </rPh>
    <rPh sb="8" eb="9">
      <t>トウ</t>
    </rPh>
    <rPh sb="9" eb="12">
      <t>イタクヒ</t>
    </rPh>
    <phoneticPr fontId="5"/>
  </si>
  <si>
    <t xml:space="preserve"> -</t>
    <phoneticPr fontId="5"/>
  </si>
  <si>
    <t xml:space="preserve"> -</t>
    <phoneticPr fontId="5"/>
  </si>
  <si>
    <t xml:space="preserve"> -</t>
    <phoneticPr fontId="5"/>
  </si>
  <si>
    <t>Ⅳー１　男女労働者の均等な機会と待遇の確保対策、女性の活躍推進、仕事と家庭の両立支援等を推進すること</t>
    <rPh sb="4" eb="6">
      <t>ダンジョ</t>
    </rPh>
    <rPh sb="6" eb="9">
      <t>ロウドウシャ</t>
    </rPh>
    <rPh sb="10" eb="12">
      <t>キントウ</t>
    </rPh>
    <rPh sb="13" eb="15">
      <t>キカイ</t>
    </rPh>
    <rPh sb="16" eb="18">
      <t>タイグウ</t>
    </rPh>
    <rPh sb="19" eb="21">
      <t>カクホ</t>
    </rPh>
    <rPh sb="21" eb="23">
      <t>タイサク</t>
    </rPh>
    <rPh sb="24" eb="26">
      <t>ジョセイ</t>
    </rPh>
    <rPh sb="27" eb="29">
      <t>カツヤク</t>
    </rPh>
    <rPh sb="29" eb="31">
      <t>スイシン</t>
    </rPh>
    <rPh sb="32" eb="34">
      <t>シゴト</t>
    </rPh>
    <rPh sb="35" eb="37">
      <t>カテイ</t>
    </rPh>
    <rPh sb="38" eb="40">
      <t>リョウリツ</t>
    </rPh>
    <rPh sb="40" eb="42">
      <t>シエン</t>
    </rPh>
    <rPh sb="42" eb="43">
      <t>トウ</t>
    </rPh>
    <rPh sb="44" eb="46">
      <t>スイシン</t>
    </rPh>
    <phoneticPr fontId="5"/>
  </si>
  <si>
    <t>Ⅳー１－１　男女労働者の均等な機会と待遇の確保対策、女性活躍推進、仕事と家庭の両立支援等を推進すること</t>
    <rPh sb="6" eb="8">
      <t>ダンジョ</t>
    </rPh>
    <rPh sb="8" eb="11">
      <t>ロウドウシャ</t>
    </rPh>
    <rPh sb="12" eb="14">
      <t>キントウ</t>
    </rPh>
    <rPh sb="15" eb="17">
      <t>キカイ</t>
    </rPh>
    <rPh sb="18" eb="20">
      <t>タイグウ</t>
    </rPh>
    <rPh sb="21" eb="23">
      <t>カクホ</t>
    </rPh>
    <rPh sb="23" eb="25">
      <t>タイサク</t>
    </rPh>
    <rPh sb="26" eb="28">
      <t>ジョセイ</t>
    </rPh>
    <rPh sb="28" eb="30">
      <t>カツヤク</t>
    </rPh>
    <rPh sb="30" eb="32">
      <t>スイシン</t>
    </rPh>
    <rPh sb="33" eb="35">
      <t>シゴト</t>
    </rPh>
    <rPh sb="36" eb="38">
      <t>カテイ</t>
    </rPh>
    <rPh sb="39" eb="41">
      <t>リョウリツ</t>
    </rPh>
    <rPh sb="41" eb="43">
      <t>シエン</t>
    </rPh>
    <rPh sb="43" eb="44">
      <t>トウ</t>
    </rPh>
    <rPh sb="45" eb="47">
      <t>スイシン</t>
    </rPh>
    <phoneticPr fontId="5"/>
  </si>
  <si>
    <t xml:space="preserve"> -</t>
    <phoneticPr fontId="5"/>
  </si>
  <si>
    <t xml:space="preserve"> -</t>
    <phoneticPr fontId="5"/>
  </si>
  <si>
    <t xml:space="preserve"> -</t>
    <phoneticPr fontId="5"/>
  </si>
  <si>
    <t>　委託事業としている。</t>
    <rPh sb="1" eb="3">
      <t>イタク</t>
    </rPh>
    <rPh sb="3" eb="5">
      <t>ジギョウ</t>
    </rPh>
    <phoneticPr fontId="5"/>
  </si>
  <si>
    <t xml:space="preserve"> -</t>
    <phoneticPr fontId="5"/>
  </si>
  <si>
    <t xml:space="preserve"> -</t>
    <phoneticPr fontId="5"/>
  </si>
  <si>
    <t xml:space="preserve"> -</t>
    <phoneticPr fontId="5"/>
  </si>
  <si>
    <t>‐</t>
  </si>
  <si>
    <t xml:space="preserve"> -</t>
    <phoneticPr fontId="5"/>
  </si>
  <si>
    <r>
      <t xml:space="preserve"> </t>
    </r>
    <r>
      <rPr>
        <sz val="11"/>
        <rFont val="ＭＳ Ｐゴシック"/>
        <family val="3"/>
        <charset val="128"/>
      </rPr>
      <t>-</t>
    </r>
    <phoneticPr fontId="5"/>
  </si>
  <si>
    <t>　「新しい日本のための優先課題推進枠」35</t>
    <rPh sb="2" eb="3">
      <t>アタラ</t>
    </rPh>
    <rPh sb="5" eb="7">
      <t>ニホン</t>
    </rPh>
    <rPh sb="11" eb="13">
      <t>ユウセン</t>
    </rPh>
    <rPh sb="13" eb="15">
      <t>カダイ</t>
    </rPh>
    <rPh sb="15" eb="17">
      <t>スイシン</t>
    </rPh>
    <rPh sb="17" eb="18">
      <t>ワク</t>
    </rPh>
    <phoneticPr fontId="5"/>
  </si>
  <si>
    <t>　職場におけるダイバーシティ推進事業</t>
    <rPh sb="1" eb="3">
      <t>ショクバ</t>
    </rPh>
    <rPh sb="14" eb="16">
      <t>スイシン</t>
    </rPh>
    <rPh sb="16" eb="18">
      <t>ジギョウ</t>
    </rPh>
    <phoneticPr fontId="5"/>
  </si>
  <si>
    <t>　職場における性的指向、性自認に関する正しい理解を促進するとともに、誰もが働きやすい職場環境づくりを進めるため、企業の取組事例等を調査・公表することで、企業の取組検討を促進することとする。</t>
    <rPh sb="1" eb="3">
      <t>ショクバ</t>
    </rPh>
    <rPh sb="7" eb="9">
      <t>セイテキ</t>
    </rPh>
    <rPh sb="9" eb="11">
      <t>シコウ</t>
    </rPh>
    <rPh sb="12" eb="13">
      <t>セイ</t>
    </rPh>
    <rPh sb="13" eb="15">
      <t>ジニン</t>
    </rPh>
    <rPh sb="16" eb="17">
      <t>カン</t>
    </rPh>
    <rPh sb="19" eb="20">
      <t>タダ</t>
    </rPh>
    <rPh sb="22" eb="24">
      <t>リカイ</t>
    </rPh>
    <rPh sb="25" eb="27">
      <t>ソクシン</t>
    </rPh>
    <rPh sb="34" eb="35">
      <t>ダレ</t>
    </rPh>
    <rPh sb="37" eb="38">
      <t>ハタラ</t>
    </rPh>
    <rPh sb="42" eb="44">
      <t>ショクバ</t>
    </rPh>
    <rPh sb="44" eb="46">
      <t>カンキョウ</t>
    </rPh>
    <rPh sb="50" eb="51">
      <t>スス</t>
    </rPh>
    <rPh sb="56" eb="58">
      <t>キギョウ</t>
    </rPh>
    <rPh sb="59" eb="61">
      <t>トリクミ</t>
    </rPh>
    <rPh sb="61" eb="63">
      <t>ジレイ</t>
    </rPh>
    <rPh sb="63" eb="64">
      <t>トウ</t>
    </rPh>
    <rPh sb="65" eb="67">
      <t>チョウサ</t>
    </rPh>
    <rPh sb="68" eb="70">
      <t>コウヒョウ</t>
    </rPh>
    <rPh sb="76" eb="78">
      <t>キギョウ</t>
    </rPh>
    <rPh sb="79" eb="81">
      <t>トリクミ</t>
    </rPh>
    <rPh sb="81" eb="83">
      <t>ケントウ</t>
    </rPh>
    <rPh sb="84" eb="86">
      <t>ソクシン</t>
    </rPh>
    <phoneticPr fontId="5"/>
  </si>
  <si>
    <t>　シンクタンク等に委託し、有識者の知見を活用しつつ、企業等に対してアンケート調査及びヒアリング調査を実施する。</t>
    <rPh sb="7" eb="8">
      <t>トウ</t>
    </rPh>
    <rPh sb="9" eb="11">
      <t>イタク</t>
    </rPh>
    <rPh sb="13" eb="16">
      <t>ユウシキシャ</t>
    </rPh>
    <rPh sb="17" eb="19">
      <t>チケン</t>
    </rPh>
    <rPh sb="20" eb="22">
      <t>カツヨウ</t>
    </rPh>
    <rPh sb="26" eb="28">
      <t>キギョウ</t>
    </rPh>
    <rPh sb="28" eb="29">
      <t>トウ</t>
    </rPh>
    <rPh sb="30" eb="31">
      <t>タイ</t>
    </rPh>
    <rPh sb="38" eb="40">
      <t>チョウサ</t>
    </rPh>
    <rPh sb="40" eb="41">
      <t>オヨ</t>
    </rPh>
    <rPh sb="47" eb="49">
      <t>チョウサ</t>
    </rPh>
    <rPh sb="50" eb="52">
      <t>ジッシ</t>
    </rPh>
    <phoneticPr fontId="5"/>
  </si>
  <si>
    <t>　本事業は、職場における性的指向、性自認に関する正しい理解を促進し、誰もが働きやすい職場環境を実現するため、先進的な企業における取組事例等の調査を目的としたものであるため、定量的な目標は設定できない。</t>
    <rPh sb="1" eb="2">
      <t>ホン</t>
    </rPh>
    <rPh sb="2" eb="4">
      <t>ジギョウ</t>
    </rPh>
    <rPh sb="6" eb="8">
      <t>ショクバ</t>
    </rPh>
    <rPh sb="12" eb="16">
      <t>セイテキシコウ</t>
    </rPh>
    <rPh sb="17" eb="20">
      <t>セイジニン</t>
    </rPh>
    <rPh sb="21" eb="22">
      <t>カン</t>
    </rPh>
    <rPh sb="24" eb="25">
      <t>タダ</t>
    </rPh>
    <rPh sb="27" eb="29">
      <t>リカイ</t>
    </rPh>
    <rPh sb="30" eb="32">
      <t>ソクシン</t>
    </rPh>
    <rPh sb="34" eb="35">
      <t>ダレ</t>
    </rPh>
    <rPh sb="37" eb="38">
      <t>ハタラ</t>
    </rPh>
    <rPh sb="42" eb="44">
      <t>ショクバ</t>
    </rPh>
    <rPh sb="44" eb="46">
      <t>カンキョウ</t>
    </rPh>
    <rPh sb="47" eb="49">
      <t>ジツゲン</t>
    </rPh>
    <rPh sb="54" eb="57">
      <t>センシンテキ</t>
    </rPh>
    <rPh sb="58" eb="60">
      <t>キギョウ</t>
    </rPh>
    <rPh sb="64" eb="66">
      <t>トリクミ</t>
    </rPh>
    <rPh sb="66" eb="68">
      <t>ジレイ</t>
    </rPh>
    <rPh sb="68" eb="69">
      <t>トウ</t>
    </rPh>
    <rPh sb="70" eb="72">
      <t>チョウサ</t>
    </rPh>
    <rPh sb="73" eb="75">
      <t>モクテキ</t>
    </rPh>
    <rPh sb="86" eb="89">
      <t>テイリョウテキ</t>
    </rPh>
    <rPh sb="90" eb="92">
      <t>モクヒョウ</t>
    </rPh>
    <rPh sb="93" eb="95">
      <t>セッテイ</t>
    </rPh>
    <phoneticPr fontId="5"/>
  </si>
  <si>
    <t>　シンクタンクへの委託、有識者の知見を活用することで、調査の内容及び結果を検証してもらうこと</t>
    <rPh sb="9" eb="11">
      <t>イタク</t>
    </rPh>
    <rPh sb="12" eb="15">
      <t>ユウシキシャ</t>
    </rPh>
    <rPh sb="16" eb="18">
      <t>チケン</t>
    </rPh>
    <rPh sb="19" eb="21">
      <t>カツヨウ</t>
    </rPh>
    <rPh sb="27" eb="29">
      <t>チョウサ</t>
    </rPh>
    <rPh sb="30" eb="32">
      <t>ナイヨウ</t>
    </rPh>
    <rPh sb="32" eb="33">
      <t>オヨ</t>
    </rPh>
    <rPh sb="34" eb="36">
      <t>ケッカ</t>
    </rPh>
    <rPh sb="37" eb="39">
      <t>ケンショウ</t>
    </rPh>
    <phoneticPr fontId="5"/>
  </si>
  <si>
    <t>　シンクタンクへの委託、有識者の知見を活用することで、調査の内容及び結果を検証してもらう</t>
    <rPh sb="9" eb="11">
      <t>イタク</t>
    </rPh>
    <rPh sb="12" eb="15">
      <t>ユウシキシャ</t>
    </rPh>
    <rPh sb="16" eb="18">
      <t>チケン</t>
    </rPh>
    <rPh sb="19" eb="21">
      <t>カツヨウ</t>
    </rPh>
    <rPh sb="27" eb="29">
      <t>チョウサ</t>
    </rPh>
    <rPh sb="30" eb="32">
      <t>ナイヨウ</t>
    </rPh>
    <rPh sb="32" eb="33">
      <t>オヨ</t>
    </rPh>
    <rPh sb="34" eb="36">
      <t>ケッカ</t>
    </rPh>
    <rPh sb="37" eb="39">
      <t>ケンショウ</t>
    </rPh>
    <phoneticPr fontId="5"/>
  </si>
  <si>
    <t>　性的指向・性自認に関する社会の関心と、誰もが働きやすい職場環境を実現していく必要性が高まっている中で、先進企業の取組事例等を調査し公表することは、今後、企業でのダイバーシティ推進の取組を促進することとなるため、本事業の目的は国民や社会のニーズを反映している。</t>
    <rPh sb="1" eb="3">
      <t>セイテキ</t>
    </rPh>
    <rPh sb="3" eb="5">
      <t>シコウ</t>
    </rPh>
    <rPh sb="6" eb="7">
      <t>セイ</t>
    </rPh>
    <rPh sb="7" eb="9">
      <t>ジニン</t>
    </rPh>
    <rPh sb="10" eb="11">
      <t>カン</t>
    </rPh>
    <rPh sb="13" eb="15">
      <t>シャカイ</t>
    </rPh>
    <rPh sb="16" eb="18">
      <t>カンシン</t>
    </rPh>
    <rPh sb="20" eb="21">
      <t>ダレ</t>
    </rPh>
    <rPh sb="23" eb="24">
      <t>ハタラ</t>
    </rPh>
    <rPh sb="28" eb="30">
      <t>ショクバ</t>
    </rPh>
    <rPh sb="30" eb="32">
      <t>カンキョウ</t>
    </rPh>
    <rPh sb="33" eb="35">
      <t>ジツゲン</t>
    </rPh>
    <rPh sb="39" eb="42">
      <t>ヒツヨウセイ</t>
    </rPh>
    <rPh sb="43" eb="44">
      <t>タカ</t>
    </rPh>
    <rPh sb="49" eb="50">
      <t>ナカ</t>
    </rPh>
    <rPh sb="52" eb="54">
      <t>センシン</t>
    </rPh>
    <rPh sb="54" eb="56">
      <t>キギョウ</t>
    </rPh>
    <rPh sb="57" eb="59">
      <t>トリクミ</t>
    </rPh>
    <rPh sb="59" eb="61">
      <t>ジレイ</t>
    </rPh>
    <rPh sb="61" eb="62">
      <t>トウ</t>
    </rPh>
    <rPh sb="63" eb="65">
      <t>チョウサ</t>
    </rPh>
    <rPh sb="66" eb="68">
      <t>コウヒョウ</t>
    </rPh>
    <rPh sb="74" eb="76">
      <t>コンゴ</t>
    </rPh>
    <rPh sb="77" eb="79">
      <t>キギョウ</t>
    </rPh>
    <rPh sb="88" eb="90">
      <t>スイシン</t>
    </rPh>
    <rPh sb="91" eb="93">
      <t>トリクミ</t>
    </rPh>
    <rPh sb="94" eb="96">
      <t>ソクシン</t>
    </rPh>
    <rPh sb="106" eb="107">
      <t>ホン</t>
    </rPh>
    <rPh sb="107" eb="109">
      <t>ジギョウ</t>
    </rPh>
    <rPh sb="110" eb="112">
      <t>モクテキ</t>
    </rPh>
    <rPh sb="113" eb="115">
      <t>コクミン</t>
    </rPh>
    <rPh sb="116" eb="118">
      <t>シャカイ</t>
    </rPh>
    <rPh sb="123" eb="125">
      <t>ハンエイ</t>
    </rPh>
    <phoneticPr fontId="5"/>
  </si>
  <si>
    <t>　職場における性的指向・性自認に関する企業の取組等に関する知見は乏しいため、今回の事業によって、先進企業の取組事例を調査・公表することで、企業でのダイバーシティ推進の取組を促進することから、本事業は優先度の高い事業である。</t>
    <rPh sb="1" eb="3">
      <t>ショクバ</t>
    </rPh>
    <rPh sb="7" eb="9">
      <t>セイテキ</t>
    </rPh>
    <rPh sb="9" eb="11">
      <t>シコウ</t>
    </rPh>
    <rPh sb="12" eb="13">
      <t>セイ</t>
    </rPh>
    <rPh sb="13" eb="15">
      <t>ジニン</t>
    </rPh>
    <rPh sb="16" eb="17">
      <t>カン</t>
    </rPh>
    <rPh sb="19" eb="21">
      <t>キギョウ</t>
    </rPh>
    <rPh sb="22" eb="24">
      <t>トリクミ</t>
    </rPh>
    <rPh sb="24" eb="25">
      <t>トウ</t>
    </rPh>
    <rPh sb="26" eb="27">
      <t>カン</t>
    </rPh>
    <rPh sb="29" eb="31">
      <t>チケン</t>
    </rPh>
    <rPh sb="32" eb="33">
      <t>トボ</t>
    </rPh>
    <rPh sb="38" eb="40">
      <t>コンカイ</t>
    </rPh>
    <rPh sb="41" eb="43">
      <t>ジギョウ</t>
    </rPh>
    <rPh sb="48" eb="50">
      <t>センシン</t>
    </rPh>
    <rPh sb="50" eb="52">
      <t>キギョウ</t>
    </rPh>
    <rPh sb="53" eb="55">
      <t>トリクミ</t>
    </rPh>
    <rPh sb="55" eb="57">
      <t>ジレイ</t>
    </rPh>
    <rPh sb="58" eb="60">
      <t>チョウサ</t>
    </rPh>
    <rPh sb="61" eb="63">
      <t>コウヒョウ</t>
    </rPh>
    <rPh sb="69" eb="71">
      <t>キギョウ</t>
    </rPh>
    <rPh sb="80" eb="82">
      <t>スイシン</t>
    </rPh>
    <rPh sb="83" eb="85">
      <t>トリクミ</t>
    </rPh>
    <rPh sb="86" eb="88">
      <t>ソクシン</t>
    </rPh>
    <rPh sb="95" eb="96">
      <t>ホン</t>
    </rPh>
    <rPh sb="96" eb="98">
      <t>ジギョウ</t>
    </rPh>
    <rPh sb="99" eb="102">
      <t>ユウセンド</t>
    </rPh>
    <rPh sb="103" eb="104">
      <t>タカ</t>
    </rPh>
    <rPh sb="105" eb="107">
      <t>ジギョウ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</si>
  <si>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</si>
  <si>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</si>
  <si>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</si>
  <si>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</si>
  <si>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</si>
  <si>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</si>
  <si>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</si>
  <si>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</si>
  <si>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</si>
  <si>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</si>
  <si>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</si>
  <si>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4">
      <t>タイショウ</t>
    </rPh>
    <rPh sb="4" eb="5">
      <t>ガイ</t>
    </rPh>
    <phoneticPr fontId="5"/>
  </si>
  <si>
    <t>-</t>
    <phoneticPr fontId="5"/>
  </si>
  <si>
    <t>-</t>
    <phoneticPr fontId="5"/>
  </si>
  <si>
    <t>-</t>
    <phoneticPr fontId="5"/>
  </si>
  <si>
    <t>A.民間団体等</t>
    <rPh sb="2" eb="4">
      <t>ミンカン</t>
    </rPh>
    <rPh sb="4" eb="6">
      <t>ダンタイ</t>
    </rPh>
    <rPh sb="6" eb="7">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</si>
  <si>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</si>
  <si>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</si>
  <si>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</si>
  <si>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</si>
  <si>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</si>
  <si>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</si>
  <si>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</si>
  <si>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</si>
  <si>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</si>
  <si>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</si>
  <si>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</si>
  <si>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</si>
  <si>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</si>
  <si>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</si>
  <si>
    <t>-</t>
    <phoneticPr fontId="5"/>
  </si>
  <si>
    <t>-</t>
    <phoneticPr fontId="5"/>
  </si>
  <si>
    <t>-</t>
    <phoneticPr fontId="5"/>
  </si>
  <si>
    <t>-</t>
    <phoneticPr fontId="5"/>
  </si>
  <si>
    <t>-</t>
    <phoneticPr fontId="5"/>
  </si>
  <si>
    <t>-</t>
    <phoneticPr fontId="5"/>
  </si>
  <si>
    <t>-</t>
    <phoneticPr fontId="5"/>
  </si>
  <si>
    <t>-</t>
    <phoneticPr fontId="5"/>
  </si>
  <si>
    <t>-</t>
    <phoneticPr fontId="5"/>
  </si>
  <si>
    <t>調査客対数＝10,000</t>
    <rPh sb="0" eb="2">
      <t>チョウサ</t>
    </rPh>
    <rPh sb="2" eb="3">
      <t>キャク</t>
    </rPh>
    <rPh sb="3" eb="5">
      <t>タイスウ</t>
    </rPh>
    <phoneticPr fontId="5"/>
  </si>
  <si>
    <t>調査客対数</t>
    <rPh sb="0" eb="2">
      <t>チョウサ</t>
    </rPh>
    <rPh sb="2" eb="3">
      <t>キャク</t>
    </rPh>
    <rPh sb="3" eb="5">
      <t>タイスウ</t>
    </rPh>
    <phoneticPr fontId="5"/>
  </si>
  <si>
    <t>-</t>
    <phoneticPr fontId="5"/>
  </si>
  <si>
    <t>執行額（千円）（X）　／　調査件数（Y）</t>
    <rPh sb="15" eb="17">
      <t>ケンスウ</t>
    </rPh>
    <phoneticPr fontId="5"/>
  </si>
  <si>
    <t>千円</t>
    <rPh sb="0" eb="2">
      <t>センエン</t>
    </rPh>
    <phoneticPr fontId="5"/>
  </si>
  <si>
    <t>千円／調査件数</t>
    <rPh sb="0" eb="2">
      <t>センエン</t>
    </rPh>
    <rPh sb="3" eb="5">
      <t>チョウサ</t>
    </rPh>
    <rPh sb="5" eb="7">
      <t>ケンスウ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</si>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</sst>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13608</xdr:colOff>
      <xdr:row>740</xdr:row>
      <xdr:rowOff>299357</xdr:rowOff>
    </xdr:from>
    <xdr:to>
      <xdr:col>38</xdr:col>
      <xdr:colOff>27215</xdr:colOff>
      <xdr:row>742</xdr:row>
      <xdr:rowOff>272142</xdr:rowOff>
    </xdr:to>
    <xdr:sp macro="" textlink="">
      <xdr:nvSpPr>
        <xdr:cNvPr id="2" name="正方形/長方形 1"/>
        <xdr:cNvSpPr/>
      </xdr:nvSpPr>
      <xdr:spPr>
        <a:xfrm>
          <a:off x="3483429" y="40889464"/>
          <a:ext cx="4299857" cy="680357"/>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600">
              <a:solidFill>
                <a:schemeClr val="tx1"/>
              </a:solidFill>
            </a:rPr>
            <a:t>　　厚生労働省</a:t>
          </a:r>
          <a:endParaRPr kumimoji="1" lang="en-US" altLang="ja-JP" sz="1600">
            <a:solidFill>
              <a:schemeClr val="tx1"/>
            </a:solidFill>
          </a:endParaRPr>
        </a:p>
        <a:p>
          <a:pPr algn="l"/>
          <a:r>
            <a:rPr kumimoji="1" lang="ja-JP" altLang="en-US" sz="1600">
              <a:solidFill>
                <a:schemeClr val="tx1"/>
              </a:solidFill>
            </a:rPr>
            <a:t>　　　　　　　　　　　　</a:t>
          </a:r>
          <a:r>
            <a:rPr kumimoji="1" lang="ja-JP" altLang="en-US" sz="1400">
              <a:solidFill>
                <a:schemeClr val="tx1"/>
              </a:solidFill>
            </a:rPr>
            <a:t>○百万円</a:t>
          </a:r>
        </a:p>
      </xdr:txBody>
    </xdr:sp>
    <xdr:clientData/>
  </xdr:twoCellAnchor>
  <xdr:twoCellAnchor>
    <xdr:from>
      <xdr:col>24</xdr:col>
      <xdr:colOff>76200</xdr:colOff>
      <xdr:row>743</xdr:row>
      <xdr:rowOff>40821</xdr:rowOff>
    </xdr:from>
    <xdr:to>
      <xdr:col>30</xdr:col>
      <xdr:colOff>38100</xdr:colOff>
      <xdr:row>744</xdr:row>
      <xdr:rowOff>63500</xdr:rowOff>
    </xdr:to>
    <xdr:sp macro="" textlink="">
      <xdr:nvSpPr>
        <xdr:cNvPr id="4" name="大かっこ 3"/>
        <xdr:cNvSpPr/>
      </xdr:nvSpPr>
      <xdr:spPr>
        <a:xfrm>
          <a:off x="4953000" y="42789021"/>
          <a:ext cx="1181100" cy="378279"/>
        </a:xfrm>
        <a:prstGeom prst="bracketPair">
          <a:avLst/>
        </a:prstGeom>
        <a:no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　事業管理</a:t>
          </a:r>
          <a:endParaRPr kumimoji="1" lang="en-US" altLang="ja-JP" sz="1400"/>
        </a:p>
        <a:p>
          <a:pPr algn="l"/>
          <a:endParaRPr kumimoji="1" lang="ja-JP" altLang="en-US" sz="1100"/>
        </a:p>
      </xdr:txBody>
    </xdr:sp>
    <xdr:clientData/>
  </xdr:twoCellAnchor>
  <xdr:twoCellAnchor>
    <xdr:from>
      <xdr:col>26</xdr:col>
      <xdr:colOff>127000</xdr:colOff>
      <xdr:row>744</xdr:row>
      <xdr:rowOff>215900</xdr:rowOff>
    </xdr:from>
    <xdr:to>
      <xdr:col>28</xdr:col>
      <xdr:colOff>46264</xdr:colOff>
      <xdr:row>747</xdr:row>
      <xdr:rowOff>229507</xdr:rowOff>
    </xdr:to>
    <xdr:sp macro="" textlink="">
      <xdr:nvSpPr>
        <xdr:cNvPr id="5" name="下矢印 4"/>
        <xdr:cNvSpPr/>
      </xdr:nvSpPr>
      <xdr:spPr>
        <a:xfrm>
          <a:off x="5410200" y="42913300"/>
          <a:ext cx="325664" cy="108040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27214</xdr:colOff>
      <xdr:row>749</xdr:row>
      <xdr:rowOff>40821</xdr:rowOff>
    </xdr:from>
    <xdr:to>
      <xdr:col>34</xdr:col>
      <xdr:colOff>149678</xdr:colOff>
      <xdr:row>752</xdr:row>
      <xdr:rowOff>95250</xdr:rowOff>
    </xdr:to>
    <xdr:sp macro="" textlink="">
      <xdr:nvSpPr>
        <xdr:cNvPr id="6" name="正方形/長方形 5"/>
        <xdr:cNvSpPr/>
      </xdr:nvSpPr>
      <xdr:spPr>
        <a:xfrm>
          <a:off x="4109357" y="43815000"/>
          <a:ext cx="2979964" cy="1115786"/>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rPr>
            <a:t>　　　　　　</a:t>
          </a:r>
          <a:r>
            <a:rPr kumimoji="1" lang="en-US" altLang="ja-JP" sz="1400">
              <a:solidFill>
                <a:sysClr val="windowText" lastClr="000000"/>
              </a:solidFill>
            </a:rPr>
            <a:t>A</a:t>
          </a:r>
          <a:r>
            <a:rPr kumimoji="1" lang="ja-JP" altLang="en-US" sz="1400">
              <a:solidFill>
                <a:sysClr val="windowText" lastClr="000000"/>
              </a:solidFill>
            </a:rPr>
            <a:t>　民間団体等　</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ysClr val="windowText" lastClr="000000"/>
              </a:solidFill>
            </a:rPr>
            <a:t>　　　　　　　　　　未定</a:t>
          </a:r>
        </a:p>
      </xdr:txBody>
    </xdr:sp>
    <xdr:clientData/>
  </xdr:twoCellAnchor>
  <xdr:twoCellAnchor>
    <xdr:from>
      <xdr:col>21</xdr:col>
      <xdr:colOff>95250</xdr:colOff>
      <xdr:row>752</xdr:row>
      <xdr:rowOff>299357</xdr:rowOff>
    </xdr:from>
    <xdr:to>
      <xdr:col>21</xdr:col>
      <xdr:colOff>149679</xdr:colOff>
      <xdr:row>754</xdr:row>
      <xdr:rowOff>285750</xdr:rowOff>
    </xdr:to>
    <xdr:sp macro="" textlink="">
      <xdr:nvSpPr>
        <xdr:cNvPr id="7" name="左大かっこ 6"/>
        <xdr:cNvSpPr/>
      </xdr:nvSpPr>
      <xdr:spPr>
        <a:xfrm>
          <a:off x="4381500" y="45134893"/>
          <a:ext cx="54429" cy="693964"/>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40821</xdr:colOff>
      <xdr:row>752</xdr:row>
      <xdr:rowOff>312964</xdr:rowOff>
    </xdr:from>
    <xdr:to>
      <xdr:col>33</xdr:col>
      <xdr:colOff>108857</xdr:colOff>
      <xdr:row>754</xdr:row>
      <xdr:rowOff>299357</xdr:rowOff>
    </xdr:to>
    <xdr:sp macro="" textlink="">
      <xdr:nvSpPr>
        <xdr:cNvPr id="8" name="右大かっこ 7"/>
        <xdr:cNvSpPr/>
      </xdr:nvSpPr>
      <xdr:spPr>
        <a:xfrm>
          <a:off x="6776357" y="45148500"/>
          <a:ext cx="68036" cy="693964"/>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149679</xdr:colOff>
      <xdr:row>753</xdr:row>
      <xdr:rowOff>13608</xdr:rowOff>
    </xdr:from>
    <xdr:to>
      <xdr:col>32</xdr:col>
      <xdr:colOff>13607</xdr:colOff>
      <xdr:row>754</xdr:row>
      <xdr:rowOff>217714</xdr:rowOff>
    </xdr:to>
    <xdr:sp macro="" textlink="">
      <xdr:nvSpPr>
        <xdr:cNvPr id="9" name="正方形/長方形 8"/>
        <xdr:cNvSpPr/>
      </xdr:nvSpPr>
      <xdr:spPr>
        <a:xfrm>
          <a:off x="4640036" y="45202929"/>
          <a:ext cx="1905000" cy="557892"/>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・事業運営委員会の開催</a:t>
          </a:r>
          <a:endParaRPr kumimoji="1" lang="en-US" altLang="ja-JP" sz="1100">
            <a:solidFill>
              <a:sysClr val="windowText" lastClr="000000"/>
            </a:solidFill>
          </a:endParaRPr>
        </a:p>
        <a:p>
          <a:pPr algn="l"/>
          <a:r>
            <a:rPr kumimoji="1" lang="ja-JP" altLang="en-US" sz="1100">
              <a:solidFill>
                <a:sysClr val="windowText" lastClr="000000"/>
              </a:solidFill>
            </a:rPr>
            <a:t>・アンケート調査の実施　等</a:t>
          </a:r>
        </a:p>
      </xdr:txBody>
    </xdr:sp>
    <xdr:clientData/>
  </xdr:twoCellAnchor>
  <xdr:twoCellAnchor>
    <xdr:from>
      <xdr:col>21</xdr:col>
      <xdr:colOff>40821</xdr:colOff>
      <xdr:row>748</xdr:row>
      <xdr:rowOff>13607</xdr:rowOff>
    </xdr:from>
    <xdr:to>
      <xdr:col>34</xdr:col>
      <xdr:colOff>13607</xdr:colOff>
      <xdr:row>748</xdr:row>
      <xdr:rowOff>299357</xdr:rowOff>
    </xdr:to>
    <xdr:sp macro="" textlink="">
      <xdr:nvSpPr>
        <xdr:cNvPr id="11" name="正方形/長方形 10"/>
        <xdr:cNvSpPr/>
      </xdr:nvSpPr>
      <xdr:spPr>
        <a:xfrm>
          <a:off x="4327071" y="43434000"/>
          <a:ext cx="2626179" cy="28575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一般競争入札（総合評価）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546</v>
      </c>
      <c r="AP2" s="938"/>
      <c r="AQ2" s="938"/>
      <c r="AR2" s="79" t="str">
        <f>IF(OR(AO2="　", AO2=""), "", "-")</f>
        <v>-</v>
      </c>
      <c r="AS2" s="939">
        <v>27</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608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544</v>
      </c>
      <c r="H5" s="840"/>
      <c r="I5" s="840"/>
      <c r="J5" s="840"/>
      <c r="K5" s="840"/>
      <c r="L5" s="840"/>
      <c r="M5" s="841" t="s">
        <v>66</v>
      </c>
      <c r="N5" s="842"/>
      <c r="O5" s="842"/>
      <c r="P5" s="842"/>
      <c r="Q5" s="842"/>
      <c r="R5" s="843"/>
      <c r="S5" s="844" t="s">
        <v>81</v>
      </c>
      <c r="T5" s="840"/>
      <c r="U5" s="840"/>
      <c r="V5" s="840"/>
      <c r="W5" s="840"/>
      <c r="X5" s="845"/>
      <c r="Y5" s="698" t="s">
        <v>3</v>
      </c>
      <c r="Z5" s="540"/>
      <c r="AA5" s="540"/>
      <c r="AB5" s="540"/>
      <c r="AC5" s="540"/>
      <c r="AD5" s="541"/>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590</v>
      </c>
      <c r="H7" s="496"/>
      <c r="I7" s="496"/>
      <c r="J7" s="496"/>
      <c r="K7" s="496"/>
      <c r="L7" s="496"/>
      <c r="M7" s="496"/>
      <c r="N7" s="496"/>
      <c r="O7" s="496"/>
      <c r="P7" s="496"/>
      <c r="Q7" s="496"/>
      <c r="R7" s="496"/>
      <c r="S7" s="496"/>
      <c r="T7" s="496"/>
      <c r="U7" s="496"/>
      <c r="V7" s="496"/>
      <c r="W7" s="496"/>
      <c r="X7" s="497"/>
      <c r="Y7" s="921" t="s">
        <v>548</v>
      </c>
      <c r="Z7" s="440"/>
      <c r="AA7" s="440"/>
      <c r="AB7" s="440"/>
      <c r="AC7" s="440"/>
      <c r="AD7" s="922"/>
      <c r="AE7" s="911" t="s">
        <v>554</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一億総活躍推進</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580</v>
      </c>
      <c r="Q13" s="658"/>
      <c r="R13" s="658"/>
      <c r="S13" s="658"/>
      <c r="T13" s="658"/>
      <c r="U13" s="658"/>
      <c r="V13" s="659"/>
      <c r="W13" s="657" t="s">
        <v>584</v>
      </c>
      <c r="X13" s="658"/>
      <c r="Y13" s="658"/>
      <c r="Z13" s="658"/>
      <c r="AA13" s="658"/>
      <c r="AB13" s="658"/>
      <c r="AC13" s="659"/>
      <c r="AD13" s="657" t="s">
        <v>580</v>
      </c>
      <c r="AE13" s="658"/>
      <c r="AF13" s="658"/>
      <c r="AG13" s="658"/>
      <c r="AH13" s="658"/>
      <c r="AI13" s="658"/>
      <c r="AJ13" s="659"/>
      <c r="AK13" s="657" t="s">
        <v>582</v>
      </c>
      <c r="AL13" s="658"/>
      <c r="AM13" s="658"/>
      <c r="AN13" s="658"/>
      <c r="AO13" s="658"/>
      <c r="AP13" s="658"/>
      <c r="AQ13" s="659"/>
      <c r="AR13" s="918">
        <v>35</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581</v>
      </c>
      <c r="Q14" s="658"/>
      <c r="R14" s="658"/>
      <c r="S14" s="658"/>
      <c r="T14" s="658"/>
      <c r="U14" s="658"/>
      <c r="V14" s="659"/>
      <c r="W14" s="657" t="s">
        <v>582</v>
      </c>
      <c r="X14" s="658"/>
      <c r="Y14" s="658"/>
      <c r="Z14" s="658"/>
      <c r="AA14" s="658"/>
      <c r="AB14" s="658"/>
      <c r="AC14" s="659"/>
      <c r="AD14" s="657" t="s">
        <v>581</v>
      </c>
      <c r="AE14" s="658"/>
      <c r="AF14" s="658"/>
      <c r="AG14" s="658"/>
      <c r="AH14" s="658"/>
      <c r="AI14" s="658"/>
      <c r="AJ14" s="659"/>
      <c r="AK14" s="657" t="s">
        <v>583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581</v>
      </c>
      <c r="Q15" s="658"/>
      <c r="R15" s="658"/>
      <c r="S15" s="658"/>
      <c r="T15" s="658"/>
      <c r="U15" s="658"/>
      <c r="V15" s="659"/>
      <c r="W15" s="657" t="s">
        <v>584</v>
      </c>
      <c r="X15" s="658"/>
      <c r="Y15" s="658"/>
      <c r="Z15" s="658"/>
      <c r="AA15" s="658"/>
      <c r="AB15" s="658"/>
      <c r="AC15" s="659"/>
      <c r="AD15" s="657" t="s">
        <v>582</v>
      </c>
      <c r="AE15" s="658"/>
      <c r="AF15" s="658"/>
      <c r="AG15" s="658"/>
      <c r="AH15" s="658"/>
      <c r="AI15" s="658"/>
      <c r="AJ15" s="659"/>
      <c r="AK15" s="657" t="s">
        <v>582</v>
      </c>
      <c r="AL15" s="658"/>
      <c r="AM15" s="658"/>
      <c r="AN15" s="658"/>
      <c r="AO15" s="658"/>
      <c r="AP15" s="658"/>
      <c r="AQ15" s="659"/>
      <c r="AR15" s="657" t="s">
        <v>611</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582</v>
      </c>
      <c r="Q16" s="658"/>
      <c r="R16" s="658"/>
      <c r="S16" s="658"/>
      <c r="T16" s="658"/>
      <c r="U16" s="658"/>
      <c r="V16" s="659"/>
      <c r="W16" s="657" t="s">
        <v>583</v>
      </c>
      <c r="X16" s="658"/>
      <c r="Y16" s="658"/>
      <c r="Z16" s="658"/>
      <c r="AA16" s="658"/>
      <c r="AB16" s="658"/>
      <c r="AC16" s="659"/>
      <c r="AD16" s="657" t="s">
        <v>583</v>
      </c>
      <c r="AE16" s="658"/>
      <c r="AF16" s="658"/>
      <c r="AG16" s="658"/>
      <c r="AH16" s="658"/>
      <c r="AI16" s="658"/>
      <c r="AJ16" s="659"/>
      <c r="AK16" s="657" t="s">
        <v>583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583</v>
      </c>
      <c r="Q17" s="658"/>
      <c r="R17" s="658"/>
      <c r="S17" s="658"/>
      <c r="T17" s="658"/>
      <c r="U17" s="658"/>
      <c r="V17" s="659"/>
      <c r="W17" s="657" t="s">
        <v>581</v>
      </c>
      <c r="X17" s="658"/>
      <c r="Y17" s="658"/>
      <c r="Z17" s="658"/>
      <c r="AA17" s="658"/>
      <c r="AB17" s="658"/>
      <c r="AC17" s="659"/>
      <c r="AD17" s="657" t="s">
        <v>581</v>
      </c>
      <c r="AE17" s="658"/>
      <c r="AF17" s="658"/>
      <c r="AG17" s="658"/>
      <c r="AH17" s="658"/>
      <c r="AI17" s="658"/>
      <c r="AJ17" s="659"/>
      <c r="AK17" s="657" t="s">
        <v>581</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35</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497</v>
      </c>
      <c r="H21" s="311"/>
      <c r="I21" s="311"/>
      <c r="J21" s="311"/>
      <c r="K21" s="311"/>
      <c r="L21" s="311"/>
      <c r="M21" s="311"/>
      <c r="N21" s="311"/>
      <c r="O21" s="311"/>
      <c r="P21" s="312" t="str">
        <f>IF(P19=0, "-", SUM(P19)/SUM(P13,P14))</f>
        <v>-</v>
      </c>
      <c r="Q21" s="312"/>
      <c r="R21" s="312"/>
      <c r="S21" s="312"/>
      <c r="T21" s="312"/>
      <c r="U21" s="312"/>
      <c r="V21" s="312"/>
      <c r="W21" s="312" t="str">
        <f t="shared" ref="W21" si="2">IF(W19=0, "-", SUM(W19)/SUM(W13,W14))</f>
        <v>-</v>
      </c>
      <c r="X21" s="312"/>
      <c r="Y21" s="312"/>
      <c r="Z21" s="312"/>
      <c r="AA21" s="312"/>
      <c r="AB21" s="312"/>
      <c r="AC21" s="312"/>
      <c r="AD21" s="312" t="str">
        <f t="shared" ref="AD21" si="3">IF(AD19=0, "-", SUM(AD19)/SUM(AD13,AD14))</f>
        <v>-</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540</v>
      </c>
      <c r="B22" s="964"/>
      <c r="C22" s="964"/>
      <c r="D22" s="964"/>
      <c r="E22" s="964"/>
      <c r="F22" s="965"/>
      <c r="G22" s="950" t="s">
        <v>474</v>
      </c>
      <c r="H22" s="216"/>
      <c r="I22" s="216"/>
      <c r="J22" s="216"/>
      <c r="K22" s="216"/>
      <c r="L22" s="216"/>
      <c r="M22" s="216"/>
      <c r="N22" s="216"/>
      <c r="O22" s="217"/>
      <c r="P22" s="935" t="s">
        <v>538</v>
      </c>
      <c r="Q22" s="216"/>
      <c r="R22" s="216"/>
      <c r="S22" s="216"/>
      <c r="T22" s="216"/>
      <c r="U22" s="216"/>
      <c r="V22" s="217"/>
      <c r="W22" s="935" t="s">
        <v>539</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555</v>
      </c>
      <c r="H23" s="952"/>
      <c r="I23" s="952"/>
      <c r="J23" s="952"/>
      <c r="K23" s="952"/>
      <c r="L23" s="952"/>
      <c r="M23" s="952"/>
      <c r="N23" s="952"/>
      <c r="O23" s="953"/>
      <c r="P23" s="918">
        <v>0</v>
      </c>
      <c r="Q23" s="919"/>
      <c r="R23" s="919"/>
      <c r="S23" s="919"/>
      <c r="T23" s="919"/>
      <c r="U23" s="919"/>
      <c r="V23" s="936"/>
      <c r="W23" s="918">
        <v>35</v>
      </c>
      <c r="X23" s="919"/>
      <c r="Y23" s="919"/>
      <c r="Z23" s="919"/>
      <c r="AA23" s="919"/>
      <c r="AB23" s="919"/>
      <c r="AC23" s="936"/>
      <c r="AD23" s="973" t="s">
        <v>571</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t="e">
        <f>P29-SUM(P23:P27)</f>
        <v>#VALUE!</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t="str">
        <f>AK13</f>
        <v>-</v>
      </c>
      <c r="Q29" s="933"/>
      <c r="R29" s="933"/>
      <c r="S29" s="933"/>
      <c r="T29" s="933"/>
      <c r="U29" s="933"/>
      <c r="V29" s="934"/>
      <c r="W29" s="932">
        <f>AR13</f>
        <v>35</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586</v>
      </c>
      <c r="AR31" s="194"/>
      <c r="AS31" s="127" t="s">
        <v>356</v>
      </c>
      <c r="AT31" s="128"/>
      <c r="AU31" s="193" t="s">
        <v>586</v>
      </c>
      <c r="AV31" s="193"/>
      <c r="AW31" s="395" t="s">
        <v>300</v>
      </c>
      <c r="AX31" s="396"/>
    </row>
    <row r="32" spans="1:50" ht="23.25" customHeight="1" x14ac:dyDescent="0.15">
      <c r="A32" s="400"/>
      <c r="B32" s="398"/>
      <c r="C32" s="398"/>
      <c r="D32" s="398"/>
      <c r="E32" s="398"/>
      <c r="F32" s="399"/>
      <c r="G32" s="561" t="s">
        <v>556</v>
      </c>
      <c r="H32" s="562"/>
      <c r="I32" s="562"/>
      <c r="J32" s="562"/>
      <c r="K32" s="562"/>
      <c r="L32" s="562"/>
      <c r="M32" s="562"/>
      <c r="N32" s="562"/>
      <c r="O32" s="563"/>
      <c r="P32" s="99" t="s">
        <v>557</v>
      </c>
      <c r="Q32" s="99"/>
      <c r="R32" s="99"/>
      <c r="S32" s="99"/>
      <c r="T32" s="99"/>
      <c r="U32" s="99"/>
      <c r="V32" s="99"/>
      <c r="W32" s="99"/>
      <c r="X32" s="100"/>
      <c r="Y32" s="468" t="s">
        <v>12</v>
      </c>
      <c r="Z32" s="528"/>
      <c r="AA32" s="529"/>
      <c r="AB32" s="458" t="s">
        <v>585</v>
      </c>
      <c r="AC32" s="458"/>
      <c r="AD32" s="458"/>
      <c r="AE32" s="212" t="s">
        <v>586</v>
      </c>
      <c r="AF32" s="213"/>
      <c r="AG32" s="213"/>
      <c r="AH32" s="213"/>
      <c r="AI32" s="212" t="s">
        <v>581</v>
      </c>
      <c r="AJ32" s="213"/>
      <c r="AK32" s="213"/>
      <c r="AL32" s="213"/>
      <c r="AM32" s="212" t="s">
        <v>588</v>
      </c>
      <c r="AN32" s="213"/>
      <c r="AO32" s="213"/>
      <c r="AP32" s="213"/>
      <c r="AQ32" s="334" t="s">
        <v>581</v>
      </c>
      <c r="AR32" s="201"/>
      <c r="AS32" s="201"/>
      <c r="AT32" s="335"/>
      <c r="AU32" s="213" t="s">
        <v>586</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581</v>
      </c>
      <c r="AC33" s="520"/>
      <c r="AD33" s="520"/>
      <c r="AE33" s="212" t="s">
        <v>586</v>
      </c>
      <c r="AF33" s="213"/>
      <c r="AG33" s="213"/>
      <c r="AH33" s="213"/>
      <c r="AI33" s="212" t="s">
        <v>586</v>
      </c>
      <c r="AJ33" s="213"/>
      <c r="AK33" s="213"/>
      <c r="AL33" s="213"/>
      <c r="AM33" s="212" t="s">
        <v>586</v>
      </c>
      <c r="AN33" s="213"/>
      <c r="AO33" s="213"/>
      <c r="AP33" s="213"/>
      <c r="AQ33" s="334" t="s">
        <v>581</v>
      </c>
      <c r="AR33" s="201"/>
      <c r="AS33" s="201"/>
      <c r="AT33" s="335"/>
      <c r="AU33" s="213" t="s">
        <v>586</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t="s">
        <v>587</v>
      </c>
      <c r="AF34" s="213"/>
      <c r="AG34" s="213"/>
      <c r="AH34" s="213"/>
      <c r="AI34" s="212" t="s">
        <v>586</v>
      </c>
      <c r="AJ34" s="213"/>
      <c r="AK34" s="213"/>
      <c r="AL34" s="213"/>
      <c r="AM34" s="212" t="s">
        <v>581</v>
      </c>
      <c r="AN34" s="213"/>
      <c r="AO34" s="213"/>
      <c r="AP34" s="213"/>
      <c r="AQ34" s="334" t="s">
        <v>586</v>
      </c>
      <c r="AR34" s="201"/>
      <c r="AS34" s="201"/>
      <c r="AT34" s="335"/>
      <c r="AU34" s="213" t="s">
        <v>589</v>
      </c>
      <c r="AV34" s="213"/>
      <c r="AW34" s="213"/>
      <c r="AX34" s="215"/>
    </row>
    <row r="35" spans="1:50" ht="23.25" hidden="1"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hidden="1"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18.75"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customHeight="1" x14ac:dyDescent="0.15">
      <c r="A82" s="865"/>
      <c r="B82" s="524"/>
      <c r="C82" s="425"/>
      <c r="D82" s="425"/>
      <c r="E82" s="425"/>
      <c r="F82" s="426"/>
      <c r="G82" s="676" t="s">
        <v>575</v>
      </c>
      <c r="H82" s="676"/>
      <c r="I82" s="676"/>
      <c r="J82" s="676"/>
      <c r="K82" s="676"/>
      <c r="L82" s="676"/>
      <c r="M82" s="676"/>
      <c r="N82" s="676"/>
      <c r="O82" s="676"/>
      <c r="P82" s="676"/>
      <c r="Q82" s="676"/>
      <c r="R82" s="676"/>
      <c r="S82" s="676"/>
      <c r="T82" s="676"/>
      <c r="U82" s="676"/>
      <c r="V82" s="676"/>
      <c r="W82" s="676"/>
      <c r="X82" s="676"/>
      <c r="Y82" s="676"/>
      <c r="Z82" s="676"/>
      <c r="AA82" s="677"/>
      <c r="AB82" s="884" t="s">
        <v>558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t="s">
        <v>614</v>
      </c>
      <c r="AR86" s="193"/>
      <c r="AS86" s="127" t="s">
        <v>356</v>
      </c>
      <c r="AT86" s="128"/>
      <c r="AU86" s="193" t="s">
        <v>614</v>
      </c>
      <c r="AV86" s="193"/>
      <c r="AW86" s="395" t="s">
        <v>300</v>
      </c>
      <c r="AX86" s="396"/>
      <c r="AY86" s="10"/>
      <c r="AZ86" s="10"/>
      <c r="BA86" s="10"/>
      <c r="BB86" s="10"/>
      <c r="BC86" s="10"/>
      <c r="BD86" s="10"/>
      <c r="BE86" s="10"/>
      <c r="BF86" s="10"/>
      <c r="BG86" s="10"/>
      <c r="BH86" s="10"/>
    </row>
    <row r="87" spans="1:60" ht="27" customHeight="1" x14ac:dyDescent="0.15">
      <c r="A87" s="865"/>
      <c r="B87" s="425"/>
      <c r="C87" s="425"/>
      <c r="D87" s="425"/>
      <c r="E87" s="425"/>
      <c r="F87" s="426"/>
      <c r="G87" s="98" t="s">
        <v>576</v>
      </c>
      <c r="H87" s="99"/>
      <c r="I87" s="99"/>
      <c r="J87" s="99"/>
      <c r="K87" s="99"/>
      <c r="L87" s="99"/>
      <c r="M87" s="99"/>
      <c r="N87" s="99"/>
      <c r="O87" s="100"/>
      <c r="P87" s="99" t="s">
        <v>577</v>
      </c>
      <c r="Q87" s="511"/>
      <c r="R87" s="511"/>
      <c r="S87" s="511"/>
      <c r="T87" s="511"/>
      <c r="U87" s="511"/>
      <c r="V87" s="511"/>
      <c r="W87" s="511"/>
      <c r="X87" s="512"/>
      <c r="Y87" s="558" t="s">
        <v>62</v>
      </c>
      <c r="Z87" s="559"/>
      <c r="AA87" s="560"/>
      <c r="AB87" s="458" t="s">
        <v>612</v>
      </c>
      <c r="AC87" s="458"/>
      <c r="AD87" s="458"/>
      <c r="AE87" s="212" t="s">
        <v>614</v>
      </c>
      <c r="AF87" s="213"/>
      <c r="AG87" s="213"/>
      <c r="AH87" s="213"/>
      <c r="AI87" s="212" t="s">
        <v>615</v>
      </c>
      <c r="AJ87" s="213"/>
      <c r="AK87" s="213"/>
      <c r="AL87" s="213"/>
      <c r="AM87" s="212" t="s">
        <v>616</v>
      </c>
      <c r="AN87" s="213"/>
      <c r="AO87" s="213"/>
      <c r="AP87" s="213"/>
      <c r="AQ87" s="334" t="s">
        <v>614</v>
      </c>
      <c r="AR87" s="201"/>
      <c r="AS87" s="201"/>
      <c r="AT87" s="335"/>
      <c r="AU87" s="213" t="s">
        <v>614</v>
      </c>
      <c r="AV87" s="213"/>
      <c r="AW87" s="213"/>
      <c r="AX87" s="215"/>
    </row>
    <row r="88" spans="1:60" ht="27"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t="s">
        <v>613</v>
      </c>
      <c r="AC88" s="520"/>
      <c r="AD88" s="520"/>
      <c r="AE88" s="212" t="s">
        <v>614</v>
      </c>
      <c r="AF88" s="213"/>
      <c r="AG88" s="213"/>
      <c r="AH88" s="213"/>
      <c r="AI88" s="212" t="s">
        <v>614</v>
      </c>
      <c r="AJ88" s="213"/>
      <c r="AK88" s="213"/>
      <c r="AL88" s="213"/>
      <c r="AM88" s="212" t="s">
        <v>617</v>
      </c>
      <c r="AN88" s="213"/>
      <c r="AO88" s="213"/>
      <c r="AP88" s="213"/>
      <c r="AQ88" s="334" t="s">
        <v>618</v>
      </c>
      <c r="AR88" s="201"/>
      <c r="AS88" s="201"/>
      <c r="AT88" s="335"/>
      <c r="AU88" s="213" t="s">
        <v>614</v>
      </c>
      <c r="AV88" s="213"/>
      <c r="AW88" s="213"/>
      <c r="AX88" s="215"/>
      <c r="AY88" s="10"/>
      <c r="AZ88" s="10"/>
      <c r="BA88" s="10"/>
      <c r="BB88" s="10"/>
      <c r="BC88" s="10"/>
    </row>
    <row r="89" spans="1:60" ht="27" customHeight="1" thickBot="1" x14ac:dyDescent="0.2">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t="s">
        <v>614</v>
      </c>
      <c r="AF89" s="213"/>
      <c r="AG89" s="213"/>
      <c r="AH89" s="213"/>
      <c r="AI89" s="212" t="s">
        <v>614</v>
      </c>
      <c r="AJ89" s="213"/>
      <c r="AK89" s="213"/>
      <c r="AL89" s="213"/>
      <c r="AM89" s="212" t="s">
        <v>616</v>
      </c>
      <c r="AN89" s="213"/>
      <c r="AO89" s="213"/>
      <c r="AP89" s="213"/>
      <c r="AQ89" s="334" t="s">
        <v>618</v>
      </c>
      <c r="AR89" s="201"/>
      <c r="AS89" s="201"/>
      <c r="AT89" s="335"/>
      <c r="AU89" s="213" t="s">
        <v>614</v>
      </c>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541</v>
      </c>
      <c r="AV100" s="315"/>
      <c r="AW100" s="315"/>
      <c r="AX100" s="317"/>
    </row>
    <row r="101" spans="1:60" ht="23.25" customHeight="1" x14ac:dyDescent="0.15">
      <c r="A101" s="419"/>
      <c r="B101" s="420"/>
      <c r="C101" s="420"/>
      <c r="D101" s="420"/>
      <c r="E101" s="420"/>
      <c r="F101" s="421"/>
      <c r="G101" s="99" t="s">
        <v>619</v>
      </c>
      <c r="H101" s="99"/>
      <c r="I101" s="99"/>
      <c r="J101" s="99"/>
      <c r="K101" s="99"/>
      <c r="L101" s="99"/>
      <c r="M101" s="99"/>
      <c r="N101" s="99"/>
      <c r="O101" s="99"/>
      <c r="P101" s="99"/>
      <c r="Q101" s="99"/>
      <c r="R101" s="99"/>
      <c r="S101" s="99"/>
      <c r="T101" s="99"/>
      <c r="U101" s="99"/>
      <c r="V101" s="99"/>
      <c r="W101" s="99"/>
      <c r="X101" s="100"/>
      <c r="Y101" s="539" t="s">
        <v>55</v>
      </c>
      <c r="Z101" s="540"/>
      <c r="AA101" s="541"/>
      <c r="AB101" s="458" t="s">
        <v>620</v>
      </c>
      <c r="AC101" s="458"/>
      <c r="AD101" s="458"/>
      <c r="AE101" s="212" t="s">
        <v>614</v>
      </c>
      <c r="AF101" s="213"/>
      <c r="AG101" s="213"/>
      <c r="AH101" s="214"/>
      <c r="AI101" s="212" t="s">
        <v>614</v>
      </c>
      <c r="AJ101" s="213"/>
      <c r="AK101" s="213"/>
      <c r="AL101" s="214"/>
      <c r="AM101" s="212" t="s">
        <v>614</v>
      </c>
      <c r="AN101" s="213"/>
      <c r="AO101" s="213"/>
      <c r="AP101" s="214"/>
      <c r="AQ101" s="212" t="s">
        <v>614</v>
      </c>
      <c r="AR101" s="213"/>
      <c r="AS101" s="213"/>
      <c r="AT101" s="214"/>
      <c r="AU101" s="212" t="s">
        <v>614</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620</v>
      </c>
      <c r="AC102" s="458"/>
      <c r="AD102" s="458"/>
      <c r="AE102" s="415" t="s">
        <v>614</v>
      </c>
      <c r="AF102" s="415"/>
      <c r="AG102" s="415"/>
      <c r="AH102" s="415"/>
      <c r="AI102" s="415" t="s">
        <v>614</v>
      </c>
      <c r="AJ102" s="415"/>
      <c r="AK102" s="415"/>
      <c r="AL102" s="415"/>
      <c r="AM102" s="415" t="s">
        <v>614</v>
      </c>
      <c r="AN102" s="415"/>
      <c r="AO102" s="415"/>
      <c r="AP102" s="415"/>
      <c r="AQ102" s="267" t="s">
        <v>621</v>
      </c>
      <c r="AR102" s="268"/>
      <c r="AS102" s="268"/>
      <c r="AT102" s="313"/>
      <c r="AU102" s="267" t="s">
        <v>614</v>
      </c>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541</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541</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t="str">
        <f>AM101</f>
        <v>-</v>
      </c>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541</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541</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6"/>
      <c r="B116" s="437"/>
      <c r="C116" s="437"/>
      <c r="D116" s="437"/>
      <c r="E116" s="437"/>
      <c r="F116" s="438"/>
      <c r="G116" s="390" t="s">
        <v>622</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623</v>
      </c>
      <c r="AC116" s="460"/>
      <c r="AD116" s="461"/>
      <c r="AE116" s="415" t="s">
        <v>614</v>
      </c>
      <c r="AF116" s="415"/>
      <c r="AG116" s="415"/>
      <c r="AH116" s="415"/>
      <c r="AI116" s="415" t="s">
        <v>614</v>
      </c>
      <c r="AJ116" s="415"/>
      <c r="AK116" s="415"/>
      <c r="AL116" s="415"/>
      <c r="AM116" s="415" t="s">
        <v>614</v>
      </c>
      <c r="AN116" s="415"/>
      <c r="AO116" s="415"/>
      <c r="AP116" s="415"/>
      <c r="AQ116" s="212" t="s">
        <v>614</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624</v>
      </c>
      <c r="AC117" s="470"/>
      <c r="AD117" s="471"/>
      <c r="AE117" s="548" t="s">
        <v>614</v>
      </c>
      <c r="AF117" s="548"/>
      <c r="AG117" s="548"/>
      <c r="AH117" s="548"/>
      <c r="AI117" s="548" t="s">
        <v>625</v>
      </c>
      <c r="AJ117" s="548"/>
      <c r="AK117" s="548"/>
      <c r="AL117" s="548"/>
      <c r="AM117" s="548" t="s">
        <v>614</v>
      </c>
      <c r="AN117" s="548"/>
      <c r="AO117" s="548"/>
      <c r="AP117" s="548"/>
      <c r="AQ117" s="548" t="s">
        <v>626</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559</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560</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594</v>
      </c>
      <c r="AR133" s="193"/>
      <c r="AS133" s="127" t="s">
        <v>356</v>
      </c>
      <c r="AT133" s="128"/>
      <c r="AU133" s="194" t="s">
        <v>597</v>
      </c>
      <c r="AV133" s="194"/>
      <c r="AW133" s="127" t="s">
        <v>300</v>
      </c>
      <c r="AX133" s="189"/>
    </row>
    <row r="134" spans="1:50" ht="39.75" customHeight="1" x14ac:dyDescent="0.15">
      <c r="A134" s="183"/>
      <c r="B134" s="180"/>
      <c r="C134" s="174"/>
      <c r="D134" s="180"/>
      <c r="E134" s="174"/>
      <c r="F134" s="175"/>
      <c r="G134" s="98" t="s">
        <v>561</v>
      </c>
      <c r="H134" s="99"/>
      <c r="I134" s="99"/>
      <c r="J134" s="99"/>
      <c r="K134" s="99"/>
      <c r="L134" s="99"/>
      <c r="M134" s="99"/>
      <c r="N134" s="99"/>
      <c r="O134" s="99"/>
      <c r="P134" s="99"/>
      <c r="Q134" s="99"/>
      <c r="R134" s="99"/>
      <c r="S134" s="99"/>
      <c r="T134" s="99"/>
      <c r="U134" s="99"/>
      <c r="V134" s="99"/>
      <c r="W134" s="99"/>
      <c r="X134" s="100"/>
      <c r="Y134" s="195" t="s">
        <v>379</v>
      </c>
      <c r="Z134" s="196"/>
      <c r="AA134" s="197"/>
      <c r="AB134" s="198" t="s">
        <v>599</v>
      </c>
      <c r="AC134" s="199"/>
      <c r="AD134" s="199"/>
      <c r="AE134" s="200" t="s">
        <v>597</v>
      </c>
      <c r="AF134" s="201"/>
      <c r="AG134" s="201"/>
      <c r="AH134" s="201"/>
      <c r="AI134" s="200" t="s">
        <v>594</v>
      </c>
      <c r="AJ134" s="201"/>
      <c r="AK134" s="201"/>
      <c r="AL134" s="201"/>
      <c r="AM134" s="200" t="s">
        <v>597</v>
      </c>
      <c r="AN134" s="201"/>
      <c r="AO134" s="201"/>
      <c r="AP134" s="201"/>
      <c r="AQ134" s="200" t="s">
        <v>597</v>
      </c>
      <c r="AR134" s="201"/>
      <c r="AS134" s="201"/>
      <c r="AT134" s="201"/>
      <c r="AU134" s="200" t="s">
        <v>597</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594</v>
      </c>
      <c r="AC135" s="207"/>
      <c r="AD135" s="207"/>
      <c r="AE135" s="200" t="s">
        <v>594</v>
      </c>
      <c r="AF135" s="201"/>
      <c r="AG135" s="201"/>
      <c r="AH135" s="201"/>
      <c r="AI135" s="200" t="s">
        <v>594</v>
      </c>
      <c r="AJ135" s="201"/>
      <c r="AK135" s="201"/>
      <c r="AL135" s="201"/>
      <c r="AM135" s="200" t="s">
        <v>597</v>
      </c>
      <c r="AN135" s="201"/>
      <c r="AO135" s="201"/>
      <c r="AP135" s="201"/>
      <c r="AQ135" s="200" t="s">
        <v>600</v>
      </c>
      <c r="AR135" s="201"/>
      <c r="AS135" s="201"/>
      <c r="AT135" s="201"/>
      <c r="AU135" s="200" t="s">
        <v>594</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hidden="1"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hidden="1" customHeight="1" x14ac:dyDescent="0.15">
      <c r="A188" s="183"/>
      <c r="B188" s="180"/>
      <c r="C188" s="174"/>
      <c r="D188" s="180"/>
      <c r="E188" s="11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hidden="1"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609</v>
      </c>
      <c r="K430" s="900"/>
      <c r="L430" s="900"/>
      <c r="M430" s="900"/>
      <c r="N430" s="900"/>
      <c r="O430" s="900"/>
      <c r="P430" s="900"/>
      <c r="Q430" s="900"/>
      <c r="R430" s="900"/>
      <c r="S430" s="900"/>
      <c r="T430" s="901"/>
      <c r="U430" s="588" t="s">
        <v>610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594</v>
      </c>
      <c r="AF432" s="194"/>
      <c r="AG432" s="127" t="s">
        <v>356</v>
      </c>
      <c r="AH432" s="128"/>
      <c r="AI432" s="150"/>
      <c r="AJ432" s="150"/>
      <c r="AK432" s="150"/>
      <c r="AL432" s="148"/>
      <c r="AM432" s="150"/>
      <c r="AN432" s="150"/>
      <c r="AO432" s="150"/>
      <c r="AP432" s="148"/>
      <c r="AQ432" s="590" t="s">
        <v>597</v>
      </c>
      <c r="AR432" s="194"/>
      <c r="AS432" s="127" t="s">
        <v>356</v>
      </c>
      <c r="AT432" s="128"/>
      <c r="AU432" s="194" t="s">
        <v>594</v>
      </c>
      <c r="AV432" s="194"/>
      <c r="AW432" s="127" t="s">
        <v>300</v>
      </c>
      <c r="AX432" s="189"/>
    </row>
    <row r="433" spans="1:50" ht="23.25" customHeight="1" x14ac:dyDescent="0.15">
      <c r="A433" s="183"/>
      <c r="B433" s="180"/>
      <c r="C433" s="174"/>
      <c r="D433" s="180"/>
      <c r="E433" s="336"/>
      <c r="F433" s="337"/>
      <c r="G433" s="98" t="s">
        <v>562</v>
      </c>
      <c r="H433" s="99"/>
      <c r="I433" s="99"/>
      <c r="J433" s="99"/>
      <c r="K433" s="99"/>
      <c r="L433" s="99"/>
      <c r="M433" s="99"/>
      <c r="N433" s="99"/>
      <c r="O433" s="99"/>
      <c r="P433" s="99"/>
      <c r="Q433" s="99"/>
      <c r="R433" s="99"/>
      <c r="S433" s="99"/>
      <c r="T433" s="99"/>
      <c r="U433" s="99"/>
      <c r="V433" s="99"/>
      <c r="W433" s="99"/>
      <c r="X433" s="100"/>
      <c r="Y433" s="195" t="s">
        <v>12</v>
      </c>
      <c r="Z433" s="196"/>
      <c r="AA433" s="197"/>
      <c r="AB433" s="207" t="s">
        <v>593</v>
      </c>
      <c r="AC433" s="207"/>
      <c r="AD433" s="207"/>
      <c r="AE433" s="334" t="s">
        <v>597</v>
      </c>
      <c r="AF433" s="201"/>
      <c r="AG433" s="201"/>
      <c r="AH433" s="201"/>
      <c r="AI433" s="334" t="s">
        <v>604</v>
      </c>
      <c r="AJ433" s="201"/>
      <c r="AK433" s="201"/>
      <c r="AL433" s="201"/>
      <c r="AM433" s="334" t="s">
        <v>604</v>
      </c>
      <c r="AN433" s="201"/>
      <c r="AO433" s="201"/>
      <c r="AP433" s="335"/>
      <c r="AQ433" s="334" t="s">
        <v>594</v>
      </c>
      <c r="AR433" s="201"/>
      <c r="AS433" s="201"/>
      <c r="AT433" s="335"/>
      <c r="AU433" s="201" t="s">
        <v>594</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601</v>
      </c>
      <c r="AC434" s="199"/>
      <c r="AD434" s="199"/>
      <c r="AE434" s="334" t="s">
        <v>594</v>
      </c>
      <c r="AF434" s="201"/>
      <c r="AG434" s="201"/>
      <c r="AH434" s="335"/>
      <c r="AI434" s="334" t="s">
        <v>594</v>
      </c>
      <c r="AJ434" s="201"/>
      <c r="AK434" s="201"/>
      <c r="AL434" s="201"/>
      <c r="AM434" s="334" t="s">
        <v>596</v>
      </c>
      <c r="AN434" s="201"/>
      <c r="AO434" s="201"/>
      <c r="AP434" s="335"/>
      <c r="AQ434" s="334" t="s">
        <v>594</v>
      </c>
      <c r="AR434" s="201"/>
      <c r="AS434" s="201"/>
      <c r="AT434" s="335"/>
      <c r="AU434" s="201" t="s">
        <v>594</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597</v>
      </c>
      <c r="AF435" s="201"/>
      <c r="AG435" s="201"/>
      <c r="AH435" s="335"/>
      <c r="AI435" s="334" t="s">
        <v>594</v>
      </c>
      <c r="AJ435" s="201"/>
      <c r="AK435" s="201"/>
      <c r="AL435" s="201"/>
      <c r="AM435" s="334" t="s">
        <v>605</v>
      </c>
      <c r="AN435" s="201"/>
      <c r="AO435" s="201"/>
      <c r="AP435" s="335"/>
      <c r="AQ435" s="334" t="s">
        <v>607</v>
      </c>
      <c r="AR435" s="201"/>
      <c r="AS435" s="201"/>
      <c r="AT435" s="335"/>
      <c r="AU435" s="201" t="s">
        <v>605</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599</v>
      </c>
      <c r="AF457" s="194"/>
      <c r="AG457" s="127" t="s">
        <v>356</v>
      </c>
      <c r="AH457" s="128"/>
      <c r="AI457" s="150"/>
      <c r="AJ457" s="150"/>
      <c r="AK457" s="150"/>
      <c r="AL457" s="148"/>
      <c r="AM457" s="150"/>
      <c r="AN457" s="150"/>
      <c r="AO457" s="150"/>
      <c r="AP457" s="148"/>
      <c r="AQ457" s="590" t="s">
        <v>596</v>
      </c>
      <c r="AR457" s="194"/>
      <c r="AS457" s="127" t="s">
        <v>356</v>
      </c>
      <c r="AT457" s="128"/>
      <c r="AU457" s="194" t="s">
        <v>604</v>
      </c>
      <c r="AV457" s="194"/>
      <c r="AW457" s="127" t="s">
        <v>300</v>
      </c>
      <c r="AX457" s="189"/>
    </row>
    <row r="458" spans="1:50" ht="23.25" customHeight="1" x14ac:dyDescent="0.15">
      <c r="A458" s="183"/>
      <c r="B458" s="180"/>
      <c r="C458" s="174"/>
      <c r="D458" s="180"/>
      <c r="E458" s="336"/>
      <c r="F458" s="337"/>
      <c r="G458" s="98" t="s">
        <v>563</v>
      </c>
      <c r="H458" s="99"/>
      <c r="I458" s="99"/>
      <c r="J458" s="99"/>
      <c r="K458" s="99"/>
      <c r="L458" s="99"/>
      <c r="M458" s="99"/>
      <c r="N458" s="99"/>
      <c r="O458" s="99"/>
      <c r="P458" s="99"/>
      <c r="Q458" s="99"/>
      <c r="R458" s="99"/>
      <c r="S458" s="99"/>
      <c r="T458" s="99"/>
      <c r="U458" s="99"/>
      <c r="V458" s="99"/>
      <c r="W458" s="99"/>
      <c r="X458" s="100"/>
      <c r="Y458" s="195" t="s">
        <v>12</v>
      </c>
      <c r="Z458" s="196"/>
      <c r="AA458" s="197"/>
      <c r="AB458" s="207" t="s">
        <v>594</v>
      </c>
      <c r="AC458" s="207"/>
      <c r="AD458" s="207"/>
      <c r="AE458" s="334" t="s">
        <v>603</v>
      </c>
      <c r="AF458" s="201"/>
      <c r="AG458" s="201"/>
      <c r="AH458" s="201"/>
      <c r="AI458" s="334" t="s">
        <v>604</v>
      </c>
      <c r="AJ458" s="201"/>
      <c r="AK458" s="201"/>
      <c r="AL458" s="201"/>
      <c r="AM458" s="334" t="s">
        <v>604</v>
      </c>
      <c r="AN458" s="201"/>
      <c r="AO458" s="201"/>
      <c r="AP458" s="335"/>
      <c r="AQ458" s="334" t="s">
        <v>604</v>
      </c>
      <c r="AR458" s="201"/>
      <c r="AS458" s="201"/>
      <c r="AT458" s="335"/>
      <c r="AU458" s="201" t="s">
        <v>606</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602</v>
      </c>
      <c r="AC459" s="199"/>
      <c r="AD459" s="199"/>
      <c r="AE459" s="334" t="s">
        <v>594</v>
      </c>
      <c r="AF459" s="201"/>
      <c r="AG459" s="201"/>
      <c r="AH459" s="335"/>
      <c r="AI459" s="334" t="s">
        <v>594</v>
      </c>
      <c r="AJ459" s="201"/>
      <c r="AK459" s="201"/>
      <c r="AL459" s="201"/>
      <c r="AM459" s="334" t="s">
        <v>606</v>
      </c>
      <c r="AN459" s="201"/>
      <c r="AO459" s="201"/>
      <c r="AP459" s="335"/>
      <c r="AQ459" s="334" t="s">
        <v>594</v>
      </c>
      <c r="AR459" s="201"/>
      <c r="AS459" s="201"/>
      <c r="AT459" s="335"/>
      <c r="AU459" s="201" t="s">
        <v>605</v>
      </c>
      <c r="AV459" s="201"/>
      <c r="AW459" s="201"/>
      <c r="AX459" s="202"/>
    </row>
    <row r="460" spans="1:50" ht="23.25" customHeight="1" thickBot="1" x14ac:dyDescent="0.2">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597</v>
      </c>
      <c r="AF460" s="201"/>
      <c r="AG460" s="201"/>
      <c r="AH460" s="335"/>
      <c r="AI460" s="334" t="s">
        <v>603</v>
      </c>
      <c r="AJ460" s="201"/>
      <c r="AK460" s="201"/>
      <c r="AL460" s="201"/>
      <c r="AM460" s="334" t="s">
        <v>605</v>
      </c>
      <c r="AN460" s="201"/>
      <c r="AO460" s="201"/>
      <c r="AP460" s="335"/>
      <c r="AQ460" s="334" t="s">
        <v>593</v>
      </c>
      <c r="AR460" s="201"/>
      <c r="AS460" s="201"/>
      <c r="AT460" s="335"/>
      <c r="AU460" s="201" t="s">
        <v>594</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8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551</v>
      </c>
      <c r="AE702" s="340"/>
      <c r="AF702" s="340"/>
      <c r="AG702" s="382" t="s">
        <v>578</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551</v>
      </c>
      <c r="AE703" s="323"/>
      <c r="AF703" s="323"/>
      <c r="AG703" s="95" t="s">
        <v>564</v>
      </c>
      <c r="AH703" s="96"/>
      <c r="AI703" s="96"/>
      <c r="AJ703" s="96"/>
      <c r="AK703" s="96"/>
      <c r="AL703" s="96"/>
      <c r="AM703" s="96"/>
      <c r="AN703" s="96"/>
      <c r="AO703" s="96"/>
      <c r="AP703" s="96"/>
      <c r="AQ703" s="96"/>
      <c r="AR703" s="96"/>
      <c r="AS703" s="96"/>
      <c r="AT703" s="96"/>
      <c r="AU703" s="96"/>
      <c r="AV703" s="96"/>
      <c r="AW703" s="96"/>
      <c r="AX703" s="97"/>
    </row>
    <row r="704" spans="1:50" ht="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551</v>
      </c>
      <c r="AE704" s="783"/>
      <c r="AF704" s="783"/>
      <c r="AG704" s="161" t="s">
        <v>579</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568</v>
      </c>
      <c r="AE705" s="715"/>
      <c r="AF705" s="715"/>
      <c r="AG705" s="119" t="s">
        <v>565</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568</v>
      </c>
      <c r="AE708" s="605"/>
      <c r="AF708" s="605"/>
      <c r="AG708" s="742" t="s">
        <v>566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568</v>
      </c>
      <c r="AE709" s="323"/>
      <c r="AF709" s="323"/>
      <c r="AG709" s="95" t="s">
        <v>565</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568</v>
      </c>
      <c r="AE710" s="323"/>
      <c r="AF710" s="323"/>
      <c r="AG710" s="95" t="s">
        <v>567</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568</v>
      </c>
      <c r="AE711" s="323"/>
      <c r="AF711" s="323"/>
      <c r="AG711" s="95" t="s">
        <v>567</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568</v>
      </c>
      <c r="AE712" s="783"/>
      <c r="AF712" s="783"/>
      <c r="AG712" s="810" t="s">
        <v>566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568</v>
      </c>
      <c r="AE713" s="323"/>
      <c r="AF713" s="663"/>
      <c r="AG713" s="95" t="s">
        <v>567</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568</v>
      </c>
      <c r="AE714" s="808"/>
      <c r="AF714" s="809"/>
      <c r="AG714" s="736" t="s">
        <v>566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568</v>
      </c>
      <c r="AE715" s="605"/>
      <c r="AF715" s="656"/>
      <c r="AG715" s="742" t="s">
        <v>565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568</v>
      </c>
      <c r="AE716" s="627"/>
      <c r="AF716" s="627"/>
      <c r="AG716" s="95" t="s">
        <v>567</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568</v>
      </c>
      <c r="AE717" s="323"/>
      <c r="AF717" s="323"/>
      <c r="AG717" s="95" t="s">
        <v>567</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568</v>
      </c>
      <c r="AE718" s="323"/>
      <c r="AF718" s="323"/>
      <c r="AG718" s="121" t="s">
        <v>567</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568</v>
      </c>
      <c r="AE719" s="605"/>
      <c r="AF719" s="605"/>
      <c r="AG719" s="119" t="s">
        <v>567</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567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569</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591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4"/>
      <c r="C737" s="204"/>
      <c r="D737" s="205"/>
      <c r="E737" s="987" t="s">
        <v>592</v>
      </c>
      <c r="F737" s="987"/>
      <c r="G737" s="987"/>
      <c r="H737" s="987"/>
      <c r="I737" s="987"/>
      <c r="J737" s="987"/>
      <c r="K737" s="987"/>
      <c r="L737" s="987"/>
      <c r="M737" s="987"/>
      <c r="N737" s="359" t="s">
        <v>358</v>
      </c>
      <c r="O737" s="359"/>
      <c r="P737" s="359"/>
      <c r="Q737" s="359"/>
      <c r="R737" s="987" t="s">
        <v>593</v>
      </c>
      <c r="S737" s="987"/>
      <c r="T737" s="987"/>
      <c r="U737" s="987"/>
      <c r="V737" s="987"/>
      <c r="W737" s="987"/>
      <c r="X737" s="987"/>
      <c r="Y737" s="987"/>
      <c r="Z737" s="987"/>
      <c r="AA737" s="359" t="s">
        <v>359</v>
      </c>
      <c r="AB737" s="359"/>
      <c r="AC737" s="359"/>
      <c r="AD737" s="359"/>
      <c r="AE737" s="987" t="s">
        <v>594</v>
      </c>
      <c r="AF737" s="987"/>
      <c r="AG737" s="987"/>
      <c r="AH737" s="987"/>
      <c r="AI737" s="987"/>
      <c r="AJ737" s="987"/>
      <c r="AK737" s="987"/>
      <c r="AL737" s="987"/>
      <c r="AM737" s="987"/>
      <c r="AN737" s="359" t="s">
        <v>360</v>
      </c>
      <c r="AO737" s="359"/>
      <c r="AP737" s="359"/>
      <c r="AQ737" s="359"/>
      <c r="AR737" s="988" t="s">
        <v>594</v>
      </c>
      <c r="AS737" s="989"/>
      <c r="AT737" s="989"/>
      <c r="AU737" s="989"/>
      <c r="AV737" s="989"/>
      <c r="AW737" s="989"/>
      <c r="AX737" s="990"/>
      <c r="AY737" s="89"/>
      <c r="AZ737" s="89"/>
    </row>
    <row r="738" spans="1:52" ht="24.75" customHeight="1" x14ac:dyDescent="0.15">
      <c r="A738" s="991" t="s">
        <v>361</v>
      </c>
      <c r="B738" s="204"/>
      <c r="C738" s="204"/>
      <c r="D738" s="205"/>
      <c r="E738" s="987" t="s">
        <v>593</v>
      </c>
      <c r="F738" s="987"/>
      <c r="G738" s="987"/>
      <c r="H738" s="987"/>
      <c r="I738" s="987"/>
      <c r="J738" s="987"/>
      <c r="K738" s="987"/>
      <c r="L738" s="987"/>
      <c r="M738" s="987"/>
      <c r="N738" s="359" t="s">
        <v>362</v>
      </c>
      <c r="O738" s="359"/>
      <c r="P738" s="359"/>
      <c r="Q738" s="359"/>
      <c r="R738" s="987" t="s">
        <v>593</v>
      </c>
      <c r="S738" s="987"/>
      <c r="T738" s="987"/>
      <c r="U738" s="987"/>
      <c r="V738" s="987"/>
      <c r="W738" s="987"/>
      <c r="X738" s="987"/>
      <c r="Y738" s="987"/>
      <c r="Z738" s="987"/>
      <c r="AA738" s="359" t="s">
        <v>482</v>
      </c>
      <c r="AB738" s="359"/>
      <c r="AC738" s="359"/>
      <c r="AD738" s="359"/>
      <c r="AE738" s="987" t="s">
        <v>594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c r="F739" s="999"/>
      <c r="G739" s="999"/>
      <c r="H739" s="91" t="str">
        <f>IF(E739="", "", "(")</f>
        <v/>
      </c>
      <c r="I739" s="982"/>
      <c r="J739" s="982"/>
      <c r="K739" s="91" t="str">
        <f>IF(OR(I739="　", I739=""), "", "-")</f>
        <v/>
      </c>
      <c r="L739" s="983"/>
      <c r="M739" s="983"/>
      <c r="N739" s="92" t="str">
        <f>IF(O739="", "", "-")</f>
        <v/>
      </c>
      <c r="O739" s="93"/>
      <c r="P739" s="92" t="str">
        <f>IF(E739="", "", ")")</f>
        <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94"/>
      <c r="X744" s="47"/>
      <c r="Y744" s="94"/>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94"/>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595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594</v>
      </c>
      <c r="H781" s="671"/>
      <c r="I781" s="671"/>
      <c r="J781" s="671"/>
      <c r="K781" s="672"/>
      <c r="L781" s="664" t="s">
        <v>596</v>
      </c>
      <c r="M781" s="665"/>
      <c r="N781" s="665"/>
      <c r="O781" s="665"/>
      <c r="P781" s="665"/>
      <c r="Q781" s="665"/>
      <c r="R781" s="665"/>
      <c r="S781" s="665"/>
      <c r="T781" s="665"/>
      <c r="U781" s="665"/>
      <c r="V781" s="665"/>
      <c r="W781" s="665"/>
      <c r="X781" s="666"/>
      <c r="Y781" s="385" t="s">
        <v>597</v>
      </c>
      <c r="Z781" s="386"/>
      <c r="AA781" s="386"/>
      <c r="AB781" s="805"/>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570</v>
      </c>
      <c r="D837" s="341"/>
      <c r="E837" s="341"/>
      <c r="F837" s="341"/>
      <c r="G837" s="341"/>
      <c r="H837" s="341"/>
      <c r="I837" s="341"/>
      <c r="J837" s="342" t="s">
        <v>593</v>
      </c>
      <c r="K837" s="343"/>
      <c r="L837" s="343"/>
      <c r="M837" s="343"/>
      <c r="N837" s="343"/>
      <c r="O837" s="343"/>
      <c r="P837" s="356" t="s">
        <v>593</v>
      </c>
      <c r="Q837" s="344"/>
      <c r="R837" s="344"/>
      <c r="S837" s="344"/>
      <c r="T837" s="344"/>
      <c r="U837" s="344"/>
      <c r="V837" s="344"/>
      <c r="W837" s="344"/>
      <c r="X837" s="344"/>
      <c r="Y837" s="345" t="s">
        <v>594</v>
      </c>
      <c r="Z837" s="346"/>
      <c r="AA837" s="346"/>
      <c r="AB837" s="347"/>
      <c r="AC837" s="357"/>
      <c r="AD837" s="365"/>
      <c r="AE837" s="365"/>
      <c r="AF837" s="365"/>
      <c r="AG837" s="365"/>
      <c r="AH837" s="366" t="s">
        <v>594</v>
      </c>
      <c r="AI837" s="367"/>
      <c r="AJ837" s="367"/>
      <c r="AK837" s="367"/>
      <c r="AL837" s="351" t="s">
        <v>594</v>
      </c>
      <c r="AM837" s="352"/>
      <c r="AN837" s="352"/>
      <c r="AO837" s="353"/>
      <c r="AP837" s="354" t="s">
        <v>597</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55" t="s">
        <v>570</v>
      </c>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570</v>
      </c>
      <c r="F1102" s="372"/>
      <c r="G1102" s="372"/>
      <c r="H1102" s="372"/>
      <c r="I1102" s="372"/>
      <c r="J1102" s="342" t="s">
        <v>594</v>
      </c>
      <c r="K1102" s="343"/>
      <c r="L1102" s="343"/>
      <c r="M1102" s="343"/>
      <c r="N1102" s="343"/>
      <c r="O1102" s="343"/>
      <c r="P1102" s="356" t="s">
        <v>594</v>
      </c>
      <c r="Q1102" s="344"/>
      <c r="R1102" s="344"/>
      <c r="S1102" s="344"/>
      <c r="T1102" s="344"/>
      <c r="U1102" s="344"/>
      <c r="V1102" s="344"/>
      <c r="W1102" s="344"/>
      <c r="X1102" s="344"/>
      <c r="Y1102" s="345" t="s">
        <v>594</v>
      </c>
      <c r="Z1102" s="346"/>
      <c r="AA1102" s="346"/>
      <c r="AB1102" s="347"/>
      <c r="AC1102" s="348"/>
      <c r="AD1102" s="348"/>
      <c r="AE1102" s="348"/>
      <c r="AF1102" s="348"/>
      <c r="AG1102" s="348"/>
      <c r="AH1102" s="349" t="s">
        <v>597</v>
      </c>
      <c r="AI1102" s="350"/>
      <c r="AJ1102" s="350"/>
      <c r="AK1102" s="350"/>
      <c r="AL1102" s="351" t="s">
        <v>598</v>
      </c>
      <c r="AM1102" s="352"/>
      <c r="AN1102" s="352"/>
      <c r="AO1102" s="353"/>
      <c r="AP1102" s="354" t="s">
        <v>594</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4"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7" sqref="Q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t="s">
        <v>551</v>
      </c>
      <c r="C25" s="13" t="str">
        <f t="shared" si="0"/>
        <v>一億総活躍推進</v>
      </c>
      <c r="D25" s="13" t="str">
        <f>IF(C25="",D24,IF(D24&lt;&gt;"",CONCATENATE(D24,"、",C25),C25))</f>
        <v>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2018-08-21T12:29:22Z</cp:lastPrinted>
  <dcterms:created xsi:type="dcterms:W3CDTF">2012-03-13T00:50:25Z</dcterms:created>
  <dcterms:modified xsi:type="dcterms:W3CDTF">2018-09-10T01:12:50Z</dcterms:modified>
</cp:coreProperties>
</file>