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<sst xmlns="http://schemas.openxmlformats.org/spreadsheetml/2006/main" count="2878" uniqueCount="606">
  <si>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</si>
  <si>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</si>
  <si>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</si>
  <si>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</si>
  <si>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</si>
  <si>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</si>
  <si>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</si>
  <si>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</si>
  <si>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</si>
  <si>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</si>
  <si>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</si>
  <si>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</si>
  <si>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</si>
  <si>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</si>
  <si>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</si>
  <si>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</si>
  <si>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</si>
  <si>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</si>
  <si>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</si>
  <si>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</si>
  <si>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</si>
  <si>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</si>
  <si>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</si>
  <si>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</si>
  <si>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</si>
  <si>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</si>
  <si>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</si>
  <si>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</si>
  <si>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</si>
  <si>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</si>
  <si>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</si>
  <si>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</si>
  <si>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</si>
  <si>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</si>
  <si>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</si>
  <si>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</si>
  <si>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</si>
  <si>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</si>
  <si>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</si>
  <si>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</si>
  <si>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</si>
  <si>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</si>
  <si>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</si>
  <si>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</si>
  <si>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</si>
  <si>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</si>
  <si>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</si>
  <si>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</si>
  <si>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</si>
  <si>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</si>
  <si>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</si>
  <si>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</si>
  <si>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</si>
  <si>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</si>
  <si>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</si>
  <si>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</si>
  <si>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</si>
  <si>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</si>
  <si>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</si>
  <si>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</si>
  <si>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</si>
  <si>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</si>
  <si>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</si>
  <si>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</si>
  <si>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</si>
  <si>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</si>
  <si>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</si>
  <si>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</si>
  <si>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</si>
  <si>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</si>
  <si>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</si>
  <si>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</si>
  <si>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</si>
  <si>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</si>
  <si>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</si>
  <si>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</si>
  <si>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</si>
  <si>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</si>
  <si>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</si>
  <si>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</si>
  <si>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</si>
  <si>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</si>
  <si>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</si>
  <si>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</si>
  <si>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</si>
  <si>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</si>
  <si>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</si>
  <si>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</si>
  <si>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</si>
  <si>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</si>
  <si>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</si>
  <si>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</si>
  <si>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</si>
  <si>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</si>
  <si>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</si>
  <si>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</si>
  <si>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</si>
  <si>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</si>
  <si>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</si>
  <si>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</si>
  <si>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</si>
  <si>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</si>
  <si>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</si>
  <si>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</si>
  <si>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</si>
  <si>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</si>
  <si>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</si>
  <si>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</si>
  <si>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</si>
  <si>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</si>
  <si>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</si>
  <si>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</si>
  <si>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</si>
  <si>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</si>
  <si>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</si>
  <si>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</si>
  <si>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</si>
  <si>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</si>
  <si>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</si>
  <si>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</si>
  <si>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</si>
  <si>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</si>
  <si>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</si>
  <si>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</si>
  <si>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</si>
  <si>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</si>
  <si>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</si>
  <si>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</si>
  <si>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</si>
  <si>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</si>
  <si>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</si>
  <si>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</si>
  <si>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</si>
  <si>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</si>
  <si>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</si>
  <si>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</si>
  <si>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</si>
  <si>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</si>
  <si>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</si>
  <si>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</si>
  <si>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</si>
  <si>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</si>
  <si>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</si>
  <si>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</si>
  <si>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</si>
  <si>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</si>
  <si>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</si>
  <si>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</si>
  <si>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</si>
  <si>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</si>
  <si>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</si>
  <si>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</si>
  <si>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</si>
  <si>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</si>
  <si>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</si>
  <si>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</si>
  <si>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</si>
  <si>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</si>
  <si>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</si>
  <si>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</si>
  <si>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</si>
  <si>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</si>
  <si>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</si>
  <si>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</si>
  <si>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</si>
  <si>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</si>
  <si>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</si>
  <si>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</si>
  <si>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</si>
  <si>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</si>
  <si>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</si>
  <si>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</si>
  <si>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</si>
  <si>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</si>
  <si>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</si>
  <si>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</si>
  <si>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</si>
  <si>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</si>
  <si>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</si>
  <si>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</si>
  <si>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</si>
  <si>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</si>
  <si>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</si>
  <si>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</si>
  <si>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</si>
  <si>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</si>
  <si>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</si>
  <si>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</si>
  <si>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</si>
  <si>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</si>
  <si>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</si>
  <si>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</si>
  <si>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</si>
  <si>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</si>
  <si>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</si>
  <si>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</si>
  <si>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</si>
  <si>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</si>
  <si>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</si>
  <si>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</si>
  <si>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</si>
  <si>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</si>
  <si>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</si>
  <si>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</si>
  <si>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</si>
  <si>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</si>
  <si>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</si>
  <si>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</si>
  <si>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</si>
  <si>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</si>
  <si>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</si>
  <si>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</si>
  <si>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</si>
  <si>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</si>
  <si>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</si>
  <si>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</si>
  <si>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</si>
  <si>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</si>
  <si>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</si>
  <si>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</si>
  <si>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</si>
  <si>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</si>
  <si>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</si>
  <si>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</si>
  <si>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</si>
  <si>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</si>
  <si>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</si>
  <si>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</si>
  <si>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</si>
  <si>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</si>
  <si>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</si>
  <si>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</si>
  <si>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</si>
  <si>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</si>
  <si>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</si>
  <si>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</si>
  <si>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</si>
  <si>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</si>
  <si>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</si>
  <si>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</si>
  <si>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</si>
  <si>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</si>
  <si>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</si>
  <si>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</si>
  <si>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</si>
  <si>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</si>
  <si>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</si>
  <si>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</si>
  <si>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</si>
  <si>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</si>
  <si>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</si>
  <si>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</si>
  <si>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</si>
  <si>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</si>
  <si>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</si>
  <si>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</si>
  <si>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</si>
  <si>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</si>
  <si>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</si>
  <si>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</si>
  <si>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</si>
  <si>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</si>
  <si>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</si>
  <si>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</si>
  <si>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</si>
  <si>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</si>
  <si>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</si>
  <si>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</si>
  <si>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</si>
  <si>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</si>
  <si>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</si>
  <si>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</si>
  <si>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</si>
  <si>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</si>
  <si>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</si>
  <si>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</si>
  <si>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</si>
  <si>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</si>
  <si>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</si>
  <si>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</si>
  <si>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</si>
  <si>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</si>
  <si>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</si>
  <si>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</si>
  <si>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</si>
  <si>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</si>
  <si>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</si>
  <si>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</si>
  <si>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</si>
  <si>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</si>
  <si>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</si>
  <si>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</si>
  <si>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</si>
  <si>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</si>
  <si>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</si>
  <si>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</si>
  <si>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</si>
  <si>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</si>
  <si>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</si>
  <si>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</si>
  <si>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</si>
  <si>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</si>
  <si>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</si>
  <si>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</si>
  <si>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</si>
  <si>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</si>
  <si>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</si>
  <si>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</si>
  <si>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</si>
  <si>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</si>
  <si>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</si>
  <si>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</si>
  <si>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</si>
  <si>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</si>
  <si>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</si>
  <si>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</si>
  <si>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</si>
  <si>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</si>
  <si>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</si>
  <si>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</si>
  <si>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</si>
  <si>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</si>
  <si>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</si>
  <si>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</si>
  <si>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</si>
  <si>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</si>
  <si>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</si>
  <si>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</si>
  <si>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</si>
  <si>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</si>
  <si>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</si>
  <si>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</si>
  <si>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</si>
  <si>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</si>
  <si>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</si>
  <si>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</si>
  <si>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</si>
  <si>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</si>
  <si>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</si>
  <si>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</si>
  <si>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</si>
  <si>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</si>
  <si>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</si>
  <si>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</si>
  <si>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</si>
  <si>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</si>
  <si>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</si>
  <si>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</si>
  <si>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</si>
  <si>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</si>
  <si>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</si>
  <si>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</si>
  <si>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</si>
  <si>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</si>
  <si>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</si>
  <si>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</si>
  <si>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</si>
  <si>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</si>
  <si>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</si>
  <si>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</si>
  <si>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</si>
  <si>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</si>
  <si>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</si>
  <si>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</si>
  <si>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</si>
  <si>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</si>
  <si>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</si>
  <si>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</si>
  <si>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</si>
  <si>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</si>
  <si>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</si>
  <si>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</si>
  <si>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</si>
  <si>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</si>
  <si>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</si>
  <si>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</si>
  <si>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</si>
  <si>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</si>
  <si>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</si>
  <si>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</si>
  <si>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</si>
  <si>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</si>
  <si>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</si>
  <si>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</si>
  <si>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</si>
  <si>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</si>
  <si>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</si>
  <si>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</si>
  <si>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</si>
  <si>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</si>
  <si>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</si>
  <si>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</si>
  <si>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</si>
  <si>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</si>
  <si>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</si>
  <si>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</si>
  <si>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</si>
  <si>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</si>
  <si>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</si>
  <si>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</si>
  <si>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</si>
  <si>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</si>
  <si>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</si>
  <si>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</si>
  <si>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</si>
  <si>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</si>
  <si>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</si>
  <si>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</si>
  <si>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</si>
  <si>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</si>
  <si>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</si>
  <si>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</si>
  <si>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</si>
  <si>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</si>
  <si>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</si>
  <si>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</si>
  <si>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</si>
  <si>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</si>
  <si>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</si>
  <si>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</si>
  <si>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</si>
  <si>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</si>
  <si>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</si>
  <si>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</si>
  <si>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</si>
  <si>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</si>
  <si>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</si>
  <si>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</si>
  <si>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</si>
  <si>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</si>
  <si>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</si>
  <si>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</si>
  <si>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</si>
  <si>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</si>
  <si>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</si>
  <si>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</si>
  <si>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</si>
  <si>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</si>
  <si>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</si>
  <si>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</si>
  <si>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</si>
  <si>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</si>
  <si>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</si>
  <si>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</si>
  <si>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</si>
  <si>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</si>
  <si>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</si>
  <si>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</si>
  <si>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</si>
  <si>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</si>
  <si>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</si>
  <si>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</si>
  <si>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</si>
  <si>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</si>
  <si>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</si>
  <si>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</si>
  <si>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</si>
  <si>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</si>
  <si>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</si>
  <si>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</si>
  <si>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</si>
  <si>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</si>
  <si>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</si>
  <si>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</si>
  <si>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</si>
  <si>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</si>
  <si>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</si>
  <si>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</si>
  <si>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</si>
  <si>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</si>
  <si>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</si>
  <si>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</si>
  <si>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</si>
  <si>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</si>
  <si>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</si>
  <si>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</si>
  <si>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</si>
  <si>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</si>
  <si>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</si>
  <si>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</si>
  <si>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</si>
  <si>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</si>
  <si>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</si>
  <si>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</si>
  <si>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</si>
  <si>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</si>
  <si>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</si>
  <si>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</si>
  <si>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</si>
  <si>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</si>
  <si>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</si>
  <si>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</si>
  <si>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</si>
  <si>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</si>
  <si>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</si>
  <si>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</si>
  <si>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</si>
  <si>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</si>
  <si>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</si>
  <si>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</si>
  <si>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</si>
  <si>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</si>
  <si>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</si>
  <si>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</si>
  <si>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</si>
  <si>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</si>
  <si>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</si>
  <si>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</si>
  <si>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</si>
  <si>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</si>
  <si>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</si>
  <si>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</si>
  <si>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</si>
  <si>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</si>
  <si>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</si>
  <si>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</si>
  <si>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</si>
  <si>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</si>
  <si>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</si>
  <si>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</si>
  <si>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</si>
  <si>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</si>
  <si>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</si>
  <si>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</si>
  <si>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</si>
  <si>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</si>
  <si>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</si>
  <si>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</si>
  <si>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</si>
  <si>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</si>
  <si>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</si>
  <si>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</si>
  <si>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</si>
  <si>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</si>
  <si>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</si>
  <si>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</si>
  <si>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</si>
  <si>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</si>
  <si>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</si>
  <si>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</si>
  <si>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</si>
  <si>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</si>
  <si>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</si>
  <si>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</si>
  <si>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</si>
  <si>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</si>
  <si>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</si>
  <si>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</si>
  <si>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</si>
  <si>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</si>
  <si>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</si>
  <si>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</si>
  <si>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</si>
  <si>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</si>
  <si>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</si>
  <si>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</si>
  <si>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</si>
  <si>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</si>
  <si>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</si>
  <si>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</si>
  <si>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</si>
  <si>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</si>
  <si>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</si>
  <si>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</si>
  <si>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</si>
  <si>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</si>
  <si>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</si>
  <si>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</si>
  <si>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</si>
  <si>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</si>
  <si>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</si>
  <si>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</si>
  <si>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</si>
  <si>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</si>
  <si>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</si>
  <si>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</si>
  <si>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百万円</t>
    <rPh sb="0" eb="1">
      <t>ヒャク</t>
    </rPh>
    <rPh sb="1" eb="2">
      <t>マン</t>
    </rPh>
    <rPh sb="2" eb="3">
      <t>エン</t>
    </rPh>
    <phoneticPr fontId="5"/>
  </si>
  <si>
    <t>感染症法に基づく国の責務を踏まえ実施している事業であるため。</t>
    <phoneticPr fontId="5"/>
  </si>
  <si>
    <t>日中韓感染症会議経費</t>
    <rPh sb="0" eb="1">
      <t>ニチ</t>
    </rPh>
    <rPh sb="1" eb="2">
      <t>チュウ</t>
    </rPh>
    <rPh sb="2" eb="3">
      <t>カン</t>
    </rPh>
    <rPh sb="3" eb="6">
      <t>カンセンショウ</t>
    </rPh>
    <rPh sb="6" eb="8">
      <t>カイギ</t>
    </rPh>
    <rPh sb="8" eb="10">
      <t>ケイヒ</t>
    </rPh>
    <phoneticPr fontId="5"/>
  </si>
  <si>
    <t>我が国と近隣アジア諸国が連携して新興・再興感染症発生に際して適切な対応を図るため、関係国における中核研究機関である日本（感染研）、中国（中国ＣＤＣ）、韓国（韓国ＣＤＣ）が一堂に会して日中韓感染症シンポジウムを開催し今後の日本・中国・韓国における感染症対策に資すること。</t>
    <phoneticPr fontId="5"/>
  </si>
  <si>
    <t>鳥・新型インフルエンザをはじめとする新興・再興感染症の発生動向や対応、病原体情報等に関する最新の情報交換及び共同研究を推進するための国際会議開催し、国際会議で得られた情報の国内への還元等の対応をおこなう。</t>
    <phoneticPr fontId="5"/>
  </si>
  <si>
    <t>-</t>
    <phoneticPr fontId="5"/>
  </si>
  <si>
    <t>試験研究費</t>
    <rPh sb="0" eb="2">
      <t>シケン</t>
    </rPh>
    <rPh sb="2" eb="5">
      <t>ケンキュウヒ</t>
    </rPh>
    <phoneticPr fontId="5"/>
  </si>
  <si>
    <t>討議・発表テーマ数</t>
    <phoneticPr fontId="5"/>
  </si>
  <si>
    <t>日中韓感染症会議議事次第</t>
    <phoneticPr fontId="5"/>
  </si>
  <si>
    <t>国際会議の開催回数</t>
    <rPh sb="0" eb="2">
      <t>コクサイ</t>
    </rPh>
    <rPh sb="2" eb="4">
      <t>カイギ</t>
    </rPh>
    <rPh sb="5" eb="7">
      <t>カイサイ</t>
    </rPh>
    <rPh sb="7" eb="9">
      <t>カイスウ</t>
    </rPh>
    <phoneticPr fontId="5"/>
  </si>
  <si>
    <t>回</t>
    <rPh sb="0" eb="1">
      <t>カイ</t>
    </rPh>
    <phoneticPr fontId="5"/>
  </si>
  <si>
    <t>Ｘ執行額／Ｙ開催数</t>
    <rPh sb="6" eb="8">
      <t>カイサイ</t>
    </rPh>
    <rPh sb="8" eb="9">
      <t>スウ</t>
    </rPh>
    <phoneticPr fontId="5"/>
  </si>
  <si>
    <t>3百万円/1件</t>
    <rPh sb="1" eb="2">
      <t>ヒャク</t>
    </rPh>
    <rPh sb="3" eb="4">
      <t>エン</t>
    </rPh>
    <rPh sb="6" eb="7">
      <t>ケン</t>
    </rPh>
    <phoneticPr fontId="5"/>
  </si>
  <si>
    <t>3国に共通する感染症の情報、技術を共有し、その対応の検討を行うことにより、3国研究機関の一層の協力体制が構築され、情報交換や共同研究等を推進し、今後の我が国の感染症対策に関わる施策に資する事が期待される。</t>
    <phoneticPr fontId="5"/>
  </si>
  <si>
    <t>保健医療の向上や感染症に関する研究を行うことが国立感染症研究所の責務であり、国費の投入が必要。</t>
    <phoneticPr fontId="5"/>
  </si>
  <si>
    <t>科学的根拠に基づいた感染症対策を講ずるために優先度の高い事業である。</t>
    <phoneticPr fontId="5"/>
  </si>
  <si>
    <t>厚生労働省</t>
  </si>
  <si>
    <t>B.</t>
    <phoneticPr fontId="5"/>
  </si>
  <si>
    <t>C.</t>
    <phoneticPr fontId="5"/>
  </si>
  <si>
    <t>D.</t>
    <phoneticPr fontId="5"/>
  </si>
  <si>
    <t>-</t>
    <phoneticPr fontId="5"/>
  </si>
  <si>
    <t>ⅩⅢ-1-1　国立感染症研究所など国立試験研究機関の適正かつ効果的な運営を確保すること</t>
    <phoneticPr fontId="5"/>
  </si>
  <si>
    <t>-</t>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</si>
  <si>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</si>
  <si>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</si>
  <si>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</si>
  <si>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</si>
  <si>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事業終了に伴う減</t>
    <rPh sb="0" eb="2">
      <t>ジギョウ</t>
    </rPh>
    <rPh sb="2" eb="4">
      <t>シュウリョウ</t>
    </rPh>
    <rPh sb="5" eb="6">
      <t>トモナ</t>
    </rPh>
    <rPh sb="7" eb="8">
      <t>ゲン</t>
    </rPh>
    <phoneticPr fontId="5"/>
  </si>
  <si>
    <t>ASEAN+3実地疫学研修ネットワーク運営員会会議経費</t>
    <rPh sb="7" eb="9">
      <t>ジッチ</t>
    </rPh>
    <rPh sb="9" eb="11">
      <t>エキガク</t>
    </rPh>
    <rPh sb="11" eb="13">
      <t>ケンシュウ</t>
    </rPh>
    <rPh sb="19" eb="21">
      <t>ウンエイ</t>
    </rPh>
    <rPh sb="21" eb="22">
      <t>イン</t>
    </rPh>
    <rPh sb="22" eb="23">
      <t>カイ</t>
    </rPh>
    <rPh sb="23" eb="25">
      <t>カイギ</t>
    </rPh>
    <rPh sb="25" eb="27">
      <t>ケイヒ</t>
    </rPh>
    <phoneticPr fontId="5"/>
  </si>
  <si>
    <t>当該事業は日中韓感染症シンポジウムを開催する経費を扱う事業である。ASEAN+3実地疫学研修ネットワーク運営員会会議経費は第9回ASEAN＋3実地疫学研修ネットワーク（FETN）運営委員会を開催する経費を扱う事業であるため、役割が異なる。</t>
    <rPh sb="0" eb="2">
      <t>トウガイ</t>
    </rPh>
    <rPh sb="2" eb="4">
      <t>ジギョウ</t>
    </rPh>
    <rPh sb="18" eb="20">
      <t>カイサイ</t>
    </rPh>
    <rPh sb="22" eb="24">
      <t>ケイヒ</t>
    </rPh>
    <rPh sb="25" eb="26">
      <t>アツカ</t>
    </rPh>
    <rPh sb="27" eb="29">
      <t>ジギョウ</t>
    </rPh>
    <rPh sb="99" eb="101">
      <t>ケイヒ</t>
    </rPh>
    <rPh sb="102" eb="103">
      <t>アツカ</t>
    </rPh>
    <rPh sb="104" eb="106">
      <t>ジギョウ</t>
    </rPh>
    <rPh sb="112" eb="114">
      <t>ヤクワリ</t>
    </rPh>
    <rPh sb="115" eb="116">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</si>
</sst>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38100</xdr:colOff>
      <xdr:row>747</xdr:row>
      <xdr:rowOff>5299</xdr:rowOff>
    </xdr:from>
    <xdr:to>
      <xdr:col>26</xdr:col>
      <xdr:colOff>28575</xdr:colOff>
      <xdr:row>750</xdr:row>
      <xdr:rowOff>154130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38450" y="43324999"/>
          <a:ext cx="2390775"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23</xdr:colOff>
      <xdr:row>744</xdr:row>
      <xdr:rowOff>165090</xdr:rowOff>
    </xdr:from>
    <xdr:to>
      <xdr:col>20</xdr:col>
      <xdr:colOff>9525</xdr:colOff>
      <xdr:row>747</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23" y="42427515"/>
          <a:ext cx="9502" cy="8921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57149</xdr:colOff>
      <xdr:row>745</xdr:row>
      <xdr:rowOff>209319</xdr:rowOff>
    </xdr:from>
    <xdr:to>
      <xdr:col>26</xdr:col>
      <xdr:colOff>171448</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857499" y="42995619"/>
          <a:ext cx="2514599"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3" sqref="A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t="s">
        <v>468</v>
      </c>
      <c r="AP2" s="947"/>
      <c r="AQ2" s="947"/>
      <c r="AR2" s="79" t="str">
        <f>IF(OR(AO2="　", AO2=""), "", "-")</f>
        <v>-</v>
      </c>
      <c r="AS2" s="948">
        <v>37</v>
      </c>
      <c r="AT2" s="948"/>
      <c r="AU2" s="948"/>
      <c r="AV2" s="52" t="str">
        <f>IF(AW2="", "", "-")</f>
        <v/>
      </c>
      <c r="AW2" s="919"/>
      <c r="AX2" s="919"/>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469</v>
      </c>
      <c r="H5" s="843"/>
      <c r="I5" s="843"/>
      <c r="J5" s="843"/>
      <c r="K5" s="843"/>
      <c r="L5" s="843"/>
      <c r="M5" s="844" t="s">
        <v>66</v>
      </c>
      <c r="N5" s="845"/>
      <c r="O5" s="845"/>
      <c r="P5" s="845"/>
      <c r="Q5" s="845"/>
      <c r="R5" s="846"/>
      <c r="S5" s="847" t="s">
        <v>79</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464</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464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574</v>
      </c>
      <c r="Q13" s="661"/>
      <c r="R13" s="661"/>
      <c r="S13" s="661"/>
      <c r="T13" s="661"/>
      <c r="U13" s="661"/>
      <c r="V13" s="662"/>
      <c r="W13" s="660" t="s">
        <v>575</v>
      </c>
      <c r="X13" s="661"/>
      <c r="Y13" s="661"/>
      <c r="Z13" s="661"/>
      <c r="AA13" s="661"/>
      <c r="AB13" s="661"/>
      <c r="AC13" s="662"/>
      <c r="AD13" s="660" t="s">
        <v>581</v>
      </c>
      <c r="AE13" s="661"/>
      <c r="AF13" s="661"/>
      <c r="AG13" s="661"/>
      <c r="AH13" s="661"/>
      <c r="AI13" s="661"/>
      <c r="AJ13" s="662"/>
      <c r="AK13" s="660">
        <v>3</v>
      </c>
      <c r="AL13" s="661"/>
      <c r="AM13" s="661"/>
      <c r="AN13" s="661"/>
      <c r="AO13" s="661"/>
      <c r="AP13" s="661"/>
      <c r="AQ13" s="662"/>
      <c r="AR13" s="927" t="s">
        <v>602</v>
      </c>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581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581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581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582</v>
      </c>
      <c r="H23" s="961"/>
      <c r="I23" s="961"/>
      <c r="J23" s="961"/>
      <c r="K23" s="961"/>
      <c r="L23" s="961"/>
      <c r="M23" s="961"/>
      <c r="N23" s="961"/>
      <c r="O23" s="962"/>
      <c r="P23" s="927">
        <v>3</v>
      </c>
      <c r="Q23" s="928"/>
      <c r="R23" s="928"/>
      <c r="S23" s="928"/>
      <c r="T23" s="928"/>
      <c r="U23" s="928"/>
      <c r="V23" s="945"/>
      <c r="W23" s="927" t="s">
        <v>602</v>
      </c>
      <c r="X23" s="928"/>
      <c r="Y23" s="928"/>
      <c r="Z23" s="928"/>
      <c r="AA23" s="928"/>
      <c r="AB23" s="928"/>
      <c r="AC23" s="945"/>
      <c r="AD23" s="982" t="s">
        <v>603</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t="e">
        <f>W29-SUM(W23:W27)</f>
        <v>#VALUE!</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v>
      </c>
      <c r="Q29" s="942"/>
      <c r="R29" s="942"/>
      <c r="S29" s="942"/>
      <c r="T29" s="942"/>
      <c r="U29" s="942"/>
      <c r="V29" s="943"/>
      <c r="W29" s="941" t="str">
        <f>AR13</f>
        <v>-</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583</v>
      </c>
      <c r="H32" s="565"/>
      <c r="I32" s="565"/>
      <c r="J32" s="565"/>
      <c r="K32" s="565"/>
      <c r="L32" s="565"/>
      <c r="M32" s="565"/>
      <c r="N32" s="565"/>
      <c r="O32" s="566"/>
      <c r="P32" s="98" t="s">
        <v>583</v>
      </c>
      <c r="Q32" s="98"/>
      <c r="R32" s="98"/>
      <c r="S32" s="98"/>
      <c r="T32" s="98"/>
      <c r="U32" s="98"/>
      <c r="V32" s="98"/>
      <c r="W32" s="98"/>
      <c r="X32" s="99"/>
      <c r="Y32" s="470" t="s">
        <v>12</v>
      </c>
      <c r="Z32" s="530"/>
      <c r="AA32" s="531"/>
      <c r="AB32" s="460" t="s">
        <v>572</v>
      </c>
      <c r="AC32" s="460"/>
      <c r="AD32" s="460"/>
      <c r="AE32" s="211" t="s">
        <v>574</v>
      </c>
      <c r="AF32" s="212"/>
      <c r="AG32" s="212"/>
      <c r="AH32" s="212"/>
      <c r="AI32" s="211" t="s">
        <v>575</v>
      </c>
      <c r="AJ32" s="212"/>
      <c r="AK32" s="212"/>
      <c r="AL32" s="212"/>
      <c r="AM32" s="211" t="s">
        <v>581</v>
      </c>
      <c r="AN32" s="212"/>
      <c r="AO32" s="212"/>
      <c r="AP32" s="212"/>
      <c r="AQ32" s="317" t="s">
        <v>464</v>
      </c>
      <c r="AR32" s="200"/>
      <c r="AS32" s="200"/>
      <c r="AT32" s="318"/>
      <c r="AU32" s="212" t="s">
        <v>598</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572</v>
      </c>
      <c r="AC33" s="522"/>
      <c r="AD33" s="522"/>
      <c r="AE33" s="211" t="s">
        <v>574</v>
      </c>
      <c r="AF33" s="212"/>
      <c r="AG33" s="212"/>
      <c r="AH33" s="212"/>
      <c r="AI33" s="211" t="s">
        <v>575</v>
      </c>
      <c r="AJ33" s="212"/>
      <c r="AK33" s="212"/>
      <c r="AL33" s="212"/>
      <c r="AM33" s="211" t="s">
        <v>581</v>
      </c>
      <c r="AN33" s="212"/>
      <c r="AO33" s="212"/>
      <c r="AP33" s="212"/>
      <c r="AQ33" s="317" t="s">
        <v>574</v>
      </c>
      <c r="AR33" s="200"/>
      <c r="AS33" s="200"/>
      <c r="AT33" s="318"/>
      <c r="AU33" s="212">
        <v>3</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t="s">
        <v>574</v>
      </c>
      <c r="AF34" s="212"/>
      <c r="AG34" s="212"/>
      <c r="AH34" s="212"/>
      <c r="AI34" s="211" t="s">
        <v>575</v>
      </c>
      <c r="AJ34" s="212"/>
      <c r="AK34" s="212"/>
      <c r="AL34" s="212"/>
      <c r="AM34" s="211" t="s">
        <v>581</v>
      </c>
      <c r="AN34" s="212"/>
      <c r="AO34" s="212"/>
      <c r="AP34" s="212"/>
      <c r="AQ34" s="317" t="s">
        <v>554</v>
      </c>
      <c r="AR34" s="200"/>
      <c r="AS34" s="200"/>
      <c r="AT34" s="318"/>
      <c r="AU34" s="212" t="s">
        <v>598</v>
      </c>
      <c r="AV34" s="212"/>
      <c r="AW34" s="212"/>
      <c r="AX34" s="214"/>
    </row>
    <row r="35" spans="1:50" ht="23.25" customHeight="1" x14ac:dyDescent="0.15">
      <c r="A35" s="219" t="s">
        <v>524</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50.1" customHeight="1" x14ac:dyDescent="0.15">
      <c r="A101" s="421"/>
      <c r="B101" s="422"/>
      <c r="C101" s="422"/>
      <c r="D101" s="422"/>
      <c r="E101" s="422"/>
      <c r="F101" s="423"/>
      <c r="G101" s="98" t="s">
        <v>585</v>
      </c>
      <c r="H101" s="98"/>
      <c r="I101" s="98"/>
      <c r="J101" s="98"/>
      <c r="K101" s="98"/>
      <c r="L101" s="98"/>
      <c r="M101" s="98"/>
      <c r="N101" s="98"/>
      <c r="O101" s="98"/>
      <c r="P101" s="98"/>
      <c r="Q101" s="98"/>
      <c r="R101" s="98"/>
      <c r="S101" s="98"/>
      <c r="T101" s="98"/>
      <c r="U101" s="98"/>
      <c r="V101" s="98"/>
      <c r="W101" s="98"/>
      <c r="X101" s="99"/>
      <c r="Y101" s="541" t="s">
        <v>55</v>
      </c>
      <c r="Z101" s="542"/>
      <c r="AA101" s="543"/>
      <c r="AB101" s="460" t="s">
        <v>586</v>
      </c>
      <c r="AC101" s="460"/>
      <c r="AD101" s="460"/>
      <c r="AE101" s="211" t="s">
        <v>574</v>
      </c>
      <c r="AF101" s="212"/>
      <c r="AG101" s="212"/>
      <c r="AH101" s="213"/>
      <c r="AI101" s="211" t="s">
        <v>575</v>
      </c>
      <c r="AJ101" s="212"/>
      <c r="AK101" s="212"/>
      <c r="AL101" s="213"/>
      <c r="AM101" s="211" t="s">
        <v>581</v>
      </c>
      <c r="AN101" s="212"/>
      <c r="AO101" s="212"/>
      <c r="AP101" s="213"/>
      <c r="AQ101" s="317" t="s">
        <v>598</v>
      </c>
      <c r="AR101" s="200"/>
      <c r="AS101" s="200"/>
      <c r="AT101" s="318"/>
      <c r="AU101" s="211" t="s">
        <v>601</v>
      </c>
      <c r="AV101" s="212"/>
      <c r="AW101" s="212"/>
      <c r="AX101" s="213"/>
    </row>
    <row r="102" spans="1:60" ht="50.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586</v>
      </c>
      <c r="AC102" s="460"/>
      <c r="AD102" s="460"/>
      <c r="AE102" s="417" t="s">
        <v>574</v>
      </c>
      <c r="AF102" s="417"/>
      <c r="AG102" s="417"/>
      <c r="AH102" s="417"/>
      <c r="AI102" s="417" t="s">
        <v>575</v>
      </c>
      <c r="AJ102" s="417"/>
      <c r="AK102" s="417"/>
      <c r="AL102" s="417"/>
      <c r="AM102" s="417" t="s">
        <v>581</v>
      </c>
      <c r="AN102" s="417"/>
      <c r="AO102" s="417"/>
      <c r="AP102" s="417"/>
      <c r="AQ102" s="266">
        <v>1</v>
      </c>
      <c r="AR102" s="267"/>
      <c r="AS102" s="267"/>
      <c r="AT102" s="312"/>
      <c r="AU102" s="266" t="s">
        <v>601</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39.950000000000003"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9.950000000000003"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50.1" customHeight="1" x14ac:dyDescent="0.15">
      <c r="A116" s="438"/>
      <c r="B116" s="439"/>
      <c r="C116" s="439"/>
      <c r="D116" s="439"/>
      <c r="E116" s="439"/>
      <c r="F116" s="440"/>
      <c r="G116" s="392" t="s">
        <v>587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576</v>
      </c>
      <c r="AC116" s="462"/>
      <c r="AD116" s="463"/>
      <c r="AE116" s="417" t="s">
        <v>574</v>
      </c>
      <c r="AF116" s="417"/>
      <c r="AG116" s="417"/>
      <c r="AH116" s="417"/>
      <c r="AI116" s="417" t="s">
        <v>575</v>
      </c>
      <c r="AJ116" s="417"/>
      <c r="AK116" s="417"/>
      <c r="AL116" s="417"/>
      <c r="AM116" s="417" t="s">
        <v>581</v>
      </c>
      <c r="AN116" s="417"/>
      <c r="AO116" s="417"/>
      <c r="AP116" s="417"/>
      <c r="AQ116" s="211">
        <v>3</v>
      </c>
      <c r="AR116" s="212"/>
      <c r="AS116" s="212"/>
      <c r="AT116" s="212"/>
      <c r="AU116" s="212"/>
      <c r="AV116" s="212"/>
      <c r="AW116" s="212"/>
      <c r="AX116" s="214"/>
    </row>
    <row r="117" spans="1:50" ht="50.1"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573</v>
      </c>
      <c r="AC117" s="472"/>
      <c r="AD117" s="473"/>
      <c r="AE117" s="550" t="s">
        <v>464</v>
      </c>
      <c r="AF117" s="551"/>
      <c r="AG117" s="551"/>
      <c r="AH117" s="551"/>
      <c r="AI117" s="550" t="s">
        <v>464</v>
      </c>
      <c r="AJ117" s="551"/>
      <c r="AK117" s="551"/>
      <c r="AL117" s="551"/>
      <c r="AM117" s="550" t="s">
        <v>464</v>
      </c>
      <c r="AN117" s="551"/>
      <c r="AO117" s="551"/>
      <c r="AP117" s="551"/>
      <c r="AQ117" s="550" t="s">
        <v>588</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4.4000000000000004</v>
      </c>
      <c r="AF134" s="200"/>
      <c r="AG134" s="200"/>
      <c r="AH134" s="200"/>
      <c r="AI134" s="199">
        <v>4.3</v>
      </c>
      <c r="AJ134" s="200"/>
      <c r="AK134" s="200"/>
      <c r="AL134" s="200"/>
      <c r="AM134" s="199">
        <v>4.4000000000000004</v>
      </c>
      <c r="AN134" s="200"/>
      <c r="AO134" s="200"/>
      <c r="AP134" s="200"/>
      <c r="AQ134" s="199" t="s">
        <v>598</v>
      </c>
      <c r="AR134" s="200"/>
      <c r="AS134" s="200"/>
      <c r="AT134" s="200"/>
      <c r="AU134" s="199" t="s">
        <v>598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3.5</v>
      </c>
      <c r="AF135" s="200"/>
      <c r="AG135" s="200"/>
      <c r="AH135" s="200"/>
      <c r="AI135" s="199">
        <v>3.5</v>
      </c>
      <c r="AJ135" s="200"/>
      <c r="AK135" s="200"/>
      <c r="AL135" s="200"/>
      <c r="AM135" s="199">
        <v>3.5</v>
      </c>
      <c r="AN135" s="200"/>
      <c r="AO135" s="200"/>
      <c r="AP135" s="200"/>
      <c r="AQ135" s="199" t="s">
        <v>598</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557</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590</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577</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561</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561</v>
      </c>
      <c r="AE708" s="608"/>
      <c r="AF708" s="608"/>
      <c r="AG708" s="745" t="s">
        <v>570</v>
      </c>
      <c r="AH708" s="746"/>
      <c r="AI708" s="746"/>
      <c r="AJ708" s="746"/>
      <c r="AK708" s="746"/>
      <c r="AL708" s="746"/>
      <c r="AM708" s="746"/>
      <c r="AN708" s="746"/>
      <c r="AO708" s="746"/>
      <c r="AP708" s="746"/>
      <c r="AQ708" s="746"/>
      <c r="AR708" s="746"/>
      <c r="AS708" s="746"/>
      <c r="AT708" s="746"/>
      <c r="AU708" s="746"/>
      <c r="AV708" s="746"/>
      <c r="AW708" s="746"/>
      <c r="AX708" s="747"/>
    </row>
    <row r="709" spans="1:50" ht="39.950000000000003"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561</v>
      </c>
      <c r="AE709" s="324"/>
      <c r="AF709" s="324"/>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561</v>
      </c>
      <c r="AE710" s="324"/>
      <c r="AF710" s="324"/>
      <c r="AG710" s="94" t="s">
        <v>570</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561</v>
      </c>
      <c r="AE711" s="324"/>
      <c r="AF711" s="324"/>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561</v>
      </c>
      <c r="AE712" s="786"/>
      <c r="AF712" s="786"/>
      <c r="AG712" s="813" t="s">
        <v>569</v>
      </c>
      <c r="AH712" s="814"/>
      <c r="AI712" s="814"/>
      <c r="AJ712" s="814"/>
      <c r="AK712" s="814"/>
      <c r="AL712" s="814"/>
      <c r="AM712" s="814"/>
      <c r="AN712" s="814"/>
      <c r="AO712" s="814"/>
      <c r="AP712" s="814"/>
      <c r="AQ712" s="814"/>
      <c r="AR712" s="814"/>
      <c r="AS712" s="814"/>
      <c r="AT712" s="814"/>
      <c r="AU712" s="814"/>
      <c r="AV712" s="814"/>
      <c r="AW712" s="814"/>
      <c r="AX712" s="815"/>
    </row>
    <row r="713" spans="1:50" ht="39.950000000000003"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561</v>
      </c>
      <c r="AE713" s="324"/>
      <c r="AF713" s="666"/>
      <c r="AG713" s="94" t="s">
        <v>569</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561</v>
      </c>
      <c r="AE714" s="811"/>
      <c r="AF714" s="812"/>
      <c r="AG714" s="739" t="s">
        <v>569</v>
      </c>
      <c r="AH714" s="740"/>
      <c r="AI714" s="740"/>
      <c r="AJ714" s="740"/>
      <c r="AK714" s="740"/>
      <c r="AL714" s="740"/>
      <c r="AM714" s="740"/>
      <c r="AN714" s="740"/>
      <c r="AO714" s="740"/>
      <c r="AP714" s="740"/>
      <c r="AQ714" s="740"/>
      <c r="AR714" s="740"/>
      <c r="AS714" s="740"/>
      <c r="AT714" s="740"/>
      <c r="AU714" s="740"/>
      <c r="AV714" s="740"/>
      <c r="AW714" s="740"/>
      <c r="AX714" s="741"/>
    </row>
    <row r="715" spans="1:50" ht="39.950000000000003"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561</v>
      </c>
      <c r="AE715" s="608"/>
      <c r="AF715" s="659"/>
      <c r="AG715" s="745" t="s">
        <v>569</v>
      </c>
      <c r="AH715" s="746"/>
      <c r="AI715" s="746"/>
      <c r="AJ715" s="746"/>
      <c r="AK715" s="746"/>
      <c r="AL715" s="746"/>
      <c r="AM715" s="746"/>
      <c r="AN715" s="746"/>
      <c r="AO715" s="746"/>
      <c r="AP715" s="746"/>
      <c r="AQ715" s="746"/>
      <c r="AR715" s="746"/>
      <c r="AS715" s="746"/>
      <c r="AT715" s="746"/>
      <c r="AU715" s="746"/>
      <c r="AV715" s="746"/>
      <c r="AW715" s="746"/>
      <c r="AX715" s="747"/>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561</v>
      </c>
      <c r="AE716" s="630"/>
      <c r="AF716" s="630"/>
      <c r="AG716" s="94" t="s">
        <v>569</v>
      </c>
      <c r="AH716" s="95"/>
      <c r="AI716" s="95"/>
      <c r="AJ716" s="95"/>
      <c r="AK716" s="95"/>
      <c r="AL716" s="95"/>
      <c r="AM716" s="95"/>
      <c r="AN716" s="95"/>
      <c r="AO716" s="95"/>
      <c r="AP716" s="95"/>
      <c r="AQ716" s="95"/>
      <c r="AR716" s="95"/>
      <c r="AS716" s="95"/>
      <c r="AT716" s="95"/>
      <c r="AU716" s="95"/>
      <c r="AV716" s="95"/>
      <c r="AW716" s="95"/>
      <c r="AX716" s="96"/>
    </row>
    <row r="717" spans="1:50" ht="54.9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561</v>
      </c>
      <c r="AE717" s="324"/>
      <c r="AF717" s="324"/>
      <c r="AG717" s="94" t="s">
        <v>569</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561</v>
      </c>
      <c r="AE718" s="324"/>
      <c r="AF718" s="324"/>
      <c r="AG718" s="120" t="s">
        <v>569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592</v>
      </c>
      <c r="D721" s="290"/>
      <c r="E721" s="290"/>
      <c r="F721" s="291"/>
      <c r="G721" s="280" t="s">
        <v>468</v>
      </c>
      <c r="H721" s="281"/>
      <c r="I721" s="83" t="str">
        <f>IF(OR(G721="　", G721=""), "", "-")</f>
        <v>-</v>
      </c>
      <c r="J721" s="284">
        <v>40</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464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464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599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600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596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464</v>
      </c>
      <c r="F737" s="996"/>
      <c r="G737" s="996"/>
      <c r="H737" s="996"/>
      <c r="I737" s="996"/>
      <c r="J737" s="996"/>
      <c r="K737" s="996"/>
      <c r="L737" s="996"/>
      <c r="M737" s="996"/>
      <c r="N737" s="358" t="s">
        <v>358</v>
      </c>
      <c r="O737" s="358"/>
      <c r="P737" s="358"/>
      <c r="Q737" s="358"/>
      <c r="R737" s="996" t="s">
        <v>464</v>
      </c>
      <c r="S737" s="996"/>
      <c r="T737" s="996"/>
      <c r="U737" s="996"/>
      <c r="V737" s="996"/>
      <c r="W737" s="996"/>
      <c r="X737" s="996"/>
      <c r="Y737" s="996"/>
      <c r="Z737" s="996"/>
      <c r="AA737" s="358" t="s">
        <v>359</v>
      </c>
      <c r="AB737" s="358"/>
      <c r="AC737" s="358"/>
      <c r="AD737" s="358"/>
      <c r="AE737" s="996" t="s">
        <v>464</v>
      </c>
      <c r="AF737" s="996"/>
      <c r="AG737" s="996"/>
      <c r="AH737" s="996"/>
      <c r="AI737" s="996"/>
      <c r="AJ737" s="996"/>
      <c r="AK737" s="996"/>
      <c r="AL737" s="996"/>
      <c r="AM737" s="996"/>
      <c r="AN737" s="358" t="s">
        <v>360</v>
      </c>
      <c r="AO737" s="358"/>
      <c r="AP737" s="358"/>
      <c r="AQ737" s="358"/>
      <c r="AR737" s="997" t="s">
        <v>464</v>
      </c>
      <c r="AS737" s="998"/>
      <c r="AT737" s="998"/>
      <c r="AU737" s="998"/>
      <c r="AV737" s="998"/>
      <c r="AW737" s="998"/>
      <c r="AX737" s="999"/>
      <c r="AY737" s="89"/>
      <c r="AZ737" s="89"/>
    </row>
    <row r="738" spans="1:52" ht="24.75" customHeight="1" x14ac:dyDescent="0.15">
      <c r="A738" s="1000" t="s">
        <v>361</v>
      </c>
      <c r="B738" s="203"/>
      <c r="C738" s="203"/>
      <c r="D738" s="204"/>
      <c r="E738" s="996" t="s">
        <v>464</v>
      </c>
      <c r="F738" s="996"/>
      <c r="G738" s="996"/>
      <c r="H738" s="996"/>
      <c r="I738" s="996"/>
      <c r="J738" s="996"/>
      <c r="K738" s="996"/>
      <c r="L738" s="996"/>
      <c r="M738" s="996"/>
      <c r="N738" s="358" t="s">
        <v>362</v>
      </c>
      <c r="O738" s="358"/>
      <c r="P738" s="358"/>
      <c r="Q738" s="358"/>
      <c r="R738" s="996" t="s">
        <v>464</v>
      </c>
      <c r="S738" s="996"/>
      <c r="T738" s="996"/>
      <c r="U738" s="996"/>
      <c r="V738" s="996"/>
      <c r="W738" s="996"/>
      <c r="X738" s="996"/>
      <c r="Y738" s="996"/>
      <c r="Z738" s="996"/>
      <c r="AA738" s="358" t="s">
        <v>480</v>
      </c>
      <c r="AB738" s="358"/>
      <c r="AC738" s="358"/>
      <c r="AD738" s="358"/>
      <c r="AE738" s="996" t="s">
        <v>464</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592</v>
      </c>
      <c r="F739" s="1008"/>
      <c r="G739" s="1008"/>
      <c r="H739" s="91" t="str">
        <f>IF(E739="", "", "(")</f>
        <v>(</v>
      </c>
      <c r="I739" s="991" t="s">
        <v>468</v>
      </c>
      <c r="J739" s="991"/>
      <c r="K739" s="91" t="str">
        <f>IF(OR(I739="　", I739=""), "", "-")</f>
        <v>-</v>
      </c>
      <c r="L739" s="992">
        <v>40</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505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7"/>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594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595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464</v>
      </c>
      <c r="D837" s="340"/>
      <c r="E837" s="340"/>
      <c r="F837" s="340"/>
      <c r="G837" s="340"/>
      <c r="H837" s="340"/>
      <c r="I837" s="340"/>
      <c r="J837" s="341" t="s">
        <v>581</v>
      </c>
      <c r="K837" s="342"/>
      <c r="L837" s="342"/>
      <c r="M837" s="342"/>
      <c r="N837" s="342"/>
      <c r="O837" s="342"/>
      <c r="P837" s="355" t="s">
        <v>464</v>
      </c>
      <c r="Q837" s="343"/>
      <c r="R837" s="343"/>
      <c r="S837" s="343"/>
      <c r="T837" s="343"/>
      <c r="U837" s="343"/>
      <c r="V837" s="343"/>
      <c r="W837" s="343"/>
      <c r="X837" s="343"/>
      <c r="Y837" s="344" t="s">
        <v>581</v>
      </c>
      <c r="Z837" s="345"/>
      <c r="AA837" s="345"/>
      <c r="AB837" s="346"/>
      <c r="AC837" s="356"/>
      <c r="AD837" s="364"/>
      <c r="AE837" s="364"/>
      <c r="AF837" s="364"/>
      <c r="AG837" s="364"/>
      <c r="AH837" s="365" t="s">
        <v>567</v>
      </c>
      <c r="AI837" s="366"/>
      <c r="AJ837" s="366"/>
      <c r="AK837" s="366"/>
      <c r="AL837" s="350" t="s">
        <v>581</v>
      </c>
      <c r="AM837" s="351"/>
      <c r="AN837" s="351"/>
      <c r="AO837" s="352"/>
      <c r="AP837" s="353" t="s">
        <v>568</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2"/>
      <c r="Q840" s="913"/>
      <c r="R840" s="913"/>
      <c r="S840" s="913"/>
      <c r="T840" s="913"/>
      <c r="U840" s="913"/>
      <c r="V840" s="913"/>
      <c r="W840" s="913"/>
      <c r="X840" s="914"/>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563</v>
      </c>
      <c r="K1102" s="342"/>
      <c r="L1102" s="342"/>
      <c r="M1102" s="342"/>
      <c r="N1102" s="342"/>
      <c r="O1102" s="342"/>
      <c r="P1102" s="355" t="s">
        <v>563</v>
      </c>
      <c r="Q1102" s="343"/>
      <c r="R1102" s="343"/>
      <c r="S1102" s="343"/>
      <c r="T1102" s="343"/>
      <c r="U1102" s="343"/>
      <c r="V1102" s="343"/>
      <c r="W1102" s="343"/>
      <c r="X1102" s="343"/>
      <c r="Y1102" s="344" t="s">
        <v>564</v>
      </c>
      <c r="Z1102" s="345"/>
      <c r="AA1102" s="345"/>
      <c r="AB1102" s="346"/>
      <c r="AC1102" s="347"/>
      <c r="AD1102" s="347"/>
      <c r="AE1102" s="347"/>
      <c r="AF1102" s="347"/>
      <c r="AG1102" s="347"/>
      <c r="AH1102" s="348" t="s">
        <v>565</v>
      </c>
      <c r="AI1102" s="349"/>
      <c r="AJ1102" s="349"/>
      <c r="AK1102" s="349"/>
      <c r="AL1102" s="350" t="s">
        <v>566</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2018-05-01T07:10:52Z</cp:lastPrinted>
  <dcterms:created xsi:type="dcterms:W3CDTF">2012-03-13T00:50:25Z</dcterms:created>
  <dcterms:modified xsi:type="dcterms:W3CDTF">2018-08-31T02:17:21Z</dcterms:modified>
</cp:coreProperties>
</file>