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<sst xmlns="http://schemas.openxmlformats.org/spreadsheetml/2006/main" count="2870" uniqueCount="601">
  <si>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</si>
  <si>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</si>
  <si>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</si>
  <si>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</si>
  <si>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</si>
  <si>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</si>
  <si>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</si>
  <si>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</si>
  <si>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</si>
  <si>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</si>
  <si>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</si>
  <si>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</si>
  <si>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</si>
  <si>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</si>
  <si>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</si>
  <si>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</si>
  <si>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</si>
  <si>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</si>
  <si>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</si>
  <si>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</si>
  <si>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</si>
  <si>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</si>
  <si>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</si>
  <si>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</si>
  <si>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</si>
  <si>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</si>
  <si>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</si>
  <si>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</si>
  <si>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</si>
  <si>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</si>
  <si>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</si>
  <si>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</si>
  <si>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</si>
  <si>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</si>
  <si>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</si>
  <si>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</si>
  <si>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</si>
  <si>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</si>
  <si>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</si>
  <si>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</si>
  <si>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</si>
  <si>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</si>
  <si>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</si>
  <si>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</si>
  <si>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</si>
  <si>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</si>
  <si>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</si>
  <si>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</si>
  <si>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</si>
  <si>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</si>
  <si>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</si>
  <si>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</si>
  <si>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</si>
  <si>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</si>
  <si>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</si>
  <si>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</si>
  <si>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</si>
  <si>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</si>
  <si>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</si>
  <si>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</si>
  <si>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</si>
  <si>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</si>
  <si>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</si>
  <si>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</si>
  <si>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</si>
  <si>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</si>
  <si>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</si>
  <si>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</si>
  <si>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</si>
  <si>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</si>
  <si>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</si>
  <si>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</si>
  <si>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</si>
  <si>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</si>
  <si>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</si>
  <si>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</si>
  <si>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</si>
  <si>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</si>
  <si>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</si>
  <si>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</si>
  <si>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</si>
  <si>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</si>
  <si>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</si>
  <si>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</si>
  <si>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</si>
  <si>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</si>
  <si>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</si>
  <si>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</si>
  <si>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</si>
  <si>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</si>
  <si>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</si>
  <si>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</si>
  <si>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</si>
  <si>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</si>
  <si>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</si>
  <si>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</si>
  <si>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</si>
  <si>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</si>
  <si>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</si>
  <si>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</si>
  <si>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</si>
  <si>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</si>
  <si>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</si>
  <si>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</si>
  <si>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</si>
  <si>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</si>
  <si>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</si>
  <si>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</si>
  <si>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</si>
  <si>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</si>
  <si>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</si>
  <si>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</si>
  <si>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</si>
  <si>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</si>
  <si>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</si>
  <si>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</si>
  <si>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</si>
  <si>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</si>
  <si>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</si>
  <si>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</si>
  <si>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</si>
  <si>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</si>
  <si>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</si>
  <si>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</si>
  <si>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</si>
  <si>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</si>
  <si>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</si>
  <si>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</si>
  <si>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</si>
  <si>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</si>
  <si>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</si>
  <si>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</si>
  <si>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</si>
  <si>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</si>
  <si>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</si>
  <si>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</si>
  <si>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</si>
  <si>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</si>
  <si>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</si>
  <si>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</si>
  <si>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</si>
  <si>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</si>
  <si>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</si>
  <si>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</si>
  <si>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</si>
  <si>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</si>
  <si>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</si>
  <si>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</si>
  <si>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</si>
  <si>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</si>
  <si>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</si>
  <si>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</si>
  <si>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</si>
  <si>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</si>
  <si>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</si>
  <si>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</si>
  <si>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</si>
  <si>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</si>
  <si>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</si>
  <si>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</si>
  <si>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</si>
  <si>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</si>
  <si>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</si>
  <si>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</si>
  <si>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</si>
  <si>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</si>
  <si>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</si>
  <si>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</si>
  <si>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</si>
  <si>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</si>
  <si>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</si>
  <si>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</si>
  <si>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</si>
  <si>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</si>
  <si>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</si>
  <si>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</si>
  <si>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</si>
  <si>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</si>
  <si>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</si>
  <si>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</si>
  <si>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</si>
  <si>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</si>
  <si>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</si>
  <si>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</si>
  <si>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</si>
  <si>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</si>
  <si>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</si>
  <si>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</si>
  <si>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</si>
  <si>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</si>
  <si>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</si>
  <si>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</si>
  <si>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</si>
  <si>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</si>
  <si>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</si>
  <si>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</si>
  <si>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</si>
  <si>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</si>
  <si>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</si>
  <si>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</si>
  <si>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</si>
  <si>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</si>
  <si>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</si>
  <si>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</si>
  <si>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</si>
  <si>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</si>
  <si>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</si>
  <si>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</si>
  <si>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</si>
  <si>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</si>
  <si>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</si>
  <si>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</si>
  <si>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</si>
  <si>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</si>
  <si>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</si>
  <si>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</si>
  <si>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</si>
  <si>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</si>
  <si>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</si>
  <si>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</si>
  <si>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</si>
  <si>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</si>
  <si>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</si>
  <si>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</si>
  <si>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</si>
  <si>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</si>
  <si>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</si>
  <si>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</si>
  <si>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</si>
  <si>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</si>
  <si>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</si>
  <si>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</si>
  <si>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</si>
  <si>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</si>
  <si>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</si>
  <si>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</si>
  <si>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</si>
  <si>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</si>
  <si>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</si>
  <si>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</si>
  <si>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</si>
  <si>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</si>
  <si>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</si>
  <si>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</si>
  <si>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</si>
  <si>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</si>
  <si>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</si>
  <si>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</si>
  <si>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</si>
  <si>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</si>
  <si>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</si>
  <si>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</si>
  <si>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</si>
  <si>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</si>
  <si>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</si>
  <si>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</si>
  <si>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</si>
  <si>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</si>
  <si>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</si>
  <si>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</si>
  <si>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</si>
  <si>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</si>
  <si>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</si>
  <si>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</si>
  <si>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</si>
  <si>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</si>
  <si>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</si>
  <si>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</si>
  <si>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</si>
  <si>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</si>
  <si>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</si>
  <si>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</si>
  <si>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</si>
  <si>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</si>
  <si>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</si>
  <si>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</si>
  <si>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</si>
  <si>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</si>
  <si>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</si>
  <si>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</si>
  <si>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</si>
  <si>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</si>
  <si>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</si>
  <si>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</si>
  <si>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</si>
  <si>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</si>
  <si>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</si>
  <si>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</si>
  <si>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</si>
  <si>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</si>
  <si>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</si>
  <si>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</si>
  <si>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</si>
  <si>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</si>
  <si>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</si>
  <si>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</si>
  <si>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</si>
  <si>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</si>
  <si>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</si>
  <si>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</si>
  <si>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</si>
  <si>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</si>
  <si>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</si>
  <si>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</si>
  <si>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</si>
  <si>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</si>
  <si>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</si>
  <si>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</si>
  <si>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</si>
  <si>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</si>
  <si>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</si>
  <si>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</si>
  <si>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</si>
  <si>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</si>
  <si>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</si>
  <si>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</si>
  <si>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</si>
  <si>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</si>
  <si>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</si>
  <si>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</si>
  <si>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</si>
  <si>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</si>
  <si>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</si>
  <si>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</si>
  <si>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</si>
  <si>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</si>
  <si>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</si>
  <si>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</si>
  <si>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</si>
  <si>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</si>
  <si>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</si>
  <si>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</si>
  <si>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</si>
  <si>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</si>
  <si>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</si>
  <si>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</si>
  <si>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</si>
  <si>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</si>
  <si>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</si>
  <si>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</si>
  <si>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</si>
  <si>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</si>
  <si>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</si>
  <si>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</si>
  <si>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</si>
  <si>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</si>
  <si>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</si>
  <si>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</si>
  <si>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</si>
  <si>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</si>
  <si>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</si>
  <si>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</si>
  <si>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</si>
  <si>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</si>
  <si>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</si>
  <si>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</si>
  <si>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</si>
  <si>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</si>
  <si>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</si>
  <si>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</si>
  <si>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</si>
  <si>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</si>
  <si>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</si>
  <si>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</si>
  <si>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</si>
  <si>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</si>
  <si>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</si>
  <si>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</si>
  <si>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</si>
  <si>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</si>
  <si>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</si>
  <si>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</si>
  <si>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</si>
  <si>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</si>
  <si>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</si>
  <si>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</si>
  <si>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</si>
  <si>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</si>
  <si>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</si>
  <si>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</si>
  <si>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</si>
  <si>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</si>
  <si>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</si>
  <si>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</si>
  <si>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</si>
  <si>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</si>
  <si>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</si>
  <si>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</si>
  <si>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</si>
  <si>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</si>
  <si>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</si>
  <si>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</si>
  <si>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</si>
  <si>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</si>
  <si>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</si>
  <si>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</si>
  <si>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</si>
  <si>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</si>
  <si>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</si>
  <si>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</si>
  <si>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</si>
  <si>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</si>
  <si>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</si>
  <si>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</si>
  <si>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</si>
  <si>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</si>
  <si>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</si>
  <si>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</si>
  <si>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</si>
  <si>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</si>
  <si>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</si>
  <si>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</si>
  <si>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</si>
  <si>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</si>
  <si>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</si>
  <si>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</si>
  <si>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</si>
  <si>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</si>
  <si>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</si>
  <si>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</si>
  <si>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</si>
  <si>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</si>
  <si>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</si>
  <si>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</si>
  <si>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</si>
  <si>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</si>
  <si>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</si>
  <si>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</si>
  <si>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</si>
  <si>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</si>
  <si>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</si>
  <si>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</si>
  <si>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</si>
  <si>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</si>
  <si>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</si>
  <si>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</si>
  <si>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</si>
  <si>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</si>
  <si>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</si>
  <si>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</si>
  <si>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</si>
  <si>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</si>
  <si>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</si>
  <si>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</si>
  <si>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</si>
  <si>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</si>
  <si>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</si>
  <si>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</si>
  <si>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</si>
  <si>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</si>
  <si>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</si>
  <si>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</si>
  <si>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</si>
  <si>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</si>
  <si>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</si>
  <si>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</si>
  <si>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</si>
  <si>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</si>
  <si>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</si>
  <si>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</si>
  <si>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</si>
  <si>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</si>
  <si>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</si>
  <si>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</si>
  <si>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</si>
  <si>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</si>
  <si>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</si>
  <si>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</si>
  <si>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</si>
  <si>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</si>
  <si>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</si>
  <si>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</si>
  <si>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</si>
  <si>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</si>
  <si>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</si>
  <si>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</si>
  <si>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</si>
  <si>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</si>
  <si>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</si>
  <si>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</si>
  <si>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</si>
  <si>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</si>
  <si>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</si>
  <si>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</si>
  <si>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</si>
  <si>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</si>
  <si>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</si>
  <si>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</si>
  <si>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</si>
  <si>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</si>
  <si>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</si>
  <si>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</si>
  <si>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</si>
  <si>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</si>
  <si>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</si>
  <si>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</si>
  <si>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</si>
  <si>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</si>
  <si>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</si>
  <si>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</si>
  <si>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</si>
  <si>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</si>
  <si>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</si>
  <si>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</si>
  <si>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</si>
  <si>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</si>
  <si>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</si>
  <si>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</si>
  <si>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</si>
  <si>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</si>
  <si>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</si>
  <si>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</si>
  <si>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</si>
  <si>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</si>
  <si>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</si>
  <si>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</si>
  <si>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</si>
  <si>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</si>
  <si>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</si>
  <si>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</si>
  <si>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</si>
  <si>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</si>
  <si>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</si>
  <si>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</si>
  <si>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</si>
  <si>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</si>
  <si>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</si>
  <si>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</si>
  <si>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</si>
  <si>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</si>
  <si>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</si>
  <si>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</si>
  <si>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</si>
  <si>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</si>
  <si>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</si>
  <si>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</si>
  <si>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</si>
  <si>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</si>
  <si>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</si>
  <si>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</si>
  <si>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</si>
  <si>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</si>
  <si>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</si>
  <si>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</si>
  <si>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</si>
  <si>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</si>
  <si>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</si>
  <si>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</si>
  <si>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</si>
  <si>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</si>
  <si>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</si>
  <si>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</si>
  <si>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</si>
  <si>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</si>
  <si>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</si>
  <si>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</si>
  <si>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</si>
  <si>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</si>
  <si>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</si>
  <si>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</si>
  <si>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</si>
  <si>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</si>
  <si>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</si>
  <si>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</si>
  <si>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</si>
  <si>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</si>
  <si>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</si>
  <si>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</si>
  <si>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</si>
  <si>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</si>
  <si>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</si>
  <si>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国立感染症研究所における研究課題評価（毎年度実施）において3.5点以上の獲得を目指す。</t>
    <phoneticPr fontId="5"/>
  </si>
  <si>
    <t>件</t>
    <rPh sb="0" eb="1">
      <t>ケン</t>
    </rPh>
    <phoneticPr fontId="5"/>
  </si>
  <si>
    <t>X/Y</t>
    <phoneticPr fontId="5"/>
  </si>
  <si>
    <t>-</t>
    <phoneticPr fontId="5"/>
  </si>
  <si>
    <t>-</t>
    <phoneticPr fontId="5"/>
  </si>
  <si>
    <t>感染症法に基づく国の責務を踏まえ実施している事業であるため。</t>
    <phoneticPr fontId="5"/>
  </si>
  <si>
    <t>-</t>
    <phoneticPr fontId="5"/>
  </si>
  <si>
    <t>試験研究費</t>
    <rPh sb="0" eb="2">
      <t>シケン</t>
    </rPh>
    <rPh sb="2" eb="5">
      <t>ケンキュウヒ</t>
    </rPh>
    <phoneticPr fontId="5"/>
  </si>
  <si>
    <t>保健医療の向上や感染症に関する研究を行うことが国立感染症研究所の責務であり、国費の投入が必要。</t>
    <phoneticPr fontId="5"/>
  </si>
  <si>
    <t>厚生労働省</t>
  </si>
  <si>
    <t>B.</t>
    <phoneticPr fontId="5"/>
  </si>
  <si>
    <t>C.</t>
    <phoneticPr fontId="5"/>
  </si>
  <si>
    <t>D.</t>
    <phoneticPr fontId="5"/>
  </si>
  <si>
    <t>世界ポリオ根絶計画の進捗に伴い、WHOは、新たな行動計画(GAPⅢ)に基づくポリオウイルス病原体管理の厳格化を進めている。国内における2型ポリオウイルスの取扱い施設は、国立感染症研究所と民間ワクチン製造施設のみであるが、地方衛生研究所で実施してきた血清疫学調査やポリオウイルスを用いる検査・検定・血清疫学解析・ポリオワクチン開発研究等を包括的に実施できる施設は感染研のみであり、GAPⅢに対応させてこれらを実施するもの。</t>
    <phoneticPr fontId="5"/>
  </si>
  <si>
    <t>GAPⅢポリオウイルス病原体バイオリスク管理基準の下で、 （１）ポリオウイルス取扱い施設国内認証の取得、（２）不活化ポリオウイルスワクチンの検定業務(BSL3＋α相当施設での2型株中和試験を含む)、（３）流行予測調査事業等による血清疫学試験、（４）新規不活化ポリオウイルスワクチンの開発研究、（５）WHO Global Specialized PV Laboratoryとしてのポリオウイルスの研究、（６）野生株・ワクチン株ポリオウイルス標準品の管理を実施する。</t>
    <phoneticPr fontId="5"/>
  </si>
  <si>
    <t>sIPV国家検定、感染症流行予測調査事業等における2型ポリオウイルス中和抗体価測定試験体制の整備と試験の実施</t>
    <phoneticPr fontId="5"/>
  </si>
  <si>
    <t>感染症流行予測調査報告書、sIPV国家検定実績報告書</t>
    <phoneticPr fontId="5"/>
  </si>
  <si>
    <t>WHO-GAPIII対応施設における2型ポリオウイルス中和抗体価測定試験の実施検体数</t>
    <phoneticPr fontId="5"/>
  </si>
  <si>
    <t>X:WHO-GAPIII対応施設における2型ポリオウイルス中和抗体価測定試験の実施検体数/Y:予算額</t>
    <phoneticPr fontId="5"/>
  </si>
  <si>
    <t>7百万円/1,500件</t>
    <rPh sb="1" eb="2">
      <t>ヒャク</t>
    </rPh>
    <rPh sb="3" eb="4">
      <t>エン</t>
    </rPh>
    <rPh sb="10" eb="11">
      <t>ケン</t>
    </rPh>
    <phoneticPr fontId="5"/>
  </si>
  <si>
    <t>円</t>
    <rPh sb="0" eb="1">
      <t>エン</t>
    </rPh>
    <phoneticPr fontId="5"/>
  </si>
  <si>
    <t>WHO-GAPⅢに対応した抗体価測定試験として、国家検定によるワクチン品質管理を実施することにより、不活化ポリオワクチンを支障なく供給でき、また、ポリオ集団免疫の把握やワクチンの有効性の中長期的評価に資するもの。</t>
    <phoneticPr fontId="5"/>
  </si>
  <si>
    <t>国民の健康を守るための予防に繋がる必要な研究を行うものであり、優先度の高い事業である。</t>
    <phoneticPr fontId="5"/>
  </si>
  <si>
    <t>GAPIII対応施設における;
1.sIPV国家検定(ロット数)
2.流行予測調査事業(地域数)
3.その他、2型ポリオウイルス中和抗体価測定試験</t>
    <phoneticPr fontId="5"/>
  </si>
  <si>
    <t>-</t>
    <phoneticPr fontId="5"/>
  </si>
  <si>
    <t>-</t>
    <phoneticPr fontId="5"/>
  </si>
  <si>
    <t>-</t>
    <phoneticPr fontId="5"/>
  </si>
  <si>
    <t>ⅩⅢ-1-1　国立感染症研究所など国立試験研究機関の適正かつ効果的な運営を確保すること</t>
    <phoneticPr fontId="5"/>
  </si>
  <si>
    <t>ポリオウイルス病原体管理強化に伴う検定検査研究業務に係る事業費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</si>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</sst>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741</xdr:row>
      <xdr:rowOff>56234</xdr:rowOff>
    </xdr:from>
    <xdr:to>
      <xdr:col>27</xdr:col>
      <xdr:colOff>97588</xdr:colOff>
      <xdr:row>744</xdr:row>
      <xdr:rowOff>163561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75704" y="45880143"/>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ポリオウイルス病原体管理強化に伴う検定検査研究業務（</a:t>
          </a:r>
          <a:r>
            <a:rPr kumimoji="1" lang="en-US" altLang="ja-JP" sz="1100" b="0" i="0" u="none" strike="noStrike" kern="0" cap="none" spc="0" normalizeH="0" baseline="0" noProof="0">
              <a:ln>
                <a:noFill/>
              </a:ln>
              <a:solidFill>
                <a:prstClr val="black"/>
              </a:solidFill>
              <a:effectLst/>
              <a:uLnTx/>
              <a:uFillTx/>
              <a:latin typeface="+mn-lt"/>
              <a:ea typeface="+mn-ea"/>
              <a:cs typeface="+mn-cs"/>
            </a:rPr>
            <a:t>GAPⅢ</a:t>
          </a:r>
          <a:r>
            <a:rPr kumimoji="1" lang="ja-JP" altLang="en-US" sz="1100" b="0" i="0" u="none" strike="noStrike" kern="0" cap="none" spc="0" normalizeH="0" baseline="0" noProof="0">
              <a:ln>
                <a:noFill/>
              </a:ln>
              <a:solidFill>
                <a:prstClr val="black"/>
              </a:solidFill>
              <a:effectLst/>
              <a:uLnTx/>
              <a:uFillTx/>
              <a:latin typeface="+mn-lt"/>
              <a:ea typeface="+mn-ea"/>
              <a:cs typeface="+mn-cs"/>
            </a:rPr>
            <a:t>対応）に係る事業費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38100</xdr:colOff>
      <xdr:row>747</xdr:row>
      <xdr:rowOff>5299</xdr:rowOff>
    </xdr:from>
    <xdr:to>
      <xdr:col>26</xdr:col>
      <xdr:colOff>28575</xdr:colOff>
      <xdr:row>750</xdr:row>
      <xdr:rowOff>154130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838450" y="43324999"/>
          <a:ext cx="2390775"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民間会社他○社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23</xdr:colOff>
      <xdr:row>744</xdr:row>
      <xdr:rowOff>165090</xdr:rowOff>
    </xdr:from>
    <xdr:to>
      <xdr:col>20</xdr:col>
      <xdr:colOff>9525</xdr:colOff>
      <xdr:row>747</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000523" y="42427515"/>
          <a:ext cx="9502" cy="89218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57149</xdr:colOff>
      <xdr:row>745</xdr:row>
      <xdr:rowOff>209319</xdr:rowOff>
    </xdr:from>
    <xdr:to>
      <xdr:col>26</xdr:col>
      <xdr:colOff>171448</xdr:colOff>
      <xdr:row>746</xdr:row>
      <xdr:rowOff>134933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857499" y="42995619"/>
          <a:ext cx="2514599"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867" sqref="A867:XFD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468</v>
      </c>
      <c r="AP2" s="217"/>
      <c r="AQ2" s="217"/>
      <c r="AR2" s="79" t="str">
        <f>IF(OR(AO2="　", AO2=""), "", "-")</f>
        <v>-</v>
      </c>
      <c r="AS2" s="218">
        <v>38</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599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469</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464</v>
      </c>
      <c r="H7" s="840"/>
      <c r="I7" s="840"/>
      <c r="J7" s="840"/>
      <c r="K7" s="840"/>
      <c r="L7" s="840"/>
      <c r="M7" s="840"/>
      <c r="N7" s="840"/>
      <c r="O7" s="840"/>
      <c r="P7" s="840"/>
      <c r="Q7" s="840"/>
      <c r="R7" s="840"/>
      <c r="S7" s="840"/>
      <c r="T7" s="840"/>
      <c r="U7" s="840"/>
      <c r="V7" s="840"/>
      <c r="W7" s="840"/>
      <c r="X7" s="841"/>
      <c r="Y7" s="397" t="s">
        <v>544</v>
      </c>
      <c r="Z7" s="294"/>
      <c r="AA7" s="294"/>
      <c r="AB7" s="294"/>
      <c r="AC7" s="294"/>
      <c r="AD7" s="398"/>
      <c r="AE7" s="385" t="s">
        <v>464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584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t="s">
        <v>574</v>
      </c>
      <c r="Q13" s="98"/>
      <c r="R13" s="98"/>
      <c r="S13" s="98"/>
      <c r="T13" s="98"/>
      <c r="U13" s="98"/>
      <c r="V13" s="99"/>
      <c r="W13" s="97" t="s">
        <v>575</v>
      </c>
      <c r="X13" s="98"/>
      <c r="Y13" s="98"/>
      <c r="Z13" s="98"/>
      <c r="AA13" s="98"/>
      <c r="AB13" s="98"/>
      <c r="AC13" s="99"/>
      <c r="AD13" s="97" t="s">
        <v>577</v>
      </c>
      <c r="AE13" s="98"/>
      <c r="AF13" s="98"/>
      <c r="AG13" s="98"/>
      <c r="AH13" s="98"/>
      <c r="AI13" s="98"/>
      <c r="AJ13" s="99"/>
      <c r="AK13" s="97">
        <v>7</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577</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577</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577</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7</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0</v>
      </c>
      <c r="Q19" s="98"/>
      <c r="R19" s="98"/>
      <c r="S19" s="98"/>
      <c r="T19" s="98"/>
      <c r="U19" s="98"/>
      <c r="V19" s="99"/>
      <c r="W19" s="97">
        <v>0</v>
      </c>
      <c r="X19" s="98"/>
      <c r="Y19" s="98"/>
      <c r="Z19" s="98"/>
      <c r="AA19" s="98"/>
      <c r="AB19" s="98"/>
      <c r="AC19" s="99"/>
      <c r="AD19" s="97">
        <v>0</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t="str">
        <f t="shared" ref="AD20" si="1">IF(AD18=0, "-", SUM(AD19)/AD18)</f>
        <v>-</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t="str">
        <f>IF(P19=0, "-", SUM(P19)/SUM(P13,P14))</f>
        <v>-</v>
      </c>
      <c r="Q21" s="546"/>
      <c r="R21" s="546"/>
      <c r="S21" s="546"/>
      <c r="T21" s="546"/>
      <c r="U21" s="546"/>
      <c r="V21" s="546"/>
      <c r="W21" s="546" t="str">
        <f t="shared" ref="W21" si="2">IF(W19=0, "-", SUM(W19)/SUM(W13,W14))</f>
        <v>-</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94">
        <v>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595</v>
      </c>
      <c r="AR31" s="133"/>
      <c r="AS31" s="134" t="s">
        <v>356</v>
      </c>
      <c r="AT31" s="169"/>
      <c r="AU31" s="269">
        <v>30</v>
      </c>
      <c r="AV31" s="269"/>
      <c r="AW31" s="381" t="s">
        <v>300</v>
      </c>
      <c r="AX31" s="382"/>
    </row>
    <row r="32" spans="1:50" ht="30" customHeight="1" x14ac:dyDescent="0.15">
      <c r="A32" s="522"/>
      <c r="B32" s="520"/>
      <c r="C32" s="520"/>
      <c r="D32" s="520"/>
      <c r="E32" s="520"/>
      <c r="F32" s="521"/>
      <c r="G32" s="547" t="s">
        <v>586</v>
      </c>
      <c r="H32" s="548"/>
      <c r="I32" s="548"/>
      <c r="J32" s="548"/>
      <c r="K32" s="548"/>
      <c r="L32" s="548"/>
      <c r="M32" s="548"/>
      <c r="N32" s="548"/>
      <c r="O32" s="549"/>
      <c r="P32" s="158" t="s">
        <v>594</v>
      </c>
      <c r="Q32" s="158"/>
      <c r="R32" s="158"/>
      <c r="S32" s="158"/>
      <c r="T32" s="158"/>
      <c r="U32" s="158"/>
      <c r="V32" s="158"/>
      <c r="W32" s="158"/>
      <c r="X32" s="229"/>
      <c r="Y32" s="340" t="s">
        <v>12</v>
      </c>
      <c r="Z32" s="556"/>
      <c r="AA32" s="557"/>
      <c r="AB32" s="558" t="s">
        <v>572</v>
      </c>
      <c r="AC32" s="558"/>
      <c r="AD32" s="558"/>
      <c r="AE32" s="366" t="s">
        <v>574</v>
      </c>
      <c r="AF32" s="367"/>
      <c r="AG32" s="367"/>
      <c r="AH32" s="367"/>
      <c r="AI32" s="366" t="s">
        <v>575</v>
      </c>
      <c r="AJ32" s="367"/>
      <c r="AK32" s="367"/>
      <c r="AL32" s="367"/>
      <c r="AM32" s="366" t="s">
        <v>577</v>
      </c>
      <c r="AN32" s="367"/>
      <c r="AO32" s="367"/>
      <c r="AP32" s="367"/>
      <c r="AQ32" s="100" t="s">
        <v>464</v>
      </c>
      <c r="AR32" s="101"/>
      <c r="AS32" s="101"/>
      <c r="AT32" s="102"/>
      <c r="AU32" s="367" t="s">
        <v>600</v>
      </c>
      <c r="AV32" s="367"/>
      <c r="AW32" s="367"/>
      <c r="AX32" s="369"/>
    </row>
    <row r="33" spans="1:50" ht="30"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572</v>
      </c>
      <c r="AC33" s="529"/>
      <c r="AD33" s="529"/>
      <c r="AE33" s="366" t="s">
        <v>574</v>
      </c>
      <c r="AF33" s="367"/>
      <c r="AG33" s="367"/>
      <c r="AH33" s="367"/>
      <c r="AI33" s="366" t="s">
        <v>575</v>
      </c>
      <c r="AJ33" s="367"/>
      <c r="AK33" s="367"/>
      <c r="AL33" s="367"/>
      <c r="AM33" s="366" t="s">
        <v>577</v>
      </c>
      <c r="AN33" s="367"/>
      <c r="AO33" s="367"/>
      <c r="AP33" s="367"/>
      <c r="AQ33" s="100" t="s">
        <v>574</v>
      </c>
      <c r="AR33" s="101"/>
      <c r="AS33" s="101"/>
      <c r="AT33" s="102"/>
      <c r="AU33" s="367">
        <v>15</v>
      </c>
      <c r="AV33" s="367"/>
      <c r="AW33" s="367"/>
      <c r="AX33" s="369"/>
    </row>
    <row r="34" spans="1:50" ht="30"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t="s">
        <v>574</v>
      </c>
      <c r="AF34" s="367"/>
      <c r="AG34" s="367"/>
      <c r="AH34" s="367"/>
      <c r="AI34" s="366" t="s">
        <v>575</v>
      </c>
      <c r="AJ34" s="367"/>
      <c r="AK34" s="367"/>
      <c r="AL34" s="367"/>
      <c r="AM34" s="366" t="s">
        <v>577</v>
      </c>
      <c r="AN34" s="367"/>
      <c r="AO34" s="367"/>
      <c r="AP34" s="367"/>
      <c r="AQ34" s="100" t="s">
        <v>554</v>
      </c>
      <c r="AR34" s="101"/>
      <c r="AS34" s="101"/>
      <c r="AT34" s="102"/>
      <c r="AU34" s="367" t="s">
        <v>600</v>
      </c>
      <c r="AV34" s="367"/>
      <c r="AW34" s="367"/>
      <c r="AX34" s="369"/>
    </row>
    <row r="35" spans="1:50" ht="23.25" customHeight="1" x14ac:dyDescent="0.15">
      <c r="A35" s="910" t="s">
        <v>524</v>
      </c>
      <c r="B35" s="911"/>
      <c r="C35" s="911"/>
      <c r="D35" s="911"/>
      <c r="E35" s="911"/>
      <c r="F35" s="912"/>
      <c r="G35" s="916" t="s">
        <v>587</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0.1" customHeight="1" x14ac:dyDescent="0.15">
      <c r="A101" s="498"/>
      <c r="B101" s="499"/>
      <c r="C101" s="499"/>
      <c r="D101" s="499"/>
      <c r="E101" s="499"/>
      <c r="F101" s="500"/>
      <c r="G101" s="158" t="s">
        <v>588</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572</v>
      </c>
      <c r="AC101" s="558"/>
      <c r="AD101" s="558"/>
      <c r="AE101" s="366" t="s">
        <v>574</v>
      </c>
      <c r="AF101" s="367"/>
      <c r="AG101" s="367"/>
      <c r="AH101" s="368"/>
      <c r="AI101" s="366" t="s">
        <v>575</v>
      </c>
      <c r="AJ101" s="367"/>
      <c r="AK101" s="367"/>
      <c r="AL101" s="368"/>
      <c r="AM101" s="366" t="s">
        <v>577</v>
      </c>
      <c r="AN101" s="367"/>
      <c r="AO101" s="367"/>
      <c r="AP101" s="368"/>
      <c r="AQ101" s="100" t="s">
        <v>600</v>
      </c>
      <c r="AR101" s="101"/>
      <c r="AS101" s="101"/>
      <c r="AT101" s="102"/>
      <c r="AU101" s="366"/>
      <c r="AV101" s="367"/>
      <c r="AW101" s="367"/>
      <c r="AX101" s="368"/>
    </row>
    <row r="102" spans="1:60" ht="50.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572</v>
      </c>
      <c r="AC102" s="558"/>
      <c r="AD102" s="558"/>
      <c r="AE102" s="360" t="s">
        <v>574</v>
      </c>
      <c r="AF102" s="360"/>
      <c r="AG102" s="360"/>
      <c r="AH102" s="360"/>
      <c r="AI102" s="360" t="s">
        <v>575</v>
      </c>
      <c r="AJ102" s="360"/>
      <c r="AK102" s="360"/>
      <c r="AL102" s="360"/>
      <c r="AM102" s="360" t="s">
        <v>577</v>
      </c>
      <c r="AN102" s="360"/>
      <c r="AO102" s="360"/>
      <c r="AP102" s="360"/>
      <c r="AQ102" s="824">
        <v>1500</v>
      </c>
      <c r="AR102" s="825"/>
      <c r="AS102" s="825"/>
      <c r="AT102" s="826"/>
      <c r="AU102" s="824"/>
      <c r="AV102" s="825"/>
      <c r="AW102" s="825"/>
      <c r="AX102" s="826"/>
    </row>
    <row r="103" spans="1:60" ht="31.5" hidden="1"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39.950000000000003"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39.950000000000003"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c r="AC105" s="410"/>
      <c r="AD105" s="411"/>
      <c r="AE105" s="360"/>
      <c r="AF105" s="360"/>
      <c r="AG105" s="360"/>
      <c r="AH105" s="360"/>
      <c r="AI105" s="360"/>
      <c r="AJ105" s="360"/>
      <c r="AK105" s="360"/>
      <c r="AL105" s="360"/>
      <c r="AM105" s="360"/>
      <c r="AN105" s="360"/>
      <c r="AO105" s="360"/>
      <c r="AP105" s="360"/>
      <c r="AQ105" s="366"/>
      <c r="AR105" s="367"/>
      <c r="AS105" s="367"/>
      <c r="AT105" s="368"/>
      <c r="AU105" s="824"/>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50.1" customHeight="1" x14ac:dyDescent="0.15">
      <c r="A116" s="290"/>
      <c r="B116" s="291"/>
      <c r="C116" s="291"/>
      <c r="D116" s="291"/>
      <c r="E116" s="291"/>
      <c r="F116" s="292"/>
      <c r="G116" s="353" t="s">
        <v>589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591</v>
      </c>
      <c r="AC116" s="299"/>
      <c r="AD116" s="300"/>
      <c r="AE116" s="360" t="s">
        <v>574</v>
      </c>
      <c r="AF116" s="360"/>
      <c r="AG116" s="360"/>
      <c r="AH116" s="360"/>
      <c r="AI116" s="360" t="s">
        <v>575</v>
      </c>
      <c r="AJ116" s="360"/>
      <c r="AK116" s="360"/>
      <c r="AL116" s="360"/>
      <c r="AM116" s="360" t="s">
        <v>577</v>
      </c>
      <c r="AN116" s="360"/>
      <c r="AO116" s="360"/>
      <c r="AP116" s="360"/>
      <c r="AQ116" s="366">
        <v>4667</v>
      </c>
      <c r="AR116" s="367"/>
      <c r="AS116" s="367"/>
      <c r="AT116" s="367"/>
      <c r="AU116" s="367"/>
      <c r="AV116" s="367"/>
      <c r="AW116" s="367"/>
      <c r="AX116" s="369"/>
    </row>
    <row r="117" spans="1:50" ht="50.1"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573</v>
      </c>
      <c r="AC117" s="344"/>
      <c r="AD117" s="345"/>
      <c r="AE117" s="406" t="s">
        <v>464</v>
      </c>
      <c r="AF117" s="304"/>
      <c r="AG117" s="304"/>
      <c r="AH117" s="304"/>
      <c r="AI117" s="406" t="s">
        <v>464</v>
      </c>
      <c r="AJ117" s="304"/>
      <c r="AK117" s="304"/>
      <c r="AL117" s="304"/>
      <c r="AM117" s="406" t="s">
        <v>464</v>
      </c>
      <c r="AN117" s="304"/>
      <c r="AO117" s="304"/>
      <c r="AP117" s="304"/>
      <c r="AQ117" s="406" t="s">
        <v>590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406"/>
      <c r="AF120" s="304"/>
      <c r="AG120" s="304"/>
      <c r="AH120" s="304"/>
      <c r="AI120" s="406"/>
      <c r="AJ120" s="304"/>
      <c r="AK120" s="304"/>
      <c r="AL120" s="304"/>
      <c r="AM120" s="406"/>
      <c r="AN120" s="304"/>
      <c r="AO120" s="304"/>
      <c r="AP120" s="304"/>
      <c r="AQ120" s="406"/>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598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600</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4.4000000000000004</v>
      </c>
      <c r="AF134" s="101"/>
      <c r="AG134" s="101"/>
      <c r="AH134" s="101"/>
      <c r="AI134" s="264">
        <v>4.3</v>
      </c>
      <c r="AJ134" s="101"/>
      <c r="AK134" s="101"/>
      <c r="AL134" s="101"/>
      <c r="AM134" s="264">
        <v>4.4000000000000004</v>
      </c>
      <c r="AN134" s="101"/>
      <c r="AO134" s="101"/>
      <c r="AP134" s="101"/>
      <c r="AQ134" s="264" t="s">
        <v>600</v>
      </c>
      <c r="AR134" s="101"/>
      <c r="AS134" s="101"/>
      <c r="AT134" s="101"/>
      <c r="AU134" s="264" t="s">
        <v>600</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v>3.5</v>
      </c>
      <c r="AF135" s="101"/>
      <c r="AG135" s="101"/>
      <c r="AH135" s="101"/>
      <c r="AI135" s="264">
        <v>3.5</v>
      </c>
      <c r="AJ135" s="101"/>
      <c r="AK135" s="101"/>
      <c r="AL135" s="101"/>
      <c r="AM135" s="264">
        <v>3.5</v>
      </c>
      <c r="AN135" s="101"/>
      <c r="AO135" s="101"/>
      <c r="AP135" s="101"/>
      <c r="AQ135" s="264" t="s">
        <v>600</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557</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556</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579</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576</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0" t="s">
        <v>593</v>
      </c>
      <c r="AH704" s="231"/>
      <c r="AI704" s="231"/>
      <c r="AJ704" s="231"/>
      <c r="AK704" s="231"/>
      <c r="AL704" s="231"/>
      <c r="AM704" s="231"/>
      <c r="AN704" s="231"/>
      <c r="AO704" s="231"/>
      <c r="AP704" s="231"/>
      <c r="AQ704" s="231"/>
      <c r="AR704" s="231"/>
      <c r="AS704" s="231"/>
      <c r="AT704" s="231"/>
      <c r="AU704" s="231"/>
      <c r="AV704" s="231"/>
      <c r="AW704" s="231"/>
      <c r="AX704" s="431"/>
    </row>
    <row r="705" spans="1:50" ht="30"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561</v>
      </c>
      <c r="AE705" s="740"/>
      <c r="AF705" s="740"/>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30"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c r="AE707" s="591"/>
      <c r="AF707" s="591"/>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561</v>
      </c>
      <c r="AE708" s="675"/>
      <c r="AF708" s="675"/>
      <c r="AG708" s="533" t="s">
        <v>570</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561</v>
      </c>
      <c r="AE709" s="152"/>
      <c r="AF709" s="152"/>
      <c r="AG709" s="671" t="s">
        <v>569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561</v>
      </c>
      <c r="AE710" s="152"/>
      <c r="AF710" s="152"/>
      <c r="AG710" s="671" t="s">
        <v>570</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561</v>
      </c>
      <c r="AE711" s="152"/>
      <c r="AF711" s="152"/>
      <c r="AG711" s="671" t="s">
        <v>569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561</v>
      </c>
      <c r="AE712" s="593"/>
      <c r="AF712" s="593"/>
      <c r="AG712" s="601" t="s">
        <v>569</v>
      </c>
      <c r="AH712" s="602"/>
      <c r="AI712" s="602"/>
      <c r="AJ712" s="602"/>
      <c r="AK712" s="602"/>
      <c r="AL712" s="602"/>
      <c r="AM712" s="602"/>
      <c r="AN712" s="602"/>
      <c r="AO712" s="602"/>
      <c r="AP712" s="602"/>
      <c r="AQ712" s="602"/>
      <c r="AR712" s="602"/>
      <c r="AS712" s="602"/>
      <c r="AT712" s="602"/>
      <c r="AU712" s="602"/>
      <c r="AV712" s="602"/>
      <c r="AW712" s="602"/>
      <c r="AX712" s="603"/>
    </row>
    <row r="713" spans="1:50" ht="39.950000000000003"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71" t="s">
        <v>569</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561</v>
      </c>
      <c r="AE714" s="599"/>
      <c r="AF714" s="600"/>
      <c r="AG714" s="696" t="s">
        <v>569</v>
      </c>
      <c r="AH714" s="697"/>
      <c r="AI714" s="697"/>
      <c r="AJ714" s="697"/>
      <c r="AK714" s="697"/>
      <c r="AL714" s="697"/>
      <c r="AM714" s="697"/>
      <c r="AN714" s="697"/>
      <c r="AO714" s="697"/>
      <c r="AP714" s="697"/>
      <c r="AQ714" s="697"/>
      <c r="AR714" s="697"/>
      <c r="AS714" s="697"/>
      <c r="AT714" s="697"/>
      <c r="AU714" s="697"/>
      <c r="AV714" s="697"/>
      <c r="AW714" s="697"/>
      <c r="AX714" s="698"/>
    </row>
    <row r="715" spans="1:50" ht="39.950000000000003"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561</v>
      </c>
      <c r="AE715" s="675"/>
      <c r="AF715" s="784"/>
      <c r="AG715" s="533" t="s">
        <v>569</v>
      </c>
      <c r="AH715" s="534"/>
      <c r="AI715" s="534"/>
      <c r="AJ715" s="534"/>
      <c r="AK715" s="534"/>
      <c r="AL715" s="534"/>
      <c r="AM715" s="534"/>
      <c r="AN715" s="534"/>
      <c r="AO715" s="534"/>
      <c r="AP715" s="534"/>
      <c r="AQ715" s="534"/>
      <c r="AR715" s="534"/>
      <c r="AS715" s="534"/>
      <c r="AT715" s="534"/>
      <c r="AU715" s="534"/>
      <c r="AV715" s="534"/>
      <c r="AW715" s="534"/>
      <c r="AX715" s="535"/>
    </row>
    <row r="716" spans="1:50" ht="39.950000000000003"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561</v>
      </c>
      <c r="AE716" s="766"/>
      <c r="AF716" s="766"/>
      <c r="AG716" s="671" t="s">
        <v>569</v>
      </c>
      <c r="AH716" s="672"/>
      <c r="AI716" s="672"/>
      <c r="AJ716" s="672"/>
      <c r="AK716" s="672"/>
      <c r="AL716" s="672"/>
      <c r="AM716" s="672"/>
      <c r="AN716" s="672"/>
      <c r="AO716" s="672"/>
      <c r="AP716" s="672"/>
      <c r="AQ716" s="672"/>
      <c r="AR716" s="672"/>
      <c r="AS716" s="672"/>
      <c r="AT716" s="672"/>
      <c r="AU716" s="672"/>
      <c r="AV716" s="672"/>
      <c r="AW716" s="672"/>
      <c r="AX716" s="673"/>
    </row>
    <row r="717" spans="1:50" ht="54.9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561</v>
      </c>
      <c r="AE717" s="152"/>
      <c r="AF717" s="152"/>
      <c r="AG717" s="671" t="s">
        <v>569</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561</v>
      </c>
      <c r="AE718" s="152"/>
      <c r="AF718" s="152"/>
      <c r="AG718" s="160" t="s">
        <v>569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561</v>
      </c>
      <c r="AE719" s="675"/>
      <c r="AF719" s="675"/>
      <c r="AG719" s="157" t="s">
        <v>569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7"/>
      <c r="B721" s="658"/>
      <c r="C721" s="930"/>
      <c r="D721" s="931"/>
      <c r="E721" s="931"/>
      <c r="F721" s="932"/>
      <c r="G721" s="950"/>
      <c r="H721" s="951"/>
      <c r="I721" s="83" t="str">
        <f>IF(OR(G721="　", G721=""), "", "-")</f>
        <v/>
      </c>
      <c r="J721" s="929"/>
      <c r="K721" s="929"/>
      <c r="L721" s="83" t="str">
        <f>IF(M721="","","-")</f>
        <v/>
      </c>
      <c r="M721" s="84"/>
      <c r="N721" s="926" t="s">
        <v>596</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464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464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597</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464</v>
      </c>
      <c r="F737" s="111"/>
      <c r="G737" s="111"/>
      <c r="H737" s="111"/>
      <c r="I737" s="111"/>
      <c r="J737" s="111"/>
      <c r="K737" s="111"/>
      <c r="L737" s="111"/>
      <c r="M737" s="111"/>
      <c r="N737" s="112" t="s">
        <v>358</v>
      </c>
      <c r="O737" s="112"/>
      <c r="P737" s="112"/>
      <c r="Q737" s="112"/>
      <c r="R737" s="111" t="s">
        <v>464</v>
      </c>
      <c r="S737" s="111"/>
      <c r="T737" s="111"/>
      <c r="U737" s="111"/>
      <c r="V737" s="111"/>
      <c r="W737" s="111"/>
      <c r="X737" s="111"/>
      <c r="Y737" s="111"/>
      <c r="Z737" s="111"/>
      <c r="AA737" s="112" t="s">
        <v>359</v>
      </c>
      <c r="AB737" s="112"/>
      <c r="AC737" s="112"/>
      <c r="AD737" s="112"/>
      <c r="AE737" s="111" t="s">
        <v>464</v>
      </c>
      <c r="AF737" s="111"/>
      <c r="AG737" s="111"/>
      <c r="AH737" s="111"/>
      <c r="AI737" s="111"/>
      <c r="AJ737" s="111"/>
      <c r="AK737" s="111"/>
      <c r="AL737" s="111"/>
      <c r="AM737" s="111"/>
      <c r="AN737" s="112" t="s">
        <v>360</v>
      </c>
      <c r="AO737" s="112"/>
      <c r="AP737" s="112"/>
      <c r="AQ737" s="112"/>
      <c r="AR737" s="113" t="s">
        <v>464</v>
      </c>
      <c r="AS737" s="114"/>
      <c r="AT737" s="114"/>
      <c r="AU737" s="114"/>
      <c r="AV737" s="114"/>
      <c r="AW737" s="114"/>
      <c r="AX737" s="115"/>
      <c r="AY737" s="89"/>
      <c r="AZ737" s="89"/>
    </row>
    <row r="738" spans="1:52" ht="24.75" customHeight="1" x14ac:dyDescent="0.15">
      <c r="A738" s="116" t="s">
        <v>361</v>
      </c>
      <c r="B738" s="117"/>
      <c r="C738" s="117"/>
      <c r="D738" s="118"/>
      <c r="E738" s="111" t="s">
        <v>464</v>
      </c>
      <c r="F738" s="111"/>
      <c r="G738" s="111"/>
      <c r="H738" s="111"/>
      <c r="I738" s="111"/>
      <c r="J738" s="111"/>
      <c r="K738" s="111"/>
      <c r="L738" s="111"/>
      <c r="M738" s="111"/>
      <c r="N738" s="112" t="s">
        <v>362</v>
      </c>
      <c r="O738" s="112"/>
      <c r="P738" s="112"/>
      <c r="Q738" s="112"/>
      <c r="R738" s="111" t="s">
        <v>464</v>
      </c>
      <c r="S738" s="111"/>
      <c r="T738" s="111"/>
      <c r="U738" s="111"/>
      <c r="V738" s="111"/>
      <c r="W738" s="111"/>
      <c r="X738" s="111"/>
      <c r="Y738" s="111"/>
      <c r="Z738" s="111"/>
      <c r="AA738" s="112" t="s">
        <v>480</v>
      </c>
      <c r="AB738" s="112"/>
      <c r="AC738" s="112"/>
      <c r="AD738" s="112"/>
      <c r="AE738" s="111" t="s">
        <v>464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580</v>
      </c>
      <c r="F739" s="126"/>
      <c r="G739" s="126"/>
      <c r="H739" s="91" t="str">
        <f>IF(E739="", "", "(")</f>
        <v>(</v>
      </c>
      <c r="I739" s="106" t="s">
        <v>468</v>
      </c>
      <c r="J739" s="106"/>
      <c r="K739" s="91" t="str">
        <f>IF(OR(I739="　", I739=""), "", "-")</f>
        <v>-</v>
      </c>
      <c r="L739" s="107">
        <v>41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505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581</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c r="H781" s="457"/>
      <c r="I781" s="457"/>
      <c r="J781" s="457"/>
      <c r="K781" s="458"/>
      <c r="L781" s="459"/>
      <c r="M781" s="460"/>
      <c r="N781" s="460"/>
      <c r="O781" s="460"/>
      <c r="P781" s="460"/>
      <c r="Q781" s="460"/>
      <c r="R781" s="460"/>
      <c r="S781" s="460"/>
      <c r="T781" s="460"/>
      <c r="U781" s="460"/>
      <c r="V781" s="460"/>
      <c r="W781" s="460"/>
      <c r="X781" s="461"/>
      <c r="Y781" s="462"/>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4" t="s">
        <v>582</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583</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464</v>
      </c>
      <c r="D837" s="421"/>
      <c r="E837" s="421"/>
      <c r="F837" s="421"/>
      <c r="G837" s="421"/>
      <c r="H837" s="421"/>
      <c r="I837" s="421"/>
      <c r="J837" s="422" t="s">
        <v>577</v>
      </c>
      <c r="K837" s="423"/>
      <c r="L837" s="423"/>
      <c r="M837" s="423"/>
      <c r="N837" s="423"/>
      <c r="O837" s="423"/>
      <c r="P837" s="315" t="s">
        <v>464</v>
      </c>
      <c r="Q837" s="316"/>
      <c r="R837" s="316"/>
      <c r="S837" s="316"/>
      <c r="T837" s="316"/>
      <c r="U837" s="316"/>
      <c r="V837" s="316"/>
      <c r="W837" s="316"/>
      <c r="X837" s="316"/>
      <c r="Y837" s="317" t="s">
        <v>577</v>
      </c>
      <c r="Z837" s="318"/>
      <c r="AA837" s="318"/>
      <c r="AB837" s="319"/>
      <c r="AC837" s="327"/>
      <c r="AD837" s="328"/>
      <c r="AE837" s="328"/>
      <c r="AF837" s="328"/>
      <c r="AG837" s="328"/>
      <c r="AH837" s="329" t="s">
        <v>567</v>
      </c>
      <c r="AI837" s="330"/>
      <c r="AJ837" s="330"/>
      <c r="AK837" s="330"/>
      <c r="AL837" s="324" t="s">
        <v>577</v>
      </c>
      <c r="AM837" s="325"/>
      <c r="AN837" s="325"/>
      <c r="AO837" s="326"/>
      <c r="AP837" s="320" t="s">
        <v>568</v>
      </c>
      <c r="AQ837" s="320"/>
      <c r="AR837" s="320"/>
      <c r="AS837" s="320"/>
      <c r="AT837" s="320"/>
      <c r="AU837" s="320"/>
      <c r="AV837" s="320"/>
      <c r="AW837" s="320"/>
      <c r="AX837" s="320"/>
    </row>
    <row r="838" spans="1:50" ht="30" hidden="1" customHeight="1" x14ac:dyDescent="0.15">
      <c r="A838" s="407">
        <v>2</v>
      </c>
      <c r="B838" s="407">
        <v>1</v>
      </c>
      <c r="C838" s="427"/>
      <c r="D838" s="421"/>
      <c r="E838" s="421"/>
      <c r="F838" s="421"/>
      <c r="G838" s="421"/>
      <c r="H838" s="421"/>
      <c r="I838" s="421"/>
      <c r="J838" s="422"/>
      <c r="K838" s="423"/>
      <c r="L838" s="423"/>
      <c r="M838" s="423"/>
      <c r="N838" s="423"/>
      <c r="O838" s="423"/>
      <c r="P838" s="315"/>
      <c r="Q838" s="316"/>
      <c r="R838" s="316"/>
      <c r="S838" s="316"/>
      <c r="T838" s="316"/>
      <c r="U838" s="316"/>
      <c r="V838" s="316"/>
      <c r="W838" s="316"/>
      <c r="X838" s="316"/>
      <c r="Y838" s="317"/>
      <c r="Z838" s="318"/>
      <c r="AA838" s="318"/>
      <c r="AB838" s="319"/>
      <c r="AC838" s="327"/>
      <c r="AD838" s="328"/>
      <c r="AE838" s="328"/>
      <c r="AF838" s="328"/>
      <c r="AG838" s="328"/>
      <c r="AH838" s="329"/>
      <c r="AI838" s="330"/>
      <c r="AJ838" s="330"/>
      <c r="AK838" s="330"/>
      <c r="AL838" s="324"/>
      <c r="AM838" s="325"/>
      <c r="AN838" s="325"/>
      <c r="AO838" s="326"/>
      <c r="AP838" s="320"/>
      <c r="AQ838" s="320"/>
      <c r="AR838" s="320"/>
      <c r="AS838" s="320"/>
      <c r="AT838" s="320"/>
      <c r="AU838" s="320"/>
      <c r="AV838" s="320"/>
      <c r="AW838" s="320"/>
      <c r="AX838" s="320"/>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315"/>
      <c r="Q839" s="316"/>
      <c r="R839" s="316"/>
      <c r="S839" s="316"/>
      <c r="T839" s="316"/>
      <c r="U839" s="316"/>
      <c r="V839" s="316"/>
      <c r="W839" s="316"/>
      <c r="X839" s="316"/>
      <c r="Y839" s="317"/>
      <c r="Z839" s="318"/>
      <c r="AA839" s="318"/>
      <c r="AB839" s="319"/>
      <c r="AC839" s="327"/>
      <c r="AD839" s="328"/>
      <c r="AE839" s="328"/>
      <c r="AF839" s="328"/>
      <c r="AG839" s="328"/>
      <c r="AH839" s="329"/>
      <c r="AI839" s="330"/>
      <c r="AJ839" s="330"/>
      <c r="AK839" s="330"/>
      <c r="AL839" s="324"/>
      <c r="AM839" s="325"/>
      <c r="AN839" s="325"/>
      <c r="AO839" s="326"/>
      <c r="AP839" s="320"/>
      <c r="AQ839" s="320"/>
      <c r="AR839" s="320"/>
      <c r="AS839" s="320"/>
      <c r="AT839" s="320"/>
      <c r="AU839" s="320"/>
      <c r="AV839" s="320"/>
      <c r="AW839" s="320"/>
      <c r="AX839" s="320"/>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32"/>
      <c r="Q840" s="433"/>
      <c r="R840" s="433"/>
      <c r="S840" s="433"/>
      <c r="T840" s="433"/>
      <c r="U840" s="433"/>
      <c r="V840" s="433"/>
      <c r="W840" s="433"/>
      <c r="X840" s="434"/>
      <c r="Y840" s="317"/>
      <c r="Z840" s="318"/>
      <c r="AA840" s="318"/>
      <c r="AB840" s="319"/>
      <c r="AC840" s="327"/>
      <c r="AD840" s="328"/>
      <c r="AE840" s="328"/>
      <c r="AF840" s="328"/>
      <c r="AG840" s="328"/>
      <c r="AH840" s="329"/>
      <c r="AI840" s="330"/>
      <c r="AJ840" s="330"/>
      <c r="AK840" s="330"/>
      <c r="AL840" s="324"/>
      <c r="AM840" s="325"/>
      <c r="AN840" s="325"/>
      <c r="AO840" s="326"/>
      <c r="AP840" s="320"/>
      <c r="AQ840" s="320"/>
      <c r="AR840" s="320"/>
      <c r="AS840" s="320"/>
      <c r="AT840" s="320"/>
      <c r="AU840" s="320"/>
      <c r="AV840" s="320"/>
      <c r="AW840" s="320"/>
      <c r="AX840" s="320"/>
    </row>
    <row r="841" spans="1:50" ht="30" hidden="1" customHeight="1" x14ac:dyDescent="0.15">
      <c r="A841" s="407">
        <v>5</v>
      </c>
      <c r="B841" s="407">
        <v>1</v>
      </c>
      <c r="C841" s="905"/>
      <c r="D841" s="906"/>
      <c r="E841" s="906"/>
      <c r="F841" s="906"/>
      <c r="G841" s="906"/>
      <c r="H841" s="906"/>
      <c r="I841" s="907"/>
      <c r="J841" s="453"/>
      <c r="K841" s="454"/>
      <c r="L841" s="454"/>
      <c r="M841" s="454"/>
      <c r="N841" s="454"/>
      <c r="O841" s="455"/>
      <c r="P841" s="432"/>
      <c r="Q841" s="433"/>
      <c r="R841" s="433"/>
      <c r="S841" s="433"/>
      <c r="T841" s="433"/>
      <c r="U841" s="433"/>
      <c r="V841" s="433"/>
      <c r="W841" s="433"/>
      <c r="X841" s="434"/>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7">
        <v>6</v>
      </c>
      <c r="B842" s="407">
        <v>1</v>
      </c>
      <c r="C842" s="905"/>
      <c r="D842" s="906"/>
      <c r="E842" s="906"/>
      <c r="F842" s="906"/>
      <c r="G842" s="906"/>
      <c r="H842" s="906"/>
      <c r="I842" s="907"/>
      <c r="J842" s="453"/>
      <c r="K842" s="454"/>
      <c r="L842" s="454"/>
      <c r="M842" s="454"/>
      <c r="N842" s="454"/>
      <c r="O842" s="455"/>
      <c r="P842" s="432"/>
      <c r="Q842" s="433"/>
      <c r="R842" s="433"/>
      <c r="S842" s="433"/>
      <c r="T842" s="433"/>
      <c r="U842" s="433"/>
      <c r="V842" s="433"/>
      <c r="W842" s="433"/>
      <c r="X842" s="434"/>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905"/>
      <c r="D843" s="906"/>
      <c r="E843" s="906"/>
      <c r="F843" s="906"/>
      <c r="G843" s="906"/>
      <c r="H843" s="906"/>
      <c r="I843" s="907"/>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905"/>
      <c r="D844" s="906"/>
      <c r="E844" s="906"/>
      <c r="F844" s="906"/>
      <c r="G844" s="906"/>
      <c r="H844" s="906"/>
      <c r="I844" s="907"/>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905"/>
      <c r="D845" s="906"/>
      <c r="E845" s="906"/>
      <c r="F845" s="906"/>
      <c r="G845" s="906"/>
      <c r="H845" s="906"/>
      <c r="I845" s="907"/>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5"/>
      <c r="D846" s="906"/>
      <c r="E846" s="906"/>
      <c r="F846" s="906"/>
      <c r="G846" s="906"/>
      <c r="H846" s="906"/>
      <c r="I846" s="907"/>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5"/>
      <c r="D847" s="906"/>
      <c r="E847" s="906"/>
      <c r="F847" s="906"/>
      <c r="G847" s="906"/>
      <c r="H847" s="906"/>
      <c r="I847" s="907"/>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5"/>
      <c r="D848" s="906"/>
      <c r="E848" s="906"/>
      <c r="F848" s="906"/>
      <c r="G848" s="906"/>
      <c r="H848" s="906"/>
      <c r="I848" s="907"/>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hidden="1" customHeight="1" x14ac:dyDescent="0.15">
      <c r="A870" s="407">
        <v>1</v>
      </c>
      <c r="B870" s="407">
        <v>1</v>
      </c>
      <c r="C870" s="427"/>
      <c r="D870" s="421"/>
      <c r="E870" s="421"/>
      <c r="F870" s="421"/>
      <c r="G870" s="421"/>
      <c r="H870" s="421"/>
      <c r="I870" s="421"/>
      <c r="J870" s="422"/>
      <c r="K870" s="423"/>
      <c r="L870" s="423"/>
      <c r="M870" s="423"/>
      <c r="N870" s="423"/>
      <c r="O870" s="423"/>
      <c r="P870" s="315"/>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7">
        <v>2</v>
      </c>
      <c r="B871" s="407">
        <v>1</v>
      </c>
      <c r="C871" s="427"/>
      <c r="D871" s="421"/>
      <c r="E871" s="421"/>
      <c r="F871" s="421"/>
      <c r="G871" s="421"/>
      <c r="H871" s="421"/>
      <c r="I871" s="421"/>
      <c r="J871" s="422"/>
      <c r="K871" s="423"/>
      <c r="L871" s="423"/>
      <c r="M871" s="423"/>
      <c r="N871" s="423"/>
      <c r="O871" s="423"/>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9" t="s">
        <v>466</v>
      </c>
      <c r="AQ1101" s="429"/>
      <c r="AR1101" s="429"/>
      <c r="AS1101" s="429"/>
      <c r="AT1101" s="429"/>
      <c r="AU1101" s="429"/>
      <c r="AV1101" s="429"/>
      <c r="AW1101" s="429"/>
      <c r="AX1101" s="429"/>
    </row>
    <row r="1102" spans="1:50" ht="30" customHeight="1" x14ac:dyDescent="0.15">
      <c r="A1102" s="407">
        <v>1</v>
      </c>
      <c r="B1102" s="407">
        <v>1</v>
      </c>
      <c r="C1102" s="903"/>
      <c r="D1102" s="903"/>
      <c r="E1102" s="259" t="s">
        <v>562</v>
      </c>
      <c r="F1102" s="902"/>
      <c r="G1102" s="902"/>
      <c r="H1102" s="902"/>
      <c r="I1102" s="902"/>
      <c r="J1102" s="422" t="s">
        <v>563</v>
      </c>
      <c r="K1102" s="423"/>
      <c r="L1102" s="423"/>
      <c r="M1102" s="423"/>
      <c r="N1102" s="423"/>
      <c r="O1102" s="423"/>
      <c r="P1102" s="315" t="s">
        <v>563</v>
      </c>
      <c r="Q1102" s="316"/>
      <c r="R1102" s="316"/>
      <c r="S1102" s="316"/>
      <c r="T1102" s="316"/>
      <c r="U1102" s="316"/>
      <c r="V1102" s="316"/>
      <c r="W1102" s="316"/>
      <c r="X1102" s="316"/>
      <c r="Y1102" s="317" t="s">
        <v>564</v>
      </c>
      <c r="Z1102" s="318"/>
      <c r="AA1102" s="318"/>
      <c r="AB1102" s="319"/>
      <c r="AC1102" s="321"/>
      <c r="AD1102" s="321"/>
      <c r="AE1102" s="321"/>
      <c r="AF1102" s="321"/>
      <c r="AG1102" s="321"/>
      <c r="AH1102" s="322" t="s">
        <v>565</v>
      </c>
      <c r="AI1102" s="323"/>
      <c r="AJ1102" s="323"/>
      <c r="AK1102" s="323"/>
      <c r="AL1102" s="324" t="s">
        <v>566</v>
      </c>
      <c r="AM1102" s="325"/>
      <c r="AN1102" s="325"/>
      <c r="AO1102" s="326"/>
      <c r="AP1102" s="320" t="s">
        <v>567</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P16:AQ17 P13:AX13 P15:AX15">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cfRule type="expression" dxfId="2625" priority="13201">
      <formula>IF(RIGHT(TEXT(AE117,"0.#"),1)=".",FALSE,TRUE)</formula>
    </cfRule>
    <cfRule type="expression" dxfId="2624" priority="13202">
      <formula>IF(RIGHT(TEXT(AE117,"0.#"),1)=".",TRUE,FALSE)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5:AO866">
    <cfRule type="expression" dxfId="2539" priority="6677">
      <formula>IF(AND(AL845&gt;=0, RIGHT(TEXT(AL845,"0.#"),1)&lt;&gt;"."),TRUE,FALSE)</formula>
    </cfRule>
    <cfRule type="expression" dxfId="2538" priority="6678">
      <formula>IF(AND(AL845&gt;=0, RIGHT(TEXT(AL845,"0.#"),1)="."),TRUE,FALSE)</formula>
    </cfRule>
    <cfRule type="expression" dxfId="2537" priority="6679">
      <formula>IF(AND(AL845&lt;0, RIGHT(TEXT(AL845,"0.#"),1)&lt;&gt;"."),TRUE,FALSE)</formula>
    </cfRule>
    <cfRule type="expression" dxfId="2536" priority="6680">
      <formula>IF(AND(AL845&lt;0, RIGHT(TEXT(AL845,"0.#"),1)="."),TRUE,FALSE)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0 Y842: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7">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7">
    <cfRule type="expression" dxfId="2213" priority="1999">
      <formula>IF(RIGHT(TEXT(AU47,"0.#"),1)=".",FALSE,TRUE)</formula>
    </cfRule>
    <cfRule type="expression" dxfId="2212" priority="2000">
      <formula>IF(RIGHT(TEXT(AU47,"0.#"),1)=".",TRUE,FALSE)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3:AO899">
    <cfRule type="expression" dxfId="2003" priority="2123">
      <formula>IF(AND(AL873&gt;=0, RIGHT(TEXT(AL873,"0.#"),1)&lt;&gt;"."),TRUE,FALSE)</formula>
    </cfRule>
    <cfRule type="expression" dxfId="2002" priority="2124">
      <formula>IF(AND(AL873&gt;=0, RIGHT(TEXT(AL873,"0.#"),1)="."),TRUE,FALSE)</formula>
    </cfRule>
    <cfRule type="expression" dxfId="2001" priority="2125">
      <formula>IF(AND(AL873&lt;0, RIGHT(TEXT(AL873,"0.#"),1)&lt;&gt;"."),TRUE,FALSE)</formula>
    </cfRule>
    <cfRule type="expression" dxfId="2000" priority="2126">
      <formula>IF(AND(AL873&lt;0, RIGHT(TEXT(AL873,"0.#"),1)="."),TRUE,FALSE)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U40">
    <cfRule type="expression" dxfId="1919" priority="2021">
      <formula>IF(RIGHT(TEXT(AU40,"0.#"),1)=".",FALSE,TRUE)</formula>
    </cfRule>
    <cfRule type="expression" dxfId="1918" priority="2022">
      <formula>IF(RIGHT(TEXT(AU40,"0.#"),1)=".",TRUE,FALSE)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51">
      <formula>IF(AND(AL838&gt;=0, RIGHT(TEXT(AL838,"0.#"),1)&lt;&gt;"."),TRUE,FALSE)</formula>
    </cfRule>
    <cfRule type="expression" dxfId="746" priority="52">
      <formula>IF(AND(AL838&gt;=0, RIGHT(TEXT(AL838,"0.#"),1)="."),TRUE,FALSE)</formula>
    </cfRule>
    <cfRule type="expression" dxfId="745" priority="53">
      <formula>IF(AND(AL838&lt;0, RIGHT(TEXT(AL838,"0.#"),1)&lt;&gt;"."),TRUE,FALSE)</formula>
    </cfRule>
    <cfRule type="expression" dxfId="744" priority="54">
      <formula>IF(AND(AL838&lt;0, RIGHT(TEXT(AL838,"0.#"),1)="."),TRUE,FALSE)</formula>
    </cfRule>
  </conditionalFormatting>
  <conditionalFormatting sqref="AL839:AO839">
    <cfRule type="expression" dxfId="743" priority="47">
      <formula>IF(AND(AL839&gt;=0, RIGHT(TEXT(AL839,"0.#"),1)&lt;&gt;"."),TRUE,FALSE)</formula>
    </cfRule>
    <cfRule type="expression" dxfId="742" priority="48">
      <formula>IF(AND(AL839&gt;=0, RIGHT(TEXT(AL839,"0.#"),1)="."),TRUE,FALSE)</formula>
    </cfRule>
    <cfRule type="expression" dxfId="741" priority="49">
      <formula>IF(AND(AL839&lt;0, RIGHT(TEXT(AL839,"0.#"),1)&lt;&gt;"."),TRUE,FALSE)</formula>
    </cfRule>
    <cfRule type="expression" dxfId="740" priority="50">
      <formula>IF(AND(AL839&lt;0, RIGHT(TEXT(AL839,"0.#"),1)="."),TRUE,FALSE)</formula>
    </cfRule>
  </conditionalFormatting>
  <conditionalFormatting sqref="AL840:AO840">
    <cfRule type="expression" dxfId="739" priority="43">
      <formula>IF(AND(AL840&gt;=0, RIGHT(TEXT(AL840,"0.#"),1)&lt;&gt;"."),TRUE,FALSE)</formula>
    </cfRule>
    <cfRule type="expression" dxfId="738" priority="44">
      <formula>IF(AND(AL840&gt;=0, RIGHT(TEXT(AL840,"0.#"),1)="."),TRUE,FALSE)</formula>
    </cfRule>
    <cfRule type="expression" dxfId="737" priority="45">
      <formula>IF(AND(AL840&lt;0, RIGHT(TEXT(AL840,"0.#"),1)&lt;&gt;"."),TRUE,FALSE)</formula>
    </cfRule>
    <cfRule type="expression" dxfId="736" priority="46">
      <formula>IF(AND(AL840&lt;0, RIGHT(TEXT(AL840,"0.#"),1)="."),TRUE,FALSE)</formula>
    </cfRule>
  </conditionalFormatting>
  <conditionalFormatting sqref="Y841">
    <cfRule type="expression" dxfId="735" priority="41">
      <formula>IF(RIGHT(TEXT(Y841,"0.#"),1)=".",FALSE,TRUE)</formula>
    </cfRule>
    <cfRule type="expression" dxfId="734" priority="42">
      <formula>IF(RIGHT(TEXT(Y841,"0.#"),1)=".",TRUE,FALSE)</formula>
    </cfRule>
  </conditionalFormatting>
  <conditionalFormatting sqref="AL841:AO841">
    <cfRule type="expression" dxfId="733" priority="37">
      <formula>IF(AND(AL841&gt;=0, RIGHT(TEXT(AL841,"0.#"),1)&lt;&gt;"."),TRUE,FALSE)</formula>
    </cfRule>
    <cfRule type="expression" dxfId="732" priority="38">
      <formula>IF(AND(AL841&gt;=0, RIGHT(TEXT(AL841,"0.#"),1)="."),TRUE,FALSE)</formula>
    </cfRule>
    <cfRule type="expression" dxfId="731" priority="39">
      <formula>IF(AND(AL841&lt;0, RIGHT(TEXT(AL841,"0.#"),1)&lt;&gt;"."),TRUE,FALSE)</formula>
    </cfRule>
    <cfRule type="expression" dxfId="730" priority="40">
      <formula>IF(AND(AL841&lt;0, RIGHT(TEXT(AL841,"0.#"),1)="."),TRUE,FALSE)</formula>
    </cfRule>
  </conditionalFormatting>
  <conditionalFormatting sqref="AL842:AO842">
    <cfRule type="expression" dxfId="729" priority="33">
      <formula>IF(AND(AL842&gt;=0, RIGHT(TEXT(AL842,"0.#"),1)&lt;&gt;"."),TRUE,FALSE)</formula>
    </cfRule>
    <cfRule type="expression" dxfId="728" priority="34">
      <formula>IF(AND(AL842&gt;=0, RIGHT(TEXT(AL842,"0.#"),1)="."),TRUE,FALSE)</formula>
    </cfRule>
    <cfRule type="expression" dxfId="727" priority="35">
      <formula>IF(AND(AL842&lt;0, RIGHT(TEXT(AL842,"0.#"),1)&lt;&gt;"."),TRUE,FALSE)</formula>
    </cfRule>
    <cfRule type="expression" dxfId="726" priority="36">
      <formula>IF(AND(AL842&lt;0, RIGHT(TEXT(AL842,"0.#"),1)="."),TRUE,FALSE)</formula>
    </cfRule>
  </conditionalFormatting>
  <conditionalFormatting sqref="AL843:AO843">
    <cfRule type="expression" dxfId="725" priority="29">
      <formula>IF(AND(AL843&gt;=0, RIGHT(TEXT(AL843,"0.#"),1)&lt;&gt;"."),TRUE,FALSE)</formula>
    </cfRule>
    <cfRule type="expression" dxfId="724" priority="30">
      <formula>IF(AND(AL843&gt;=0, RIGHT(TEXT(AL843,"0.#"),1)="."),TRUE,FALSE)</formula>
    </cfRule>
    <cfRule type="expression" dxfId="723" priority="31">
      <formula>IF(AND(AL843&lt;0, RIGHT(TEXT(AL843,"0.#"),1)&lt;&gt;"."),TRUE,FALSE)</formula>
    </cfRule>
    <cfRule type="expression" dxfId="722" priority="32">
      <formula>IF(AND(AL843&lt;0, RIGHT(TEXT(AL843,"0.#"),1)="."),TRUE,FALSE)</formula>
    </cfRule>
  </conditionalFormatting>
  <conditionalFormatting sqref="AL844:AO844">
    <cfRule type="expression" dxfId="721" priority="25">
      <formula>IF(AND(AL844&gt;=0, RIGHT(TEXT(AL844,"0.#"),1)&lt;&gt;"."),TRUE,FALSE)</formula>
    </cfRule>
    <cfRule type="expression" dxfId="720" priority="26">
      <formula>IF(AND(AL844&gt;=0, RIGHT(TEXT(AL844,"0.#"),1)="."),TRUE,FALSE)</formula>
    </cfRule>
    <cfRule type="expression" dxfId="719" priority="27">
      <formula>IF(AND(AL844&lt;0, RIGHT(TEXT(AL844,"0.#"),1)&lt;&gt;"."),TRUE,FALSE)</formula>
    </cfRule>
    <cfRule type="expression" dxfId="718" priority="28">
      <formula>IF(AND(AL844&lt;0, RIGHT(TEXT(AL844,"0.#"),1)="."),TRUE,FALSE)</formula>
    </cfRule>
  </conditionalFormatting>
  <conditionalFormatting sqref="AQ39:AQ41">
    <cfRule type="expression" dxfId="717" priority="21">
      <formula>IF(RIGHT(TEXT(AQ39,"0.#"),1)=".",FALSE,TRUE)</formula>
    </cfRule>
    <cfRule type="expression" dxfId="716" priority="22">
      <formula>IF(RIGHT(TEXT(AQ39,"0.#"),1)=".",TRUE,FALSE)</formula>
    </cfRule>
  </conditionalFormatting>
  <conditionalFormatting sqref="AQ46:AQ48">
    <cfRule type="expression" dxfId="715" priority="19">
      <formula>IF(RIGHT(TEXT(AQ46,"0.#"),1)=".",FALSE,TRUE)</formula>
    </cfRule>
    <cfRule type="expression" dxfId="714" priority="20">
      <formula>IF(RIGHT(TEXT(AQ46,"0.#"),1)=".",TRUE,FALSE)</formula>
    </cfRule>
  </conditionalFormatting>
  <conditionalFormatting sqref="AU41">
    <cfRule type="expression" dxfId="713" priority="17">
      <formula>IF(RIGHT(TEXT(AU41,"0.#"),1)=".",FALSE,TRUE)</formula>
    </cfRule>
    <cfRule type="expression" dxfId="712" priority="18">
      <formula>IF(RIGHT(TEXT(AU41,"0.#"),1)=".",TRUE,FALSE)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39">
    <cfRule type="expression" dxfId="709" priority="13">
      <formula>IF(RIGHT(TEXT(AU39,"0.#"),1)=".",FALSE,TRUE)</formula>
    </cfRule>
    <cfRule type="expression" dxfId="708" priority="14">
      <formula>IF(RIGHT(TEXT(AU39,"0.#"),1)=".",TRUE,FALSE)</formula>
    </cfRule>
  </conditionalFormatting>
  <conditionalFormatting sqref="AU46">
    <cfRule type="expression" dxfId="707" priority="11">
      <formula>IF(RIGHT(TEXT(AU46,"0.#"),1)=".",FALSE,TRUE)</formula>
    </cfRule>
    <cfRule type="expression" dxfId="706" priority="12">
      <formula>IF(RIGHT(TEXT(AU46,"0.#"),1)=".",TRUE,FALSE)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7"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5"/>
      <c r="AA2" s="416"/>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5"/>
      <c r="AA9" s="416"/>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5"/>
      <c r="AA16" s="416"/>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5"/>
      <c r="AA23" s="416"/>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5"/>
      <c r="AA30" s="416"/>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5"/>
      <c r="AA37" s="416"/>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5"/>
      <c r="AA44" s="416"/>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5"/>
      <c r="AA51" s="416"/>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5"/>
      <c r="AA58" s="416"/>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5"/>
      <c r="AA65" s="416"/>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2018-05-14T05:22:54Z</cp:lastPrinted>
  <dcterms:created xsi:type="dcterms:W3CDTF">2012-03-13T00:50:25Z</dcterms:created>
  <dcterms:modified xsi:type="dcterms:W3CDTF">2018-07-04T02:15:59Z</dcterms:modified>
</cp:coreProperties>
</file>