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30\"/>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0" yWindow="-90" windowWidth="1086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<sst xmlns="http://schemas.openxmlformats.org/spreadsheetml/2006/main" count="2907" uniqueCount="616">
  <si>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</si>
  <si>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</si>
  <si>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</si>
  <si>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</si>
  <si>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</si>
  <si>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</si>
  <si>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</si>
  <si>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</si>
  <si>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</si>
  <si>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</si>
  <si>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</si>
  <si>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</si>
  <si>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</si>
  <si>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</si>
  <si>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</si>
  <si>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</si>
  <si>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</si>
  <si>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</si>
  <si>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</si>
  <si>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</si>
  <si>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</si>
  <si>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</si>
  <si>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</si>
  <si>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</si>
  <si>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</si>
  <si>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</si>
  <si>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</si>
  <si>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</si>
  <si>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</si>
  <si>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</si>
  <si>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</si>
  <si>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</si>
  <si>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</si>
  <si>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</si>
  <si>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</si>
  <si>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</si>
  <si>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</si>
  <si>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</si>
  <si>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</si>
  <si>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</si>
  <si>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</si>
  <si>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</si>
  <si>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</si>
  <si>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</si>
  <si>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</si>
  <si>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</si>
  <si>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</si>
  <si>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</si>
  <si>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</si>
  <si>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</si>
  <si>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</si>
  <si>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</si>
  <si>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</si>
  <si>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</si>
  <si>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</si>
  <si>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</si>
  <si>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</si>
  <si>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</si>
  <si>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</si>
  <si>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</si>
  <si>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</si>
  <si>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</si>
  <si>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</si>
  <si>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</si>
  <si>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</si>
  <si>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</si>
  <si>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</si>
  <si>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</si>
  <si>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</si>
  <si>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</si>
  <si>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</si>
  <si>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</si>
  <si>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</si>
  <si>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</si>
  <si>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</si>
  <si>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</si>
  <si>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</si>
  <si>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</si>
  <si>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</si>
  <si>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</si>
  <si>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</si>
  <si>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</si>
  <si>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</si>
  <si>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</si>
  <si>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</si>
  <si>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</si>
  <si>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</si>
  <si>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</si>
  <si>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</si>
  <si>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</si>
  <si>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</si>
  <si>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</si>
  <si>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</si>
  <si>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</si>
  <si>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</si>
  <si>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</si>
  <si>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</si>
  <si>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</si>
  <si>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</si>
  <si>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</si>
  <si>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</si>
  <si>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</si>
  <si>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</si>
  <si>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</si>
  <si>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</si>
  <si>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</si>
  <si>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</si>
  <si>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</si>
  <si>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</si>
  <si>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</si>
  <si>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</si>
  <si>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</si>
  <si>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</si>
  <si>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</si>
  <si>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</si>
  <si>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</si>
  <si>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</si>
  <si>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</si>
  <si>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</si>
  <si>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</si>
  <si>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</si>
  <si>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</si>
  <si>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</si>
  <si>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</si>
  <si>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</si>
  <si>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</si>
  <si>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</si>
  <si>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</si>
  <si>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</si>
  <si>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</si>
  <si>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</si>
  <si>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</si>
  <si>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</si>
  <si>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</si>
  <si>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</si>
  <si>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</si>
  <si>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</si>
  <si>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</si>
  <si>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</si>
  <si>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</si>
  <si>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</si>
  <si>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</si>
  <si>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</si>
  <si>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</si>
  <si>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</si>
  <si>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</si>
  <si>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</si>
  <si>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</si>
  <si>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</si>
  <si>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</si>
  <si>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</si>
  <si>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</si>
  <si>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</si>
  <si>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</si>
  <si>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</si>
  <si>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</si>
  <si>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</si>
  <si>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</si>
  <si>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</si>
  <si>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</si>
  <si>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</si>
  <si>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</si>
  <si>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</si>
  <si>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</si>
  <si>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</si>
  <si>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</si>
  <si>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</si>
  <si>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</si>
  <si>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</si>
  <si>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</si>
  <si>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</si>
  <si>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</si>
  <si>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</si>
  <si>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</si>
  <si>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</si>
  <si>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</si>
  <si>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</si>
  <si>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</si>
  <si>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</si>
  <si>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</si>
  <si>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</si>
  <si>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</si>
  <si>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</si>
  <si>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</si>
  <si>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</si>
  <si>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</si>
  <si>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</si>
  <si>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</si>
  <si>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</si>
  <si>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</si>
  <si>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</si>
  <si>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</si>
  <si>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</si>
  <si>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</si>
  <si>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</si>
  <si>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</si>
  <si>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</si>
  <si>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</si>
  <si>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</si>
  <si>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</si>
  <si>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</si>
  <si>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</si>
  <si>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</si>
  <si>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</si>
  <si>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</si>
  <si>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</si>
  <si>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</si>
  <si>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</si>
  <si>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</si>
  <si>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</si>
  <si>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</si>
  <si>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</si>
  <si>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</si>
  <si>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</si>
  <si>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</si>
  <si>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</si>
  <si>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</si>
  <si>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</si>
  <si>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</si>
  <si>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</si>
  <si>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</si>
  <si>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</si>
  <si>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</si>
  <si>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</si>
  <si>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</si>
  <si>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</si>
  <si>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</si>
  <si>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</si>
  <si>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</si>
  <si>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</si>
  <si>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</si>
  <si>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</si>
  <si>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</si>
  <si>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</si>
  <si>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</si>
  <si>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</si>
  <si>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</si>
  <si>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</si>
  <si>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</si>
  <si>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</si>
  <si>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</si>
  <si>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</si>
  <si>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</si>
  <si>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</si>
  <si>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</si>
  <si>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</si>
  <si>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</si>
  <si>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</si>
  <si>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</si>
  <si>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</si>
  <si>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</si>
  <si>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</si>
  <si>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</si>
  <si>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</si>
  <si>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</si>
  <si>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</si>
  <si>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</si>
  <si>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</si>
  <si>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</si>
  <si>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</si>
  <si>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</si>
  <si>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</si>
  <si>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</si>
  <si>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</si>
  <si>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</si>
  <si>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</si>
  <si>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</si>
  <si>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</si>
  <si>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</si>
  <si>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</si>
  <si>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</si>
  <si>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</si>
  <si>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</si>
  <si>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</si>
  <si>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</si>
  <si>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</si>
  <si>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</si>
  <si>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</si>
  <si>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</si>
  <si>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</si>
  <si>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</si>
  <si>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</si>
  <si>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</si>
  <si>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</si>
  <si>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</si>
  <si>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</si>
  <si>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</si>
  <si>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</si>
  <si>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</si>
  <si>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</si>
  <si>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</si>
  <si>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</si>
  <si>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</si>
  <si>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</si>
  <si>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</si>
  <si>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</si>
  <si>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</si>
  <si>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</si>
  <si>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</si>
  <si>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</si>
  <si>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</si>
  <si>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</si>
  <si>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</si>
  <si>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</si>
  <si>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</si>
  <si>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</si>
  <si>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</si>
  <si>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</si>
  <si>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</si>
  <si>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</si>
  <si>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</si>
  <si>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</si>
  <si>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</si>
  <si>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</si>
  <si>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</si>
  <si>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</si>
  <si>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</si>
  <si>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</si>
  <si>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</si>
  <si>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</si>
  <si>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</si>
  <si>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</si>
  <si>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</si>
  <si>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</si>
  <si>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</si>
  <si>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</si>
  <si>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</si>
  <si>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</si>
  <si>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</si>
  <si>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</si>
  <si>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</si>
  <si>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</si>
  <si>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</si>
  <si>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</si>
  <si>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</si>
  <si>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</si>
  <si>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</si>
  <si>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</si>
  <si>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</si>
  <si>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</si>
  <si>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</si>
  <si>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</si>
  <si>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</si>
  <si>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</si>
  <si>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</si>
  <si>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</si>
  <si>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</si>
  <si>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</si>
  <si>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</si>
  <si>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</si>
  <si>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</si>
  <si>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</si>
  <si>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</si>
  <si>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</si>
  <si>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</si>
  <si>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</si>
  <si>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</si>
  <si>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</si>
  <si>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</si>
  <si>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</si>
  <si>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</si>
  <si>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</si>
  <si>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</si>
  <si>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</si>
  <si>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</si>
  <si>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</si>
  <si>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</si>
  <si>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</si>
  <si>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</si>
  <si>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</si>
  <si>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</si>
  <si>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</si>
  <si>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</si>
  <si>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</si>
  <si>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</si>
  <si>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</si>
  <si>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</si>
  <si>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</si>
  <si>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</si>
  <si>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</si>
  <si>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</si>
  <si>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</si>
  <si>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</si>
  <si>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</si>
  <si>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</si>
  <si>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</si>
  <si>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</si>
  <si>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</si>
  <si>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</si>
  <si>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</si>
  <si>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</si>
  <si>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</si>
  <si>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</si>
  <si>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</si>
  <si>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</si>
  <si>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</si>
  <si>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</si>
  <si>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</si>
  <si>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</si>
  <si>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</si>
  <si>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</si>
  <si>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</si>
  <si>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</si>
  <si>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</si>
  <si>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</si>
  <si>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</si>
  <si>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</si>
  <si>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</si>
  <si>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</si>
  <si>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</si>
  <si>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</si>
  <si>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</si>
  <si>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</si>
  <si>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</si>
  <si>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</si>
  <si>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</si>
  <si>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</si>
  <si>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</si>
  <si>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</si>
  <si>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</si>
  <si>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</si>
  <si>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</si>
  <si>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</si>
  <si>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</si>
  <si>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</si>
  <si>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</si>
  <si>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</si>
  <si>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</si>
  <si>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</si>
  <si>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</si>
  <si>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</si>
  <si>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</si>
  <si>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</si>
  <si>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</si>
  <si>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</si>
  <si>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</si>
  <si>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</si>
  <si>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</si>
  <si>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</si>
  <si>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</si>
  <si>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</si>
  <si>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</si>
  <si>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</si>
  <si>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</si>
  <si>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</si>
  <si>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</si>
  <si>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</si>
  <si>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</si>
  <si>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</si>
  <si>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</si>
  <si>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</si>
  <si>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</si>
  <si>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</si>
  <si>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</si>
  <si>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</si>
  <si>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</si>
  <si>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</si>
  <si>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</si>
  <si>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</si>
  <si>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</si>
  <si>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</si>
  <si>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</si>
  <si>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</si>
  <si>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</si>
  <si>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</si>
  <si>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</si>
  <si>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</si>
  <si>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</si>
  <si>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</si>
  <si>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</si>
  <si>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</si>
  <si>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</si>
  <si>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</si>
  <si>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</si>
  <si>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</si>
  <si>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</si>
  <si>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</si>
  <si>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</si>
  <si>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</si>
  <si>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</si>
  <si>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</si>
  <si>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</si>
  <si>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</si>
  <si>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</si>
  <si>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</si>
  <si>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</si>
  <si>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</si>
  <si>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</si>
  <si>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</si>
  <si>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</si>
  <si>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</si>
  <si>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</si>
  <si>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</si>
  <si>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</si>
  <si>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</si>
  <si>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</si>
  <si>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</si>
  <si>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</si>
  <si>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</si>
  <si>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</si>
  <si>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</si>
  <si>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</si>
  <si>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</si>
  <si>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</si>
  <si>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</si>
  <si>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</si>
  <si>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</si>
  <si>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</si>
  <si>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</si>
  <si>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</si>
  <si>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</si>
  <si>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</si>
  <si>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</si>
  <si>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</si>
  <si>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</si>
  <si>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</si>
  <si>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</si>
  <si>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</si>
  <si>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</si>
  <si>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</si>
  <si>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</si>
  <si>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</si>
  <si>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</si>
  <si>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</si>
  <si>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</si>
  <si>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</si>
  <si>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</si>
  <si>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</si>
  <si>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</si>
  <si>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</si>
  <si>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</si>
  <si>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</si>
  <si>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</si>
  <si>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</si>
  <si>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</si>
  <si>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</si>
  <si>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</si>
  <si>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</si>
  <si>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</si>
  <si>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</si>
  <si>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</si>
  <si>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</si>
  <si>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</si>
  <si>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</si>
  <si>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</si>
  <si>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</si>
  <si>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</si>
  <si>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</si>
  <si>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</si>
  <si>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</si>
  <si>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雇用環境・均等局</t>
    <phoneticPr fontId="5"/>
  </si>
  <si>
    <t>在宅労働課</t>
    <phoneticPr fontId="5"/>
  </si>
  <si>
    <t>在宅労働課長
元木　賀子</t>
    <phoneticPr fontId="5"/>
  </si>
  <si>
    <t>○</t>
  </si>
  <si>
    <t>-</t>
  </si>
  <si>
    <t>-</t>
    <phoneticPr fontId="5"/>
  </si>
  <si>
    <t>円</t>
    <rPh sb="0" eb="1">
      <t>エン</t>
    </rPh>
    <phoneticPr fontId="6"/>
  </si>
  <si>
    <t>　　X/Y</t>
  </si>
  <si>
    <t>-</t>
    <phoneticPr fontId="5"/>
  </si>
  <si>
    <t>-</t>
    <phoneticPr fontId="5"/>
  </si>
  <si>
    <t>-</t>
    <phoneticPr fontId="5"/>
  </si>
  <si>
    <t>-</t>
    <phoneticPr fontId="5"/>
  </si>
  <si>
    <t>‐</t>
  </si>
  <si>
    <t>厚生労働省</t>
  </si>
  <si>
    <t>点検対象外</t>
    <rPh sb="0" eb="2">
      <t>テンケン</t>
    </rPh>
    <rPh sb="2" eb="5">
      <t>タイショウガイ</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</si>
  <si>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</si>
  <si>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</si>
  <si>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</si>
  <si>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</si>
  <si>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</si>
  <si>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</si>
  <si>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</si>
  <si>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</si>
  <si>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</si>
  <si>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</si>
  <si>
    <t>－</t>
    <phoneticPr fontId="5"/>
  </si>
  <si>
    <t>-</t>
    <phoneticPr fontId="5"/>
  </si>
  <si>
    <t>国家戦略特区のテレワークに関する援助</t>
    <phoneticPr fontId="5"/>
  </si>
  <si>
    <t>「ニッポン一億総活躍プラン」(平成28年6月2日閣議決定)、「働き方改革実行計画」（平成29年3月28日働き方改革実現会議決定）、「世界最先端IT国家創造宣言」（平成29年5月30日閣議決定）、「経済財政運営と改革の基本方針2017」(平成29年6月9日閣議決定)、「未来投資戦略2017」(平成29年6月9日閣議決定)</t>
    <phoneticPr fontId="5"/>
  </si>
  <si>
    <t>労働者災害補償保険法第29条第1項第3号
雇用保険法第62条第1項第6号</t>
    <phoneticPr fontId="5"/>
  </si>
  <si>
    <t>国家戦略特区制度を活用し、テレワーク等多様な働き方を普及することにより、企業の働き方改革を推進するとともに、事業の生産性を高め、国際競争力の強化を図る。</t>
    <phoneticPr fontId="5"/>
  </si>
  <si>
    <t>労働時間等設定改善援助事業委託費</t>
    <rPh sb="0" eb="2">
      <t>ロウドウ</t>
    </rPh>
    <rPh sb="2" eb="4">
      <t>ジカン</t>
    </rPh>
    <rPh sb="4" eb="5">
      <t>トウ</t>
    </rPh>
    <rPh sb="5" eb="7">
      <t>セッテイ</t>
    </rPh>
    <rPh sb="7" eb="9">
      <t>カイゼン</t>
    </rPh>
    <rPh sb="9" eb="11">
      <t>エンジョ</t>
    </rPh>
    <rPh sb="11" eb="13">
      <t>ジギョウ</t>
    </rPh>
    <rPh sb="13" eb="16">
      <t>イタクヒ</t>
    </rPh>
    <phoneticPr fontId="5"/>
  </si>
  <si>
    <t>仕事と家庭両立支援事業等委託費</t>
    <rPh sb="0" eb="2">
      <t>シゴト</t>
    </rPh>
    <rPh sb="3" eb="5">
      <t>カテイ</t>
    </rPh>
    <rPh sb="5" eb="7">
      <t>リョウリツ</t>
    </rPh>
    <rPh sb="7" eb="9">
      <t>シエン</t>
    </rPh>
    <rPh sb="9" eb="11">
      <t>ジギョウ</t>
    </rPh>
    <rPh sb="11" eb="12">
      <t>トウ</t>
    </rPh>
    <rPh sb="12" eb="15">
      <t>イタクヒ</t>
    </rPh>
    <phoneticPr fontId="5"/>
  </si>
  <si>
    <t>利用者アンケート</t>
    <phoneticPr fontId="5"/>
  </si>
  <si>
    <t>社</t>
    <rPh sb="0" eb="1">
      <t>シャ</t>
    </rPh>
    <phoneticPr fontId="6"/>
  </si>
  <si>
    <t>テレワークに関する援助に係る委託費（X）／訪問コンサルティングの総実施回数（Y）　　　　　　</t>
    <phoneticPr fontId="5"/>
  </si>
  <si>
    <t>テレワークはワーク・ライフ・バランスの実現や育児等と仕事の両立に資する働き方であり、地方自治体においても働き方改革の手段として注目されていることから、国民や社会のニーズを的確に反映している。</t>
    <phoneticPr fontId="5"/>
  </si>
  <si>
    <t>本事業は国家戦略特別区域の制度において、国と地方自治体の連携を前提に実施することが求められているものであるとともに、労働関係法令を遵守するなど、適正な労務管理下における良質なテレワークを普及させる必要があるため国が実施する必要がある。</t>
    <phoneticPr fontId="5"/>
  </si>
  <si>
    <t>テレワークの普及は閣議決定等で求められている事項であり、政策的優先度は高い。</t>
    <phoneticPr fontId="5"/>
  </si>
  <si>
    <t>総務省</t>
  </si>
  <si>
    <t>国土交通省</t>
  </si>
  <si>
    <t>ふるさとテレワーク推進事業</t>
  </si>
  <si>
    <t>地域活性化推進経費</t>
  </si>
  <si>
    <t>A.一般社団法人日本テレワーク協会</t>
    <rPh sb="2" eb="4">
      <t>イッパン</t>
    </rPh>
    <rPh sb="4" eb="6">
      <t>シャダン</t>
    </rPh>
    <rPh sb="6" eb="8">
      <t>ホウジン</t>
    </rPh>
    <rPh sb="8" eb="10">
      <t>ニホン</t>
    </rPh>
    <rPh sb="15" eb="17">
      <t>キョウカイ</t>
    </rPh>
    <phoneticPr fontId="5"/>
  </si>
  <si>
    <t xml:space="preserve">一般社団法人日本テレワーク協会
</t>
    <phoneticPr fontId="5"/>
  </si>
  <si>
    <t>-</t>
    <phoneticPr fontId="5"/>
  </si>
  <si>
    <t>-</t>
    <phoneticPr fontId="5"/>
  </si>
  <si>
    <t>-</t>
    <phoneticPr fontId="5"/>
  </si>
  <si>
    <t>-</t>
    <phoneticPr fontId="5"/>
  </si>
  <si>
    <t>-</t>
    <phoneticPr fontId="5"/>
  </si>
  <si>
    <t>テレワークは、ICTを活用し、時間と場所を有効に活用できる柔軟な働き方である。地方自治体と連携し、テレワークの導入についての相談対応や、好事例の紹介等の導入支援を行うことにより、テレワークの導入企業を増やすことで、働く方の多様で柔軟な働き方の実現に寄与する。</t>
    <phoneticPr fontId="5"/>
  </si>
  <si>
    <t>国家戦略特区制度を活用し、地方自治体と連携してテレワークの導入に係る情報提供、相談、助言等のワンストップサービスを実施する。</t>
    <phoneticPr fontId="5"/>
  </si>
  <si>
    <t xml:space="preserve">国家戦略特区における相談、訪問コンサルティング等の実施
</t>
    <phoneticPr fontId="5"/>
  </si>
  <si>
    <t>-</t>
    <phoneticPr fontId="5"/>
  </si>
  <si>
    <t>相談者に対するアンケートにおいて、「問い合わせへの対応に満足した」旨の回答割合
（計算式）
「問い合わせへの対応に満足した」旨の回答者数／アンケート回答相談者数</t>
    <rPh sb="25" eb="27">
      <t>タイオウ</t>
    </rPh>
    <rPh sb="28" eb="30">
      <t>マンゾク</t>
    </rPh>
    <rPh sb="42" eb="45">
      <t>ケイサンシキ</t>
    </rPh>
    <rPh sb="67" eb="68">
      <t>シャ</t>
    </rPh>
    <rPh sb="68" eb="69">
      <t>スウ</t>
    </rPh>
    <rPh sb="75" eb="77">
      <t>カイトウ</t>
    </rPh>
    <rPh sb="77" eb="80">
      <t>ソウダンシャ</t>
    </rPh>
    <rPh sb="80" eb="81">
      <t>スウ</t>
    </rPh>
    <phoneticPr fontId="5"/>
  </si>
  <si>
    <t>テレワーク導入企業の割合</t>
    <rPh sb="5" eb="7">
      <t>ドウニュウ</t>
    </rPh>
    <rPh sb="7" eb="9">
      <t>キギョウ</t>
    </rPh>
    <rPh sb="10" eb="12">
      <t>ワリアイ</t>
    </rPh>
    <phoneticPr fontId="5"/>
  </si>
  <si>
    <t>％</t>
    <phoneticPr fontId="5"/>
  </si>
  <si>
    <t>企業に対して実施する訪問コンサルティング実施企業数</t>
    <rPh sb="20" eb="22">
      <t>ジッシ</t>
    </rPh>
    <rPh sb="22" eb="25">
      <t>キギョウスウ</t>
    </rPh>
    <phoneticPr fontId="5"/>
  </si>
  <si>
    <t>19,429,200
/
40</t>
    <phoneticPr fontId="5"/>
  </si>
  <si>
    <t>相談対応後に実施するアンケートにおいて、「問い合わせへの対応に満足した」旨の回答割合を80%以上とする。</t>
    <rPh sb="21" eb="22">
      <t>ト</t>
    </rPh>
    <rPh sb="23" eb="24">
      <t>ア</t>
    </rPh>
    <rPh sb="28" eb="30">
      <t>タイオウ</t>
    </rPh>
    <rPh sb="31" eb="33">
      <t>マンゾク</t>
    </rPh>
    <rPh sb="46" eb="48">
      <t>イジョウ</t>
    </rPh>
    <phoneticPr fontId="5"/>
  </si>
  <si>
    <t>諸謝金</t>
    <rPh sb="0" eb="1">
      <t>ショ</t>
    </rPh>
    <rPh sb="1" eb="3">
      <t>シャキン</t>
    </rPh>
    <phoneticPr fontId="5"/>
  </si>
  <si>
    <t>委員等旅費</t>
    <rPh sb="0" eb="2">
      <t>イイン</t>
    </rPh>
    <rPh sb="2" eb="3">
      <t>トウ</t>
    </rPh>
    <rPh sb="3" eb="5">
      <t>リョヒ</t>
    </rPh>
    <phoneticPr fontId="5"/>
  </si>
  <si>
    <t>Ⅳ－１　男女労働者の均等な機会と待遇の確保対策、女性の活躍推進、仕事と家庭の両立支援等を推進すること
Ⅳ－３　働き方改革により多様で柔軟な働き方を実現するとともに、勤労者生活の充実を図ること</t>
    <rPh sb="4" eb="6">
      <t>ダンジョ</t>
    </rPh>
    <rPh sb="6" eb="9">
      <t>ロウドウシャ</t>
    </rPh>
    <rPh sb="10" eb="12">
      <t>キントウ</t>
    </rPh>
    <rPh sb="13" eb="15">
      <t>キカイ</t>
    </rPh>
    <rPh sb="16" eb="18">
      <t>タイグウ</t>
    </rPh>
    <rPh sb="19" eb="21">
      <t>カクホ</t>
    </rPh>
    <rPh sb="21" eb="23">
      <t>タイサク</t>
    </rPh>
    <rPh sb="24" eb="26">
      <t>ジョセイ</t>
    </rPh>
    <rPh sb="27" eb="29">
      <t>カツヤク</t>
    </rPh>
    <rPh sb="29" eb="31">
      <t>スイシン</t>
    </rPh>
    <rPh sb="32" eb="34">
      <t>シゴト</t>
    </rPh>
    <rPh sb="35" eb="37">
      <t>カテイ</t>
    </rPh>
    <rPh sb="38" eb="40">
      <t>リョウリツ</t>
    </rPh>
    <rPh sb="40" eb="42">
      <t>シエン</t>
    </rPh>
    <rPh sb="42" eb="43">
      <t>トウ</t>
    </rPh>
    <rPh sb="44" eb="46">
      <t>スイシン</t>
    </rPh>
    <rPh sb="55" eb="56">
      <t>ハタラ</t>
    </rPh>
    <rPh sb="57" eb="58">
      <t>カタ</t>
    </rPh>
    <rPh sb="58" eb="60">
      <t>カイカク</t>
    </rPh>
    <rPh sb="63" eb="65">
      <t>タヨウ</t>
    </rPh>
    <rPh sb="66" eb="68">
      <t>ジュウナン</t>
    </rPh>
    <rPh sb="69" eb="70">
      <t>ハタラ</t>
    </rPh>
    <rPh sb="71" eb="72">
      <t>カタ</t>
    </rPh>
    <rPh sb="73" eb="75">
      <t>ジツゲン</t>
    </rPh>
    <rPh sb="82" eb="85">
      <t>キンロウシャ</t>
    </rPh>
    <rPh sb="85" eb="87">
      <t>セイカツ</t>
    </rPh>
    <rPh sb="88" eb="90">
      <t>ジュウジツ</t>
    </rPh>
    <rPh sb="91" eb="92">
      <t>ハカ</t>
    </rPh>
    <phoneticPr fontId="5"/>
  </si>
  <si>
    <t>Ⅳ－１－１　男女労働者の均等な機会と待遇の確保対策、女性の活躍推進、仕事と家庭の両立支援等を推進すること
Ⅳ－３－１　長時間労働の抑制、年次有給休暇取得促進等により、ワーク・ライフ・バランスの観点から多様で柔軟な働き方を実現すること</t>
    <phoneticPr fontId="5"/>
  </si>
  <si>
    <t>総務省（所管：情報流通行政局）：テレワーク推進に資する高度情報通信基盤の整備及び利活用促進
国土交通省（所管：都市局）：地域活性化と都市部への人口・昨日の集中による弊害の解消等
であり、適切な役割分担を行っている。</t>
    <rPh sb="4" eb="6">
      <t>ショカン</t>
    </rPh>
    <rPh sb="7" eb="9">
      <t>ジョウホウ</t>
    </rPh>
    <rPh sb="9" eb="11">
      <t>リュウツウ</t>
    </rPh>
    <rPh sb="11" eb="14">
      <t>ギョウセイキョク</t>
    </rPh>
    <rPh sb="52" eb="54">
      <t>ショカン</t>
    </rPh>
    <rPh sb="55" eb="58">
      <t>トシキョク</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</si>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</sst>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170491</xdr:colOff>
      <xdr:row>741</xdr:row>
      <xdr:rowOff>10886</xdr:rowOff>
    </xdr:from>
    <xdr:to>
      <xdr:col>31</xdr:col>
      <xdr:colOff>51254</xdr:colOff>
      <xdr:row>742</xdr:row>
      <xdr:rowOff>333611</xdr:rowOff>
    </xdr:to>
    <xdr:sp macro="" textlink="">
      <xdr:nvSpPr>
        <xdr:cNvPr id="13" name="テキスト ボックス 12"/>
        <xdr:cNvSpPr txBox="1"/>
      </xdr:nvSpPr>
      <xdr:spPr>
        <a:xfrm>
          <a:off x="2211562" y="46098279"/>
          <a:ext cx="4167013" cy="67651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rPr>
            <a:t>厚生労働省</a:t>
          </a:r>
          <a:r>
            <a:rPr kumimoji="1" lang="ja-JP" altLang="en-US" sz="1600">
              <a:solidFill>
                <a:schemeClr val="tx1"/>
              </a:solidFill>
            </a:rPr>
            <a:t>　　</a:t>
          </a:r>
          <a:endParaRPr kumimoji="1" lang="en-US" altLang="ja-JP" sz="1600">
            <a:solidFill>
              <a:schemeClr val="tx1"/>
            </a:solidFill>
          </a:endParaRPr>
        </a:p>
        <a:p>
          <a:pPr algn="ctr"/>
          <a:r>
            <a:rPr kumimoji="1" lang="en-US" altLang="ja-JP" sz="1200">
              <a:solidFill>
                <a:schemeClr val="tx1"/>
              </a:solidFill>
            </a:rPr>
            <a:t>57</a:t>
          </a:r>
          <a:r>
            <a:rPr kumimoji="1" lang="ja-JP" altLang="en-US" sz="1200">
              <a:solidFill>
                <a:schemeClr val="tx1"/>
              </a:solidFill>
            </a:rPr>
            <a:t>百万円</a:t>
          </a:r>
          <a:endParaRPr kumimoji="1" lang="en-US" altLang="ja-JP" sz="1200">
            <a:solidFill>
              <a:schemeClr val="tx1"/>
            </a:solidFill>
          </a:endParaRPr>
        </a:p>
        <a:p>
          <a:pPr algn="ctr"/>
          <a:endParaRPr kumimoji="1" lang="en-US" altLang="ja-JP" sz="1200">
            <a:solidFill>
              <a:schemeClr val="tx1"/>
            </a:solidFill>
          </a:endParaRPr>
        </a:p>
      </xdr:txBody>
    </xdr:sp>
    <xdr:clientData/>
  </xdr:twoCellAnchor>
  <xdr:oneCellAnchor>
    <xdr:from>
      <xdr:col>14</xdr:col>
      <xdr:colOff>173772</xdr:colOff>
      <xdr:row>743</xdr:row>
      <xdr:rowOff>22091</xdr:rowOff>
    </xdr:from>
    <xdr:ext cx="2158476" cy="275717"/>
    <xdr:sp macro="" textlink="">
      <xdr:nvSpPr>
        <xdr:cNvPr id="14" name="テキスト ボックス 13"/>
        <xdr:cNvSpPr txBox="1"/>
      </xdr:nvSpPr>
      <xdr:spPr>
        <a:xfrm>
          <a:off x="3031272" y="46817055"/>
          <a:ext cx="215847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100"/>
            <a:t>［　事業管理、受託者への指導　］</a:t>
          </a:r>
          <a:endParaRPr kumimoji="1" lang="en-US" altLang="ja-JP" sz="1100"/>
        </a:p>
      </xdr:txBody>
    </xdr:sp>
    <xdr:clientData/>
  </xdr:oneCellAnchor>
  <xdr:oneCellAnchor>
    <xdr:from>
      <xdr:col>14</xdr:col>
      <xdr:colOff>158243</xdr:colOff>
      <xdr:row>748</xdr:row>
      <xdr:rowOff>242208</xdr:rowOff>
    </xdr:from>
    <xdr:ext cx="1938619" cy="841939"/>
    <xdr:sp macro="" textlink="">
      <xdr:nvSpPr>
        <xdr:cNvPr id="15" name="テキスト ボックス 14"/>
        <xdr:cNvSpPr txBox="1"/>
      </xdr:nvSpPr>
      <xdr:spPr>
        <a:xfrm>
          <a:off x="3015743" y="48806101"/>
          <a:ext cx="1938619" cy="841939"/>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a:t>Ａ．一般社団法人</a:t>
          </a:r>
          <a:endParaRPr kumimoji="1" lang="en-US" altLang="ja-JP" sz="1200"/>
        </a:p>
        <a:p>
          <a:pPr algn="ctr"/>
          <a:r>
            <a:rPr kumimoji="1" lang="ja-JP" altLang="en-US" sz="1200"/>
            <a:t>日本テレワーク協会</a:t>
          </a:r>
          <a:endParaRPr kumimoji="1" lang="en-US" altLang="ja-JP" sz="1200"/>
        </a:p>
      </xdr:txBody>
    </xdr:sp>
    <xdr:clientData/>
  </xdr:oneCellAnchor>
  <xdr:oneCellAnchor>
    <xdr:from>
      <xdr:col>14</xdr:col>
      <xdr:colOff>151039</xdr:colOff>
      <xdr:row>747</xdr:row>
      <xdr:rowOff>271022</xdr:rowOff>
    </xdr:from>
    <xdr:ext cx="2310300" cy="275717"/>
    <xdr:sp macro="" textlink="">
      <xdr:nvSpPr>
        <xdr:cNvPr id="16" name="テキスト ボックス 15"/>
        <xdr:cNvSpPr txBox="1"/>
      </xdr:nvSpPr>
      <xdr:spPr>
        <a:xfrm>
          <a:off x="3008539" y="48481129"/>
          <a:ext cx="23103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100"/>
            <a:t>委託</a:t>
          </a:r>
          <a:r>
            <a:rPr kumimoji="1" lang="en-US" altLang="ja-JP" sz="1100"/>
            <a:t>【</a:t>
          </a:r>
          <a:r>
            <a:rPr kumimoji="1" lang="ja-JP" altLang="en-US" sz="1100"/>
            <a:t>一般競争契約（総合評価）</a:t>
          </a:r>
          <a:r>
            <a:rPr kumimoji="1" lang="en-US" altLang="ja-JP" sz="1100"/>
            <a:t>】</a:t>
          </a:r>
        </a:p>
      </xdr:txBody>
    </xdr:sp>
    <xdr:clientData/>
  </xdr:oneCellAnchor>
  <xdr:twoCellAnchor>
    <xdr:from>
      <xdr:col>13</xdr:col>
      <xdr:colOff>198664</xdr:colOff>
      <xdr:row>751</xdr:row>
      <xdr:rowOff>116542</xdr:rowOff>
    </xdr:from>
    <xdr:to>
      <xdr:col>24</xdr:col>
      <xdr:colOff>184475</xdr:colOff>
      <xdr:row>753</xdr:row>
      <xdr:rowOff>313445</xdr:rowOff>
    </xdr:to>
    <xdr:sp macro="" textlink="">
      <xdr:nvSpPr>
        <xdr:cNvPr id="17" name="大かっこ 16"/>
        <xdr:cNvSpPr/>
      </xdr:nvSpPr>
      <xdr:spPr>
        <a:xfrm>
          <a:off x="2852057" y="49741792"/>
          <a:ext cx="2230989" cy="9044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100"/>
            </a:lnSpc>
          </a:pPr>
          <a:r>
            <a:rPr kumimoji="1" lang="ja-JP" altLang="en-US" sz="1100"/>
            <a:t>国家戦略特区における相談、訪問コンサルティング等の実施</a:t>
          </a:r>
          <a:endParaRPr kumimoji="1" lang="en-US" altLang="ja-JP" sz="1100"/>
        </a:p>
      </xdr:txBody>
    </xdr:sp>
    <xdr:clientData/>
  </xdr:twoCellAnchor>
  <xdr:twoCellAnchor>
    <xdr:from>
      <xdr:col>20</xdr:col>
      <xdr:colOff>19211</xdr:colOff>
      <xdr:row>743</xdr:row>
      <xdr:rowOff>313446</xdr:rowOff>
    </xdr:from>
    <xdr:to>
      <xdr:col>20</xdr:col>
      <xdr:colOff>30417</xdr:colOff>
      <xdr:row>747</xdr:row>
      <xdr:rowOff>164750</xdr:rowOff>
    </xdr:to>
    <xdr:cxnSp macro="">
      <xdr:nvCxnSpPr>
        <xdr:cNvPr id="18" name="直線矢印コネクタ 17"/>
        <xdr:cNvCxnSpPr/>
      </xdr:nvCxnSpPr>
      <xdr:spPr>
        <a:xfrm rot="5400000">
          <a:off x="3473733" y="47736031"/>
          <a:ext cx="1266447" cy="11206"/>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147277</xdr:colOff>
      <xdr:row>742</xdr:row>
      <xdr:rowOff>0</xdr:rowOff>
    </xdr:from>
    <xdr:to>
      <xdr:col>36</xdr:col>
      <xdr:colOff>190500</xdr:colOff>
      <xdr:row>742</xdr:row>
      <xdr:rowOff>3</xdr:rowOff>
    </xdr:to>
    <xdr:cxnSp macro="">
      <xdr:nvCxnSpPr>
        <xdr:cNvPr id="20" name="直線矢印コネクタ 19"/>
        <xdr:cNvCxnSpPr/>
      </xdr:nvCxnSpPr>
      <xdr:spPr>
        <a:xfrm>
          <a:off x="6474598" y="46441179"/>
          <a:ext cx="1063759" cy="3"/>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38</xdr:col>
      <xdr:colOff>163287</xdr:colOff>
      <xdr:row>741</xdr:row>
      <xdr:rowOff>27215</xdr:rowOff>
    </xdr:from>
    <xdr:ext cx="1938619" cy="639535"/>
    <xdr:sp macro="" textlink="">
      <xdr:nvSpPr>
        <xdr:cNvPr id="21" name="テキスト ボックス 20"/>
        <xdr:cNvSpPr txBox="1"/>
      </xdr:nvSpPr>
      <xdr:spPr>
        <a:xfrm>
          <a:off x="7919358" y="46114608"/>
          <a:ext cx="1938619" cy="639535"/>
        </a:xfrm>
        <a:prstGeom prst="rect">
          <a:avLst/>
        </a:prstGeom>
        <a:solidFill>
          <a:schemeClr val="bg1"/>
        </a:solid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200"/>
            <a:t>事務費</a:t>
          </a:r>
          <a:endParaRPr kumimoji="1" lang="en-US" altLang="ja-JP" sz="1200"/>
        </a:p>
      </xdr:txBody>
    </xdr:sp>
    <xdr:clientData/>
  </xdr:oneCellAnchor>
  <xdr:oneCellAnchor>
    <xdr:from>
      <xdr:col>39</xdr:col>
      <xdr:colOff>192898</xdr:colOff>
      <xdr:row>742</xdr:row>
      <xdr:rowOff>340178</xdr:rowOff>
    </xdr:from>
    <xdr:ext cx="1500539" cy="275717"/>
    <xdr:sp macro="" textlink="">
      <xdr:nvSpPr>
        <xdr:cNvPr id="22" name="テキスト ボックス 21"/>
        <xdr:cNvSpPr txBox="1"/>
      </xdr:nvSpPr>
      <xdr:spPr>
        <a:xfrm>
          <a:off x="8153077" y="46781357"/>
          <a:ext cx="150053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pPr algn="ctr"/>
          <a:r>
            <a:rPr kumimoji="1" lang="ja-JP" altLang="en-US" sz="1100"/>
            <a:t>［　会議開催経費等　］</a:t>
          </a:r>
          <a:endParaRPr kumimoji="1" lang="en-US" altLang="ja-JP" sz="1100"/>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P23" sqref="P23:V2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t="s">
        <v>470</v>
      </c>
      <c r="AP2" s="938"/>
      <c r="AQ2" s="938"/>
      <c r="AR2" s="79" t="str">
        <f>IF(OR(AO2="　", AO2=""), "", "-")</f>
        <v>-</v>
      </c>
      <c r="AS2" s="939">
        <v>24</v>
      </c>
      <c r="AT2" s="939"/>
      <c r="AU2" s="939"/>
      <c r="AV2" s="52" t="str">
        <f>IF(AW2="", "", "-")</f>
        <v/>
      </c>
      <c r="AW2" s="910"/>
      <c r="AX2" s="910"/>
    </row>
    <row r="3" spans="1:50" ht="21" customHeight="1" thickBot="1" x14ac:dyDescent="0.2">
      <c r="A3" s="867" t="s">
        <v>535</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563</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577</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550</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471</v>
      </c>
      <c r="H5" s="840"/>
      <c r="I5" s="840"/>
      <c r="J5" s="840"/>
      <c r="K5" s="840"/>
      <c r="L5" s="840"/>
      <c r="M5" s="841" t="s">
        <v>66</v>
      </c>
      <c r="N5" s="842"/>
      <c r="O5" s="842"/>
      <c r="P5" s="842"/>
      <c r="Q5" s="842"/>
      <c r="R5" s="843"/>
      <c r="S5" s="844" t="s">
        <v>131</v>
      </c>
      <c r="T5" s="840"/>
      <c r="U5" s="840"/>
      <c r="V5" s="840"/>
      <c r="W5" s="840"/>
      <c r="X5" s="845"/>
      <c r="Y5" s="698" t="s">
        <v>3</v>
      </c>
      <c r="Z5" s="539"/>
      <c r="AA5" s="539"/>
      <c r="AB5" s="539"/>
      <c r="AC5" s="539"/>
      <c r="AD5" s="540"/>
      <c r="AE5" s="699" t="s">
        <v>551</v>
      </c>
      <c r="AF5" s="699"/>
      <c r="AG5" s="699"/>
      <c r="AH5" s="699"/>
      <c r="AI5" s="699"/>
      <c r="AJ5" s="699"/>
      <c r="AK5" s="699"/>
      <c r="AL5" s="699"/>
      <c r="AM5" s="699"/>
      <c r="AN5" s="699"/>
      <c r="AO5" s="699"/>
      <c r="AP5" s="700"/>
      <c r="AQ5" s="701" t="s">
        <v>552</v>
      </c>
      <c r="AR5" s="702"/>
      <c r="AS5" s="702"/>
      <c r="AT5" s="702"/>
      <c r="AU5" s="702"/>
      <c r="AV5" s="702"/>
      <c r="AW5" s="702"/>
      <c r="AX5" s="703"/>
    </row>
    <row r="6" spans="1:50" ht="39" customHeight="1" x14ac:dyDescent="0.15">
      <c r="A6" s="706" t="s">
        <v>4</v>
      </c>
      <c r="B6" s="707"/>
      <c r="C6" s="707"/>
      <c r="D6" s="707"/>
      <c r="E6" s="707"/>
      <c r="F6" s="707"/>
      <c r="G6" s="391" t="str">
        <f>入力規則等!F39</f>
        <v>労働保険特別会計労災勘定、労働保険特別会計雇用勘定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85.5" customHeight="1" x14ac:dyDescent="0.15">
      <c r="A7" s="491" t="s">
        <v>22</v>
      </c>
      <c r="B7" s="492"/>
      <c r="C7" s="492"/>
      <c r="D7" s="492"/>
      <c r="E7" s="492"/>
      <c r="F7" s="493"/>
      <c r="G7" s="494" t="s">
        <v>579</v>
      </c>
      <c r="H7" s="495"/>
      <c r="I7" s="495"/>
      <c r="J7" s="495"/>
      <c r="K7" s="495"/>
      <c r="L7" s="495"/>
      <c r="M7" s="495"/>
      <c r="N7" s="495"/>
      <c r="O7" s="495"/>
      <c r="P7" s="495"/>
      <c r="Q7" s="495"/>
      <c r="R7" s="495"/>
      <c r="S7" s="495"/>
      <c r="T7" s="495"/>
      <c r="U7" s="495"/>
      <c r="V7" s="495"/>
      <c r="W7" s="495"/>
      <c r="X7" s="496"/>
      <c r="Y7" s="921" t="s">
        <v>548</v>
      </c>
      <c r="Z7" s="439"/>
      <c r="AA7" s="439"/>
      <c r="AB7" s="439"/>
      <c r="AC7" s="439"/>
      <c r="AD7" s="922"/>
      <c r="AE7" s="911" t="s">
        <v>578</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491" t="s">
        <v>389</v>
      </c>
      <c r="B8" s="492"/>
      <c r="C8" s="492"/>
      <c r="D8" s="492"/>
      <c r="E8" s="492"/>
      <c r="F8" s="493"/>
      <c r="G8" s="940" t="str">
        <f>入力規則等!A26</f>
        <v>男女共同参画、ＩＴ戦略、地方創生、一億総活躍推進</v>
      </c>
      <c r="H8" s="720"/>
      <c r="I8" s="720"/>
      <c r="J8" s="720"/>
      <c r="K8" s="720"/>
      <c r="L8" s="720"/>
      <c r="M8" s="720"/>
      <c r="N8" s="720"/>
      <c r="O8" s="720"/>
      <c r="P8" s="720"/>
      <c r="Q8" s="720"/>
      <c r="R8" s="720"/>
      <c r="S8" s="720"/>
      <c r="T8" s="720"/>
      <c r="U8" s="720"/>
      <c r="V8" s="720"/>
      <c r="W8" s="720"/>
      <c r="X8" s="941"/>
      <c r="Y8" s="846" t="s">
        <v>390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580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601</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42" t="s">
        <v>24</v>
      </c>
      <c r="B12" s="943"/>
      <c r="C12" s="943"/>
      <c r="D12" s="943"/>
      <c r="E12" s="943"/>
      <c r="F12" s="944"/>
      <c r="G12" s="760"/>
      <c r="H12" s="761"/>
      <c r="I12" s="761"/>
      <c r="J12" s="761"/>
      <c r="K12" s="761"/>
      <c r="L12" s="761"/>
      <c r="M12" s="761"/>
      <c r="N12" s="761"/>
      <c r="O12" s="761"/>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t="s">
        <v>554</v>
      </c>
      <c r="Q13" s="658"/>
      <c r="R13" s="658"/>
      <c r="S13" s="658"/>
      <c r="T13" s="658"/>
      <c r="U13" s="658"/>
      <c r="V13" s="659"/>
      <c r="W13" s="657" t="s">
        <v>554</v>
      </c>
      <c r="X13" s="658"/>
      <c r="Y13" s="658"/>
      <c r="Z13" s="658"/>
      <c r="AA13" s="658"/>
      <c r="AB13" s="658"/>
      <c r="AC13" s="659"/>
      <c r="AD13" s="657" t="s">
        <v>554</v>
      </c>
      <c r="AE13" s="658"/>
      <c r="AF13" s="658"/>
      <c r="AG13" s="658"/>
      <c r="AH13" s="658"/>
      <c r="AI13" s="658"/>
      <c r="AJ13" s="659"/>
      <c r="AK13" s="657">
        <v>57</v>
      </c>
      <c r="AL13" s="658"/>
      <c r="AM13" s="658"/>
      <c r="AN13" s="658"/>
      <c r="AO13" s="658"/>
      <c r="AP13" s="658"/>
      <c r="AQ13" s="659"/>
      <c r="AR13" s="918"/>
      <c r="AS13" s="919"/>
      <c r="AT13" s="919"/>
      <c r="AU13" s="919"/>
      <c r="AV13" s="919"/>
      <c r="AW13" s="919"/>
      <c r="AX13" s="920"/>
    </row>
    <row r="14" spans="1:50" ht="21" customHeight="1" x14ac:dyDescent="0.15">
      <c r="A14" s="614"/>
      <c r="B14" s="615"/>
      <c r="C14" s="615"/>
      <c r="D14" s="615"/>
      <c r="E14" s="615"/>
      <c r="F14" s="616"/>
      <c r="G14" s="725"/>
      <c r="H14" s="726"/>
      <c r="I14" s="711" t="s">
        <v>8</v>
      </c>
      <c r="J14" s="762"/>
      <c r="K14" s="762"/>
      <c r="L14" s="762"/>
      <c r="M14" s="762"/>
      <c r="N14" s="762"/>
      <c r="O14" s="763"/>
      <c r="P14" s="657" t="s">
        <v>554</v>
      </c>
      <c r="Q14" s="658"/>
      <c r="R14" s="658"/>
      <c r="S14" s="658"/>
      <c r="T14" s="658"/>
      <c r="U14" s="658"/>
      <c r="V14" s="659"/>
      <c r="W14" s="657" t="s">
        <v>554</v>
      </c>
      <c r="X14" s="658"/>
      <c r="Y14" s="658"/>
      <c r="Z14" s="658"/>
      <c r="AA14" s="658"/>
      <c r="AB14" s="658"/>
      <c r="AC14" s="659"/>
      <c r="AD14" s="657" t="s">
        <v>554</v>
      </c>
      <c r="AE14" s="658"/>
      <c r="AF14" s="658"/>
      <c r="AG14" s="658"/>
      <c r="AH14" s="658"/>
      <c r="AI14" s="658"/>
      <c r="AJ14" s="659"/>
      <c r="AK14" s="657" t="s">
        <v>554</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554</v>
      </c>
      <c r="Q15" s="658"/>
      <c r="R15" s="658"/>
      <c r="S15" s="658"/>
      <c r="T15" s="658"/>
      <c r="U15" s="658"/>
      <c r="V15" s="659"/>
      <c r="W15" s="657" t="s">
        <v>554</v>
      </c>
      <c r="X15" s="658"/>
      <c r="Y15" s="658"/>
      <c r="Z15" s="658"/>
      <c r="AA15" s="658"/>
      <c r="AB15" s="658"/>
      <c r="AC15" s="659"/>
      <c r="AD15" s="657" t="s">
        <v>554</v>
      </c>
      <c r="AE15" s="658"/>
      <c r="AF15" s="658"/>
      <c r="AG15" s="658"/>
      <c r="AH15" s="658"/>
      <c r="AI15" s="658"/>
      <c r="AJ15" s="659"/>
      <c r="AK15" s="657" t="s">
        <v>554</v>
      </c>
      <c r="AL15" s="658"/>
      <c r="AM15" s="658"/>
      <c r="AN15" s="658"/>
      <c r="AO15" s="658"/>
      <c r="AP15" s="658"/>
      <c r="AQ15" s="659"/>
      <c r="AR15" s="657"/>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554</v>
      </c>
      <c r="Q16" s="658"/>
      <c r="R16" s="658"/>
      <c r="S16" s="658"/>
      <c r="T16" s="658"/>
      <c r="U16" s="658"/>
      <c r="V16" s="659"/>
      <c r="W16" s="657" t="s">
        <v>554</v>
      </c>
      <c r="X16" s="658"/>
      <c r="Y16" s="658"/>
      <c r="Z16" s="658"/>
      <c r="AA16" s="658"/>
      <c r="AB16" s="658"/>
      <c r="AC16" s="659"/>
      <c r="AD16" s="657" t="s">
        <v>554</v>
      </c>
      <c r="AE16" s="658"/>
      <c r="AF16" s="658"/>
      <c r="AG16" s="658"/>
      <c r="AH16" s="658"/>
      <c r="AI16" s="658"/>
      <c r="AJ16" s="659"/>
      <c r="AK16" s="657" t="s">
        <v>554</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554</v>
      </c>
      <c r="Q17" s="658"/>
      <c r="R17" s="658"/>
      <c r="S17" s="658"/>
      <c r="T17" s="658"/>
      <c r="U17" s="658"/>
      <c r="V17" s="659"/>
      <c r="W17" s="657" t="s">
        <v>554</v>
      </c>
      <c r="X17" s="658"/>
      <c r="Y17" s="658"/>
      <c r="Z17" s="658"/>
      <c r="AA17" s="658"/>
      <c r="AB17" s="658"/>
      <c r="AC17" s="659"/>
      <c r="AD17" s="657" t="s">
        <v>554</v>
      </c>
      <c r="AE17" s="658"/>
      <c r="AF17" s="658"/>
      <c r="AG17" s="658"/>
      <c r="AH17" s="658"/>
      <c r="AI17" s="658"/>
      <c r="AJ17" s="659"/>
      <c r="AK17" s="657" t="s">
        <v>554</v>
      </c>
      <c r="AL17" s="658"/>
      <c r="AM17" s="658"/>
      <c r="AN17" s="658"/>
      <c r="AO17" s="658"/>
      <c r="AP17" s="658"/>
      <c r="AQ17" s="659"/>
      <c r="AR17" s="916"/>
      <c r="AS17" s="916"/>
      <c r="AT17" s="916"/>
      <c r="AU17" s="916"/>
      <c r="AV17" s="916"/>
      <c r="AW17" s="916"/>
      <c r="AX17" s="917"/>
    </row>
    <row r="18" spans="1:50" ht="24.75" customHeight="1" x14ac:dyDescent="0.15">
      <c r="A18" s="614"/>
      <c r="B18" s="615"/>
      <c r="C18" s="615"/>
      <c r="D18" s="615"/>
      <c r="E18" s="615"/>
      <c r="F18" s="616"/>
      <c r="G18" s="727"/>
      <c r="H18" s="728"/>
      <c r="I18" s="716" t="s">
        <v>20</v>
      </c>
      <c r="J18" s="717"/>
      <c r="K18" s="717"/>
      <c r="L18" s="717"/>
      <c r="M18" s="717"/>
      <c r="N18" s="717"/>
      <c r="O18" s="718"/>
      <c r="P18" s="878">
        <f>SUM(P13:V17)</f>
        <v>0</v>
      </c>
      <c r="Q18" s="879"/>
      <c r="R18" s="879"/>
      <c r="S18" s="879"/>
      <c r="T18" s="879"/>
      <c r="U18" s="879"/>
      <c r="V18" s="880"/>
      <c r="W18" s="878">
        <f>SUM(W13:AC17)</f>
        <v>0</v>
      </c>
      <c r="X18" s="879"/>
      <c r="Y18" s="879"/>
      <c r="Z18" s="879"/>
      <c r="AA18" s="879"/>
      <c r="AB18" s="879"/>
      <c r="AC18" s="880"/>
      <c r="AD18" s="878">
        <f>SUM(AD13:AJ17)</f>
        <v>0</v>
      </c>
      <c r="AE18" s="879"/>
      <c r="AF18" s="879"/>
      <c r="AG18" s="879"/>
      <c r="AH18" s="879"/>
      <c r="AI18" s="879"/>
      <c r="AJ18" s="880"/>
      <c r="AK18" s="878">
        <f>SUM(AK13:AQ17)</f>
        <v>57</v>
      </c>
      <c r="AL18" s="879"/>
      <c r="AM18" s="879"/>
      <c r="AN18" s="879"/>
      <c r="AO18" s="879"/>
      <c r="AP18" s="879"/>
      <c r="AQ18" s="880"/>
      <c r="AR18" s="878">
        <f>SUM(AR13:AX17)</f>
        <v>0</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0</v>
      </c>
      <c r="Q19" s="658"/>
      <c r="R19" s="658"/>
      <c r="S19" s="658"/>
      <c r="T19" s="658"/>
      <c r="U19" s="658"/>
      <c r="V19" s="659"/>
      <c r="W19" s="657">
        <v>0</v>
      </c>
      <c r="X19" s="658"/>
      <c r="Y19" s="658"/>
      <c r="Z19" s="658"/>
      <c r="AA19" s="658"/>
      <c r="AB19" s="658"/>
      <c r="AC19" s="659"/>
      <c r="AD19" s="657">
        <v>0</v>
      </c>
      <c r="AE19" s="658"/>
      <c r="AF19" s="658"/>
      <c r="AG19" s="658"/>
      <c r="AH19" s="658"/>
      <c r="AI19" s="658"/>
      <c r="AJ19" s="659"/>
      <c r="AK19" s="323"/>
      <c r="AL19" s="323"/>
      <c r="AM19" s="323"/>
      <c r="AN19" s="323"/>
      <c r="AO19" s="323"/>
      <c r="AP19" s="323"/>
      <c r="AQ19" s="323"/>
      <c r="AR19" s="323"/>
      <c r="AS19" s="323"/>
      <c r="AT19" s="323"/>
      <c r="AU19" s="323"/>
      <c r="AV19" s="323"/>
      <c r="AW19" s="323"/>
      <c r="AX19" s="325"/>
    </row>
    <row r="20" spans="1:50" ht="24.75" customHeight="1" x14ac:dyDescent="0.15">
      <c r="A20" s="614"/>
      <c r="B20" s="615"/>
      <c r="C20" s="615"/>
      <c r="D20" s="615"/>
      <c r="E20" s="615"/>
      <c r="F20" s="616"/>
      <c r="G20" s="876" t="s">
        <v>10</v>
      </c>
      <c r="H20" s="877"/>
      <c r="I20" s="877"/>
      <c r="J20" s="877"/>
      <c r="K20" s="877"/>
      <c r="L20" s="877"/>
      <c r="M20" s="877"/>
      <c r="N20" s="877"/>
      <c r="O20" s="877"/>
      <c r="P20" s="311" t="str">
        <f>IF(P18=0, "-", SUM(P19)/P18)</f>
        <v>-</v>
      </c>
      <c r="Q20" s="311"/>
      <c r="R20" s="311"/>
      <c r="S20" s="311"/>
      <c r="T20" s="311"/>
      <c r="U20" s="311"/>
      <c r="V20" s="311"/>
      <c r="W20" s="311" t="str">
        <f t="shared" ref="W20" si="0">IF(W18=0, "-", SUM(W19)/W18)</f>
        <v>-</v>
      </c>
      <c r="X20" s="311"/>
      <c r="Y20" s="311"/>
      <c r="Z20" s="311"/>
      <c r="AA20" s="311"/>
      <c r="AB20" s="311"/>
      <c r="AC20" s="311"/>
      <c r="AD20" s="311" t="str">
        <f t="shared" ref="AD20" si="1">IF(AD18=0, "-", SUM(AD19)/AD18)</f>
        <v>-</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9"/>
      <c r="B21" s="850"/>
      <c r="C21" s="850"/>
      <c r="D21" s="850"/>
      <c r="E21" s="850"/>
      <c r="F21" s="945"/>
      <c r="G21" s="309" t="s">
        <v>497</v>
      </c>
      <c r="H21" s="310"/>
      <c r="I21" s="310"/>
      <c r="J21" s="310"/>
      <c r="K21" s="310"/>
      <c r="L21" s="310"/>
      <c r="M21" s="310"/>
      <c r="N21" s="310"/>
      <c r="O21" s="310"/>
      <c r="P21" s="311" t="str">
        <f>IF(P19=0, "-", SUM(P19)/SUM(P13,P14))</f>
        <v>-</v>
      </c>
      <c r="Q21" s="311"/>
      <c r="R21" s="311"/>
      <c r="S21" s="311"/>
      <c r="T21" s="311"/>
      <c r="U21" s="311"/>
      <c r="V21" s="311"/>
      <c r="W21" s="311" t="str">
        <f t="shared" ref="W21" si="2">IF(W19=0, "-", SUM(W19)/SUM(W13,W14))</f>
        <v>-</v>
      </c>
      <c r="X21" s="311"/>
      <c r="Y21" s="311"/>
      <c r="Z21" s="311"/>
      <c r="AA21" s="311"/>
      <c r="AB21" s="311"/>
      <c r="AC21" s="311"/>
      <c r="AD21" s="311" t="str">
        <f t="shared" ref="AD21" si="3">IF(AD19=0, "-", SUM(AD19)/SUM(AD13,AD14))</f>
        <v>-</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540</v>
      </c>
      <c r="B22" s="964"/>
      <c r="C22" s="964"/>
      <c r="D22" s="964"/>
      <c r="E22" s="964"/>
      <c r="F22" s="965"/>
      <c r="G22" s="950" t="s">
        <v>474</v>
      </c>
      <c r="H22" s="215"/>
      <c r="I22" s="215"/>
      <c r="J22" s="215"/>
      <c r="K22" s="215"/>
      <c r="L22" s="215"/>
      <c r="M22" s="215"/>
      <c r="N22" s="215"/>
      <c r="O22" s="216"/>
      <c r="P22" s="935" t="s">
        <v>538</v>
      </c>
      <c r="Q22" s="215"/>
      <c r="R22" s="215"/>
      <c r="S22" s="215"/>
      <c r="T22" s="215"/>
      <c r="U22" s="215"/>
      <c r="V22" s="216"/>
      <c r="W22" s="935" t="s">
        <v>539</v>
      </c>
      <c r="X22" s="215"/>
      <c r="Y22" s="215"/>
      <c r="Z22" s="215"/>
      <c r="AA22" s="215"/>
      <c r="AB22" s="215"/>
      <c r="AC22" s="216"/>
      <c r="AD22" s="935"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581</v>
      </c>
      <c r="H23" s="952"/>
      <c r="I23" s="952"/>
      <c r="J23" s="952"/>
      <c r="K23" s="952"/>
      <c r="L23" s="952"/>
      <c r="M23" s="952"/>
      <c r="N23" s="952"/>
      <c r="O23" s="953"/>
      <c r="P23" s="918">
        <v>28.4</v>
      </c>
      <c r="Q23" s="919"/>
      <c r="R23" s="919"/>
      <c r="S23" s="919"/>
      <c r="T23" s="919"/>
      <c r="U23" s="919"/>
      <c r="V23" s="936"/>
      <c r="W23" s="918"/>
      <c r="X23" s="919"/>
      <c r="Y23" s="919"/>
      <c r="Z23" s="919"/>
      <c r="AA23" s="919"/>
      <c r="AB23" s="919"/>
      <c r="AC23" s="936"/>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t="s">
        <v>582</v>
      </c>
      <c r="H24" s="955"/>
      <c r="I24" s="955"/>
      <c r="J24" s="955"/>
      <c r="K24" s="955"/>
      <c r="L24" s="955"/>
      <c r="M24" s="955"/>
      <c r="N24" s="955"/>
      <c r="O24" s="956"/>
      <c r="P24" s="657">
        <v>28.4</v>
      </c>
      <c r="Q24" s="658"/>
      <c r="R24" s="658"/>
      <c r="S24" s="658"/>
      <c r="T24" s="658"/>
      <c r="U24" s="658"/>
      <c r="V24" s="659"/>
      <c r="W24" s="657"/>
      <c r="X24" s="658"/>
      <c r="Y24" s="658"/>
      <c r="Z24" s="658"/>
      <c r="AA24" s="658"/>
      <c r="AB24" s="658"/>
      <c r="AC24" s="65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t="s">
        <v>610</v>
      </c>
      <c r="H25" s="955"/>
      <c r="I25" s="955"/>
      <c r="J25" s="955"/>
      <c r="K25" s="955"/>
      <c r="L25" s="955"/>
      <c r="M25" s="955"/>
      <c r="N25" s="955"/>
      <c r="O25" s="956"/>
      <c r="P25" s="657">
        <v>0.1</v>
      </c>
      <c r="Q25" s="658"/>
      <c r="R25" s="658"/>
      <c r="S25" s="658"/>
      <c r="T25" s="658"/>
      <c r="U25" s="658"/>
      <c r="V25" s="659"/>
      <c r="W25" s="657"/>
      <c r="X25" s="658"/>
      <c r="Y25" s="658"/>
      <c r="Z25" s="658"/>
      <c r="AA25" s="658"/>
      <c r="AB25" s="658"/>
      <c r="AC25" s="65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t="s">
        <v>611</v>
      </c>
      <c r="H26" s="955"/>
      <c r="I26" s="955"/>
      <c r="J26" s="955"/>
      <c r="K26" s="955"/>
      <c r="L26" s="955"/>
      <c r="M26" s="955"/>
      <c r="N26" s="955"/>
      <c r="O26" s="956"/>
      <c r="P26" s="657">
        <v>0.1</v>
      </c>
      <c r="Q26" s="658"/>
      <c r="R26" s="658"/>
      <c r="S26" s="658"/>
      <c r="T26" s="658"/>
      <c r="U26" s="658"/>
      <c r="V26" s="659"/>
      <c r="W26" s="657"/>
      <c r="X26" s="658"/>
      <c r="Y26" s="658"/>
      <c r="Z26" s="658"/>
      <c r="AA26" s="658"/>
      <c r="AB26" s="658"/>
      <c r="AC26" s="65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657"/>
      <c r="Q27" s="658"/>
      <c r="R27" s="658"/>
      <c r="S27" s="658"/>
      <c r="T27" s="658"/>
      <c r="U27" s="658"/>
      <c r="V27" s="659"/>
      <c r="W27" s="657"/>
      <c r="X27" s="658"/>
      <c r="Y27" s="658"/>
      <c r="Z27" s="658"/>
      <c r="AA27" s="658"/>
      <c r="AB27" s="658"/>
      <c r="AC27" s="65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78">
        <f>P29-SUM(P23:P27)</f>
        <v>0</v>
      </c>
      <c r="Q28" s="879"/>
      <c r="R28" s="879"/>
      <c r="S28" s="879"/>
      <c r="T28" s="879"/>
      <c r="U28" s="879"/>
      <c r="V28" s="880"/>
      <c r="W28" s="878">
        <f>W29-SUM(W23:W27)</f>
        <v>0</v>
      </c>
      <c r="X28" s="879"/>
      <c r="Y28" s="879"/>
      <c r="Z28" s="879"/>
      <c r="AA28" s="879"/>
      <c r="AB28" s="879"/>
      <c r="AC28" s="880"/>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2">
        <f>AK13</f>
        <v>57</v>
      </c>
      <c r="Q29" s="933"/>
      <c r="R29" s="933"/>
      <c r="S29" s="933"/>
      <c r="T29" s="933"/>
      <c r="U29" s="933"/>
      <c r="V29" s="934"/>
      <c r="W29" s="932">
        <f>AR13</f>
        <v>0</v>
      </c>
      <c r="X29" s="933"/>
      <c r="Y29" s="933"/>
      <c r="Z29" s="933"/>
      <c r="AA29" s="933"/>
      <c r="AB29" s="933"/>
      <c r="AC29" s="934"/>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1" t="s">
        <v>491</v>
      </c>
      <c r="B30" s="862"/>
      <c r="C30" s="862"/>
      <c r="D30" s="862"/>
      <c r="E30" s="862"/>
      <c r="F30" s="863"/>
      <c r="G30" s="773" t="s">
        <v>265</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357</v>
      </c>
      <c r="AF30" s="859"/>
      <c r="AG30" s="859"/>
      <c r="AH30" s="860"/>
      <c r="AI30" s="858" t="s">
        <v>363</v>
      </c>
      <c r="AJ30" s="859"/>
      <c r="AK30" s="859"/>
      <c r="AL30" s="860"/>
      <c r="AM30" s="914" t="s">
        <v>472</v>
      </c>
      <c r="AN30" s="914"/>
      <c r="AO30" s="914"/>
      <c r="AP30" s="858"/>
      <c r="AQ30" s="767" t="s">
        <v>355</v>
      </c>
      <c r="AR30" s="768"/>
      <c r="AS30" s="768"/>
      <c r="AT30" s="769"/>
      <c r="AU30" s="774" t="s">
        <v>253</v>
      </c>
      <c r="AV30" s="774"/>
      <c r="AW30" s="774"/>
      <c r="AX30" s="915"/>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555</v>
      </c>
      <c r="AR31" s="193"/>
      <c r="AS31" s="126" t="s">
        <v>356</v>
      </c>
      <c r="AT31" s="127"/>
      <c r="AU31" s="192">
        <v>30</v>
      </c>
      <c r="AV31" s="192"/>
      <c r="AW31" s="394" t="s">
        <v>300</v>
      </c>
      <c r="AX31" s="395"/>
    </row>
    <row r="32" spans="1:50" ht="42.75" customHeight="1" x14ac:dyDescent="0.15">
      <c r="A32" s="399"/>
      <c r="B32" s="397"/>
      <c r="C32" s="397"/>
      <c r="D32" s="397"/>
      <c r="E32" s="397"/>
      <c r="F32" s="398"/>
      <c r="G32" s="560" t="s">
        <v>609</v>
      </c>
      <c r="H32" s="561"/>
      <c r="I32" s="561"/>
      <c r="J32" s="561"/>
      <c r="K32" s="561"/>
      <c r="L32" s="561"/>
      <c r="M32" s="561"/>
      <c r="N32" s="561"/>
      <c r="O32" s="562"/>
      <c r="P32" s="98" t="s">
        <v>604</v>
      </c>
      <c r="Q32" s="98"/>
      <c r="R32" s="98"/>
      <c r="S32" s="98"/>
      <c r="T32" s="98"/>
      <c r="U32" s="98"/>
      <c r="V32" s="98"/>
      <c r="W32" s="98"/>
      <c r="X32" s="99"/>
      <c r="Y32" s="467" t="s">
        <v>12</v>
      </c>
      <c r="Z32" s="527"/>
      <c r="AA32" s="528"/>
      <c r="AB32" s="457" t="s">
        <v>519</v>
      </c>
      <c r="AC32" s="457"/>
      <c r="AD32" s="457"/>
      <c r="AE32" s="211" t="s">
        <v>568</v>
      </c>
      <c r="AF32" s="212"/>
      <c r="AG32" s="212"/>
      <c r="AH32" s="212"/>
      <c r="AI32" s="211" t="s">
        <v>568</v>
      </c>
      <c r="AJ32" s="212"/>
      <c r="AK32" s="212"/>
      <c r="AL32" s="212"/>
      <c r="AM32" s="211" t="s">
        <v>568</v>
      </c>
      <c r="AN32" s="212"/>
      <c r="AO32" s="212"/>
      <c r="AP32" s="212"/>
      <c r="AQ32" s="333" t="s">
        <v>595</v>
      </c>
      <c r="AR32" s="200"/>
      <c r="AS32" s="200"/>
      <c r="AT32" s="334"/>
      <c r="AU32" s="212" t="s">
        <v>598</v>
      </c>
      <c r="AV32" s="212"/>
      <c r="AW32" s="212"/>
      <c r="AX32" s="214"/>
    </row>
    <row r="33" spans="1:50" ht="42.7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519</v>
      </c>
      <c r="AC33" s="519"/>
      <c r="AD33" s="519"/>
      <c r="AE33" s="211" t="s">
        <v>568</v>
      </c>
      <c r="AF33" s="212"/>
      <c r="AG33" s="212"/>
      <c r="AH33" s="212"/>
      <c r="AI33" s="211" t="s">
        <v>568</v>
      </c>
      <c r="AJ33" s="212"/>
      <c r="AK33" s="212"/>
      <c r="AL33" s="212"/>
      <c r="AM33" s="211" t="s">
        <v>568</v>
      </c>
      <c r="AN33" s="212"/>
      <c r="AO33" s="212"/>
      <c r="AP33" s="212"/>
      <c r="AQ33" s="333" t="s">
        <v>596</v>
      </c>
      <c r="AR33" s="200"/>
      <c r="AS33" s="200"/>
      <c r="AT33" s="334"/>
      <c r="AU33" s="212">
        <v>80</v>
      </c>
      <c r="AV33" s="212"/>
      <c r="AW33" s="212"/>
      <c r="AX33" s="214"/>
    </row>
    <row r="34" spans="1:50" ht="42.7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568</v>
      </c>
      <c r="AF34" s="212"/>
      <c r="AG34" s="212"/>
      <c r="AH34" s="212"/>
      <c r="AI34" s="211" t="s">
        <v>568</v>
      </c>
      <c r="AJ34" s="212"/>
      <c r="AK34" s="212"/>
      <c r="AL34" s="212"/>
      <c r="AM34" s="211" t="s">
        <v>568</v>
      </c>
      <c r="AN34" s="212"/>
      <c r="AO34" s="212"/>
      <c r="AP34" s="212"/>
      <c r="AQ34" s="333" t="s">
        <v>596</v>
      </c>
      <c r="AR34" s="200"/>
      <c r="AS34" s="200"/>
      <c r="AT34" s="334"/>
      <c r="AU34" s="212" t="s">
        <v>599</v>
      </c>
      <c r="AV34" s="212"/>
      <c r="AW34" s="212"/>
      <c r="AX34" s="214"/>
    </row>
    <row r="35" spans="1:50" ht="23.25" customHeight="1" x14ac:dyDescent="0.15">
      <c r="A35" s="219" t="s">
        <v>528</v>
      </c>
      <c r="B35" s="220"/>
      <c r="C35" s="220"/>
      <c r="D35" s="220"/>
      <c r="E35" s="220"/>
      <c r="F35" s="221"/>
      <c r="G35" s="225" t="s">
        <v>583</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0" t="s">
        <v>491</v>
      </c>
      <c r="B37" s="771"/>
      <c r="C37" s="771"/>
      <c r="D37" s="771"/>
      <c r="E37" s="771"/>
      <c r="F37" s="772"/>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9"/>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0" t="s">
        <v>491</v>
      </c>
      <c r="B44" s="771"/>
      <c r="C44" s="771"/>
      <c r="D44" s="771"/>
      <c r="E44" s="771"/>
      <c r="F44" s="772"/>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9"/>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3" t="s">
        <v>253</v>
      </c>
      <c r="AV51" s="923"/>
      <c r="AW51" s="923"/>
      <c r="AX51" s="924"/>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4" t="s">
        <v>14</v>
      </c>
      <c r="AC55" s="594"/>
      <c r="AD55" s="594"/>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3" t="s">
        <v>253</v>
      </c>
      <c r="AV58" s="923"/>
      <c r="AW58" s="923"/>
      <c r="AX58" s="924"/>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1"/>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0"/>
      <c r="AF77" s="891"/>
      <c r="AG77" s="891"/>
      <c r="AH77" s="891"/>
      <c r="AI77" s="890"/>
      <c r="AJ77" s="891"/>
      <c r="AK77" s="891"/>
      <c r="AL77" s="891"/>
      <c r="AM77" s="890"/>
      <c r="AN77" s="891"/>
      <c r="AO77" s="891"/>
      <c r="AP77" s="891"/>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5"/>
      <c r="B82" s="523"/>
      <c r="C82" s="424"/>
      <c r="D82" s="424"/>
      <c r="E82" s="424"/>
      <c r="F82" s="425"/>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23"/>
      <c r="C83" s="424"/>
      <c r="D83" s="424"/>
      <c r="E83" s="424"/>
      <c r="F83" s="425"/>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24"/>
      <c r="C84" s="525"/>
      <c r="D84" s="525"/>
      <c r="E84" s="525"/>
      <c r="F84" s="526"/>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4" t="s">
        <v>14</v>
      </c>
      <c r="AC89" s="594"/>
      <c r="AD89" s="594"/>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4" t="s">
        <v>14</v>
      </c>
      <c r="AC94" s="594"/>
      <c r="AD94" s="594"/>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5" t="s">
        <v>13</v>
      </c>
      <c r="Z99" s="896"/>
      <c r="AA99" s="897"/>
      <c r="AB99" s="892" t="s">
        <v>14</v>
      </c>
      <c r="AC99" s="893"/>
      <c r="AD99" s="894"/>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4"/>
      <c r="Z100" s="855"/>
      <c r="AA100" s="85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607</v>
      </c>
      <c r="H101" s="98"/>
      <c r="I101" s="98"/>
      <c r="J101" s="98"/>
      <c r="K101" s="98"/>
      <c r="L101" s="98"/>
      <c r="M101" s="98"/>
      <c r="N101" s="98"/>
      <c r="O101" s="98"/>
      <c r="P101" s="98"/>
      <c r="Q101" s="98"/>
      <c r="R101" s="98"/>
      <c r="S101" s="98"/>
      <c r="T101" s="98"/>
      <c r="U101" s="98"/>
      <c r="V101" s="98"/>
      <c r="W101" s="98"/>
      <c r="X101" s="99"/>
      <c r="Y101" s="538" t="s">
        <v>55</v>
      </c>
      <c r="Z101" s="539"/>
      <c r="AA101" s="540"/>
      <c r="AB101" s="457" t="s">
        <v>584</v>
      </c>
      <c r="AC101" s="457"/>
      <c r="AD101" s="457"/>
      <c r="AE101" s="211" t="s">
        <v>554</v>
      </c>
      <c r="AF101" s="212"/>
      <c r="AG101" s="212"/>
      <c r="AH101" s="213"/>
      <c r="AI101" s="211" t="s">
        <v>554</v>
      </c>
      <c r="AJ101" s="212"/>
      <c r="AK101" s="212"/>
      <c r="AL101" s="213"/>
      <c r="AM101" s="211" t="s">
        <v>554</v>
      </c>
      <c r="AN101" s="212"/>
      <c r="AO101" s="212"/>
      <c r="AP101" s="213"/>
      <c r="AQ101" s="211" t="s">
        <v>597</v>
      </c>
      <c r="AR101" s="212"/>
      <c r="AS101" s="212"/>
      <c r="AT101" s="213"/>
      <c r="AU101" s="211"/>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584</v>
      </c>
      <c r="AC102" s="457"/>
      <c r="AD102" s="457"/>
      <c r="AE102" s="414" t="s">
        <v>554</v>
      </c>
      <c r="AF102" s="414"/>
      <c r="AG102" s="414"/>
      <c r="AH102" s="414"/>
      <c r="AI102" s="414" t="s">
        <v>554</v>
      </c>
      <c r="AJ102" s="414"/>
      <c r="AK102" s="414"/>
      <c r="AL102" s="414"/>
      <c r="AM102" s="414" t="s">
        <v>554</v>
      </c>
      <c r="AN102" s="414"/>
      <c r="AO102" s="414"/>
      <c r="AP102" s="414"/>
      <c r="AQ102" s="266">
        <v>40</v>
      </c>
      <c r="AR102" s="267"/>
      <c r="AS102" s="267"/>
      <c r="AT102" s="312"/>
      <c r="AU102" s="266"/>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1" t="s">
        <v>542</v>
      </c>
      <c r="AR115" s="592"/>
      <c r="AS115" s="592"/>
      <c r="AT115" s="592"/>
      <c r="AU115" s="592"/>
      <c r="AV115" s="592"/>
      <c r="AW115" s="592"/>
      <c r="AX115" s="593"/>
    </row>
    <row r="116" spans="1:50" ht="23.25" customHeight="1" x14ac:dyDescent="0.15">
      <c r="A116" s="435"/>
      <c r="B116" s="436"/>
      <c r="C116" s="436"/>
      <c r="D116" s="436"/>
      <c r="E116" s="436"/>
      <c r="F116" s="437"/>
      <c r="G116" s="389" t="s">
        <v>585</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556</v>
      </c>
      <c r="AC116" s="459"/>
      <c r="AD116" s="460"/>
      <c r="AE116" s="414" t="s">
        <v>554</v>
      </c>
      <c r="AF116" s="414"/>
      <c r="AG116" s="414"/>
      <c r="AH116" s="414"/>
      <c r="AI116" s="414" t="s">
        <v>554</v>
      </c>
      <c r="AJ116" s="414"/>
      <c r="AK116" s="414"/>
      <c r="AL116" s="414"/>
      <c r="AM116" s="414" t="s">
        <v>554</v>
      </c>
      <c r="AN116" s="414"/>
      <c r="AO116" s="414"/>
      <c r="AP116" s="414"/>
      <c r="AQ116" s="211">
        <v>485730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557</v>
      </c>
      <c r="AC117" s="469"/>
      <c r="AD117" s="470"/>
      <c r="AE117" s="590" t="s">
        <v>554</v>
      </c>
      <c r="AF117" s="547"/>
      <c r="AG117" s="547"/>
      <c r="AH117" s="547"/>
      <c r="AI117" s="590" t="s">
        <v>554</v>
      </c>
      <c r="AJ117" s="547"/>
      <c r="AK117" s="547"/>
      <c r="AL117" s="547"/>
      <c r="AM117" s="547" t="s">
        <v>554</v>
      </c>
      <c r="AN117" s="547"/>
      <c r="AO117" s="547"/>
      <c r="AP117" s="547"/>
      <c r="AQ117" s="590" t="s">
        <v>608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1" t="s">
        <v>542</v>
      </c>
      <c r="AR118" s="592"/>
      <c r="AS118" s="592"/>
      <c r="AT118" s="592"/>
      <c r="AU118" s="592"/>
      <c r="AV118" s="592"/>
      <c r="AW118" s="592"/>
      <c r="AX118" s="593"/>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1" t="s">
        <v>542</v>
      </c>
      <c r="AR121" s="592"/>
      <c r="AS121" s="592"/>
      <c r="AT121" s="592"/>
      <c r="AU121" s="592"/>
      <c r="AV121" s="592"/>
      <c r="AW121" s="592"/>
      <c r="AX121" s="593"/>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1" t="s">
        <v>542</v>
      </c>
      <c r="AR124" s="592"/>
      <c r="AS124" s="592"/>
      <c r="AT124" s="592"/>
      <c r="AU124" s="592"/>
      <c r="AV124" s="592"/>
      <c r="AW124" s="592"/>
      <c r="AX124" s="593"/>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8"/>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9"/>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1"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5"/>
      <c r="Z127" s="926"/>
      <c r="AA127" s="927"/>
      <c r="AB127" s="240" t="s">
        <v>11</v>
      </c>
      <c r="AC127" s="241"/>
      <c r="AD127" s="242"/>
      <c r="AE127" s="411" t="s">
        <v>357</v>
      </c>
      <c r="AF127" s="412"/>
      <c r="AG127" s="412"/>
      <c r="AH127" s="413"/>
      <c r="AI127" s="411" t="s">
        <v>363</v>
      </c>
      <c r="AJ127" s="412"/>
      <c r="AK127" s="412"/>
      <c r="AL127" s="413"/>
      <c r="AM127" s="411" t="s">
        <v>472</v>
      </c>
      <c r="AN127" s="412"/>
      <c r="AO127" s="412"/>
      <c r="AP127" s="413"/>
      <c r="AQ127" s="591" t="s">
        <v>542</v>
      </c>
      <c r="AR127" s="592"/>
      <c r="AS127" s="592"/>
      <c r="AT127" s="592"/>
      <c r="AU127" s="592"/>
      <c r="AV127" s="592"/>
      <c r="AW127" s="592"/>
      <c r="AX127" s="593"/>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612</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613</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559</v>
      </c>
      <c r="AR133" s="192"/>
      <c r="AS133" s="126" t="s">
        <v>356</v>
      </c>
      <c r="AT133" s="127"/>
      <c r="AU133" s="193">
        <v>32</v>
      </c>
      <c r="AV133" s="193"/>
      <c r="AW133" s="126" t="s">
        <v>300</v>
      </c>
      <c r="AX133" s="188"/>
    </row>
    <row r="134" spans="1:50" ht="39.75" customHeight="1" x14ac:dyDescent="0.15">
      <c r="A134" s="182"/>
      <c r="B134" s="179"/>
      <c r="C134" s="173"/>
      <c r="D134" s="179"/>
      <c r="E134" s="173"/>
      <c r="F134" s="174"/>
      <c r="G134" s="97" t="s">
        <v>605</v>
      </c>
      <c r="H134" s="98"/>
      <c r="I134" s="98"/>
      <c r="J134" s="98"/>
      <c r="K134" s="98"/>
      <c r="L134" s="98"/>
      <c r="M134" s="98"/>
      <c r="N134" s="98"/>
      <c r="O134" s="98"/>
      <c r="P134" s="98"/>
      <c r="Q134" s="98"/>
      <c r="R134" s="98"/>
      <c r="S134" s="98"/>
      <c r="T134" s="98"/>
      <c r="U134" s="98"/>
      <c r="V134" s="98"/>
      <c r="W134" s="98"/>
      <c r="X134" s="99"/>
      <c r="Y134" s="194" t="s">
        <v>379</v>
      </c>
      <c r="Z134" s="195"/>
      <c r="AA134" s="196"/>
      <c r="AB134" s="197" t="s">
        <v>606</v>
      </c>
      <c r="AC134" s="198"/>
      <c r="AD134" s="198"/>
      <c r="AE134" s="199">
        <v>16.2</v>
      </c>
      <c r="AF134" s="200"/>
      <c r="AG134" s="200"/>
      <c r="AH134" s="200"/>
      <c r="AI134" s="199">
        <v>13.3</v>
      </c>
      <c r="AJ134" s="200"/>
      <c r="AK134" s="200"/>
      <c r="AL134" s="200"/>
      <c r="AM134" s="199" t="s">
        <v>554</v>
      </c>
      <c r="AN134" s="200"/>
      <c r="AO134" s="200"/>
      <c r="AP134" s="200"/>
      <c r="AQ134" s="199" t="s">
        <v>559</v>
      </c>
      <c r="AR134" s="200"/>
      <c r="AS134" s="200"/>
      <c r="AT134" s="200"/>
      <c r="AU134" s="199" t="s">
        <v>559</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14</v>
      </c>
      <c r="AC135" s="206"/>
      <c r="AD135" s="206"/>
      <c r="AE135" s="199" t="s">
        <v>558</v>
      </c>
      <c r="AF135" s="200"/>
      <c r="AG135" s="200"/>
      <c r="AH135" s="200"/>
      <c r="AI135" s="199" t="s">
        <v>554</v>
      </c>
      <c r="AJ135" s="200"/>
      <c r="AK135" s="200"/>
      <c r="AL135" s="200"/>
      <c r="AM135" s="199" t="s">
        <v>554</v>
      </c>
      <c r="AN135" s="200"/>
      <c r="AO135" s="200"/>
      <c r="AP135" s="200"/>
      <c r="AQ135" s="199" t="s">
        <v>560</v>
      </c>
      <c r="AR135" s="200"/>
      <c r="AS135" s="200"/>
      <c r="AT135" s="200"/>
      <c r="AU135" s="199">
        <v>34.5</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t="s">
        <v>561</v>
      </c>
      <c r="H154" s="98"/>
      <c r="I154" s="98"/>
      <c r="J154" s="98"/>
      <c r="K154" s="98"/>
      <c r="L154" s="98"/>
      <c r="M154" s="98"/>
      <c r="N154" s="98"/>
      <c r="O154" s="98"/>
      <c r="P154" s="99"/>
      <c r="Q154" s="118" t="s">
        <v>560</v>
      </c>
      <c r="R154" s="98"/>
      <c r="S154" s="98"/>
      <c r="T154" s="98"/>
      <c r="U154" s="98"/>
      <c r="V154" s="98"/>
      <c r="W154" s="98"/>
      <c r="X154" s="98"/>
      <c r="Y154" s="98"/>
      <c r="Z154" s="98"/>
      <c r="AA154" s="286"/>
      <c r="AB154" s="134" t="s">
        <v>558</v>
      </c>
      <c r="AC154" s="135"/>
      <c r="AD154" s="135"/>
      <c r="AE154" s="140" t="s">
        <v>558</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558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35.25" customHeight="1" x14ac:dyDescent="0.15">
      <c r="A188" s="182"/>
      <c r="B188" s="179"/>
      <c r="C188" s="173"/>
      <c r="D188" s="179"/>
      <c r="E188" s="118" t="s">
        <v>600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35.2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0"/>
      <c r="E430" s="167" t="s">
        <v>388</v>
      </c>
      <c r="F430" s="168"/>
      <c r="G430" s="898" t="s">
        <v>384</v>
      </c>
      <c r="H430" s="116"/>
      <c r="I430" s="116"/>
      <c r="J430" s="899" t="s">
        <v>554</v>
      </c>
      <c r="K430" s="900"/>
      <c r="L430" s="900"/>
      <c r="M430" s="900"/>
      <c r="N430" s="900"/>
      <c r="O430" s="900"/>
      <c r="P430" s="900"/>
      <c r="Q430" s="900"/>
      <c r="R430" s="900"/>
      <c r="S430" s="900"/>
      <c r="T430" s="901"/>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2"/>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558</v>
      </c>
      <c r="AF432" s="193"/>
      <c r="AG432" s="126" t="s">
        <v>356</v>
      </c>
      <c r="AH432" s="127"/>
      <c r="AI432" s="149"/>
      <c r="AJ432" s="149"/>
      <c r="AK432" s="149"/>
      <c r="AL432" s="147"/>
      <c r="AM432" s="149"/>
      <c r="AN432" s="149"/>
      <c r="AO432" s="149"/>
      <c r="AP432" s="147"/>
      <c r="AQ432" s="589" t="s">
        <v>558</v>
      </c>
      <c r="AR432" s="193"/>
      <c r="AS432" s="126" t="s">
        <v>356</v>
      </c>
      <c r="AT432" s="127"/>
      <c r="AU432" s="193" t="s">
        <v>558</v>
      </c>
      <c r="AV432" s="193"/>
      <c r="AW432" s="126" t="s">
        <v>300</v>
      </c>
      <c r="AX432" s="188"/>
    </row>
    <row r="433" spans="1:50" ht="23.25" customHeight="1" x14ac:dyDescent="0.15">
      <c r="A433" s="182"/>
      <c r="B433" s="179"/>
      <c r="C433" s="173"/>
      <c r="D433" s="179"/>
      <c r="E433" s="335"/>
      <c r="F433" s="336"/>
      <c r="G433" s="97" t="s">
        <v>558</v>
      </c>
      <c r="H433" s="98"/>
      <c r="I433" s="98"/>
      <c r="J433" s="98"/>
      <c r="K433" s="98"/>
      <c r="L433" s="98"/>
      <c r="M433" s="98"/>
      <c r="N433" s="98"/>
      <c r="O433" s="98"/>
      <c r="P433" s="98"/>
      <c r="Q433" s="98"/>
      <c r="R433" s="98"/>
      <c r="S433" s="98"/>
      <c r="T433" s="98"/>
      <c r="U433" s="98"/>
      <c r="V433" s="98"/>
      <c r="W433" s="98"/>
      <c r="X433" s="99"/>
      <c r="Y433" s="194" t="s">
        <v>12</v>
      </c>
      <c r="Z433" s="195"/>
      <c r="AA433" s="196"/>
      <c r="AB433" s="206" t="s">
        <v>558</v>
      </c>
      <c r="AC433" s="206"/>
      <c r="AD433" s="206"/>
      <c r="AE433" s="333" t="s">
        <v>558</v>
      </c>
      <c r="AF433" s="200"/>
      <c r="AG433" s="200"/>
      <c r="AH433" s="200"/>
      <c r="AI433" s="333" t="s">
        <v>558</v>
      </c>
      <c r="AJ433" s="200"/>
      <c r="AK433" s="200"/>
      <c r="AL433" s="200"/>
      <c r="AM433" s="333" t="s">
        <v>558</v>
      </c>
      <c r="AN433" s="200"/>
      <c r="AO433" s="200"/>
      <c r="AP433" s="334"/>
      <c r="AQ433" s="333" t="s">
        <v>558</v>
      </c>
      <c r="AR433" s="200"/>
      <c r="AS433" s="200"/>
      <c r="AT433" s="334"/>
      <c r="AU433" s="200" t="s">
        <v>558</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558</v>
      </c>
      <c r="AC434" s="198"/>
      <c r="AD434" s="198"/>
      <c r="AE434" s="333" t="s">
        <v>558</v>
      </c>
      <c r="AF434" s="200"/>
      <c r="AG434" s="200"/>
      <c r="AH434" s="334"/>
      <c r="AI434" s="333" t="s">
        <v>558</v>
      </c>
      <c r="AJ434" s="200"/>
      <c r="AK434" s="200"/>
      <c r="AL434" s="200"/>
      <c r="AM434" s="333" t="s">
        <v>558</v>
      </c>
      <c r="AN434" s="200"/>
      <c r="AO434" s="200"/>
      <c r="AP434" s="334"/>
      <c r="AQ434" s="333" t="s">
        <v>558</v>
      </c>
      <c r="AR434" s="200"/>
      <c r="AS434" s="200"/>
      <c r="AT434" s="334"/>
      <c r="AU434" s="200" t="s">
        <v>558</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558</v>
      </c>
      <c r="AF435" s="200"/>
      <c r="AG435" s="200"/>
      <c r="AH435" s="334"/>
      <c r="AI435" s="333" t="s">
        <v>558</v>
      </c>
      <c r="AJ435" s="200"/>
      <c r="AK435" s="200"/>
      <c r="AL435" s="200"/>
      <c r="AM435" s="333" t="s">
        <v>558</v>
      </c>
      <c r="AN435" s="200"/>
      <c r="AO435" s="200"/>
      <c r="AP435" s="334"/>
      <c r="AQ435" s="333" t="s">
        <v>558</v>
      </c>
      <c r="AR435" s="200"/>
      <c r="AS435" s="200"/>
      <c r="AT435" s="334"/>
      <c r="AU435" s="200" t="s">
        <v>558</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558</v>
      </c>
      <c r="AF457" s="193"/>
      <c r="AG457" s="126" t="s">
        <v>356</v>
      </c>
      <c r="AH457" s="127"/>
      <c r="AI457" s="149"/>
      <c r="AJ457" s="149"/>
      <c r="AK457" s="149"/>
      <c r="AL457" s="147"/>
      <c r="AM457" s="149"/>
      <c r="AN457" s="149"/>
      <c r="AO457" s="149"/>
      <c r="AP457" s="147"/>
      <c r="AQ457" s="589" t="s">
        <v>558</v>
      </c>
      <c r="AR457" s="193"/>
      <c r="AS457" s="126" t="s">
        <v>356</v>
      </c>
      <c r="AT457" s="127"/>
      <c r="AU457" s="193" t="s">
        <v>558</v>
      </c>
      <c r="AV457" s="193"/>
      <c r="AW457" s="126" t="s">
        <v>300</v>
      </c>
      <c r="AX457" s="188"/>
    </row>
    <row r="458" spans="1:50" ht="23.25" customHeight="1" x14ac:dyDescent="0.15">
      <c r="A458" s="182"/>
      <c r="B458" s="179"/>
      <c r="C458" s="173"/>
      <c r="D458" s="179"/>
      <c r="E458" s="335"/>
      <c r="F458" s="336"/>
      <c r="G458" s="97" t="s">
        <v>561</v>
      </c>
      <c r="H458" s="98"/>
      <c r="I458" s="98"/>
      <c r="J458" s="98"/>
      <c r="K458" s="98"/>
      <c r="L458" s="98"/>
      <c r="M458" s="98"/>
      <c r="N458" s="98"/>
      <c r="O458" s="98"/>
      <c r="P458" s="98"/>
      <c r="Q458" s="98"/>
      <c r="R458" s="98"/>
      <c r="S458" s="98"/>
      <c r="T458" s="98"/>
      <c r="U458" s="98"/>
      <c r="V458" s="98"/>
      <c r="W458" s="98"/>
      <c r="X458" s="99"/>
      <c r="Y458" s="194" t="s">
        <v>12</v>
      </c>
      <c r="Z458" s="195"/>
      <c r="AA458" s="196"/>
      <c r="AB458" s="206" t="s">
        <v>558</v>
      </c>
      <c r="AC458" s="206"/>
      <c r="AD458" s="206"/>
      <c r="AE458" s="333" t="s">
        <v>558</v>
      </c>
      <c r="AF458" s="200"/>
      <c r="AG458" s="200"/>
      <c r="AH458" s="200"/>
      <c r="AI458" s="333" t="s">
        <v>558</v>
      </c>
      <c r="AJ458" s="200"/>
      <c r="AK458" s="200"/>
      <c r="AL458" s="200"/>
      <c r="AM458" s="333" t="s">
        <v>558</v>
      </c>
      <c r="AN458" s="200"/>
      <c r="AO458" s="200"/>
      <c r="AP458" s="334"/>
      <c r="AQ458" s="333" t="s">
        <v>558</v>
      </c>
      <c r="AR458" s="200"/>
      <c r="AS458" s="200"/>
      <c r="AT458" s="334"/>
      <c r="AU458" s="200" t="s">
        <v>558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558</v>
      </c>
      <c r="AC459" s="198"/>
      <c r="AD459" s="198"/>
      <c r="AE459" s="333" t="s">
        <v>558</v>
      </c>
      <c r="AF459" s="200"/>
      <c r="AG459" s="200"/>
      <c r="AH459" s="334"/>
      <c r="AI459" s="333" t="s">
        <v>558</v>
      </c>
      <c r="AJ459" s="200"/>
      <c r="AK459" s="200"/>
      <c r="AL459" s="200"/>
      <c r="AM459" s="333" t="s">
        <v>558</v>
      </c>
      <c r="AN459" s="200"/>
      <c r="AO459" s="200"/>
      <c r="AP459" s="334"/>
      <c r="AQ459" s="333" t="s">
        <v>558</v>
      </c>
      <c r="AR459" s="200"/>
      <c r="AS459" s="200"/>
      <c r="AT459" s="334"/>
      <c r="AU459" s="200" t="s">
        <v>558</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558</v>
      </c>
      <c r="AF460" s="200"/>
      <c r="AG460" s="200"/>
      <c r="AH460" s="334"/>
      <c r="AI460" s="333" t="s">
        <v>558</v>
      </c>
      <c r="AJ460" s="200"/>
      <c r="AK460" s="200"/>
      <c r="AL460" s="200"/>
      <c r="AM460" s="333" t="s">
        <v>558</v>
      </c>
      <c r="AN460" s="200"/>
      <c r="AO460" s="200"/>
      <c r="AP460" s="334"/>
      <c r="AQ460" s="333" t="s">
        <v>558</v>
      </c>
      <c r="AR460" s="200"/>
      <c r="AS460" s="200"/>
      <c r="AT460" s="334"/>
      <c r="AU460" s="200" t="s">
        <v>558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558</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8" t="s">
        <v>384</v>
      </c>
      <c r="H484" s="116"/>
      <c r="I484" s="116"/>
      <c r="J484" s="899"/>
      <c r="K484" s="900"/>
      <c r="L484" s="900"/>
      <c r="M484" s="900"/>
      <c r="N484" s="900"/>
      <c r="O484" s="900"/>
      <c r="P484" s="900"/>
      <c r="Q484" s="900"/>
      <c r="R484" s="900"/>
      <c r="S484" s="900"/>
      <c r="T484" s="901"/>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2"/>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8" t="s">
        <v>384</v>
      </c>
      <c r="H538" s="116"/>
      <c r="I538" s="116"/>
      <c r="J538" s="899"/>
      <c r="K538" s="900"/>
      <c r="L538" s="900"/>
      <c r="M538" s="900"/>
      <c r="N538" s="900"/>
      <c r="O538" s="900"/>
      <c r="P538" s="900"/>
      <c r="Q538" s="900"/>
      <c r="R538" s="900"/>
      <c r="S538" s="900"/>
      <c r="T538" s="901"/>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2"/>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8" t="s">
        <v>384</v>
      </c>
      <c r="H592" s="116"/>
      <c r="I592" s="116"/>
      <c r="J592" s="899"/>
      <c r="K592" s="900"/>
      <c r="L592" s="900"/>
      <c r="M592" s="900"/>
      <c r="N592" s="900"/>
      <c r="O592" s="900"/>
      <c r="P592" s="900"/>
      <c r="Q592" s="900"/>
      <c r="R592" s="900"/>
      <c r="S592" s="900"/>
      <c r="T592" s="901"/>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2"/>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8" t="s">
        <v>384</v>
      </c>
      <c r="H646" s="116"/>
      <c r="I646" s="116"/>
      <c r="J646" s="899"/>
      <c r="K646" s="900"/>
      <c r="L646" s="900"/>
      <c r="M646" s="900"/>
      <c r="N646" s="900"/>
      <c r="O646" s="900"/>
      <c r="P646" s="900"/>
      <c r="Q646" s="900"/>
      <c r="R646" s="900"/>
      <c r="S646" s="900"/>
      <c r="T646" s="901"/>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2"/>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1"/>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4" t="s">
        <v>31</v>
      </c>
      <c r="AH701" s="378"/>
      <c r="AI701" s="378"/>
      <c r="AJ701" s="378"/>
      <c r="AK701" s="378"/>
      <c r="AL701" s="378"/>
      <c r="AM701" s="378"/>
      <c r="AN701" s="378"/>
      <c r="AO701" s="378"/>
      <c r="AP701" s="378"/>
      <c r="AQ701" s="378"/>
      <c r="AR701" s="378"/>
      <c r="AS701" s="378"/>
      <c r="AT701" s="378"/>
      <c r="AU701" s="378"/>
      <c r="AV701" s="378"/>
      <c r="AW701" s="378"/>
      <c r="AX701" s="825"/>
    </row>
    <row r="702" spans="1:50" ht="71.25" customHeight="1" x14ac:dyDescent="0.15">
      <c r="A702" s="870" t="s">
        <v>259</v>
      </c>
      <c r="B702" s="871"/>
      <c r="C702" s="708" t="s">
        <v>260</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38" t="s">
        <v>553</v>
      </c>
      <c r="AE702" s="339"/>
      <c r="AF702" s="339"/>
      <c r="AG702" s="381" t="s">
        <v>586</v>
      </c>
      <c r="AH702" s="382"/>
      <c r="AI702" s="382"/>
      <c r="AJ702" s="382"/>
      <c r="AK702" s="382"/>
      <c r="AL702" s="382"/>
      <c r="AM702" s="382"/>
      <c r="AN702" s="382"/>
      <c r="AO702" s="382"/>
      <c r="AP702" s="382"/>
      <c r="AQ702" s="382"/>
      <c r="AR702" s="382"/>
      <c r="AS702" s="382"/>
      <c r="AT702" s="382"/>
      <c r="AU702" s="382"/>
      <c r="AV702" s="382"/>
      <c r="AW702" s="382"/>
      <c r="AX702" s="383"/>
    </row>
    <row r="703" spans="1:50" ht="84.7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88"/>
      <c r="AD703" s="321" t="s">
        <v>553</v>
      </c>
      <c r="AE703" s="322"/>
      <c r="AF703" s="322"/>
      <c r="AG703" s="94" t="s">
        <v>587</v>
      </c>
      <c r="AH703" s="95"/>
      <c r="AI703" s="95"/>
      <c r="AJ703" s="95"/>
      <c r="AK703" s="95"/>
      <c r="AL703" s="95"/>
      <c r="AM703" s="95"/>
      <c r="AN703" s="95"/>
      <c r="AO703" s="95"/>
      <c r="AP703" s="95"/>
      <c r="AQ703" s="95"/>
      <c r="AR703" s="95"/>
      <c r="AS703" s="95"/>
      <c r="AT703" s="95"/>
      <c r="AU703" s="95"/>
      <c r="AV703" s="95"/>
      <c r="AW703" s="95"/>
      <c r="AX703" s="96"/>
    </row>
    <row r="704" spans="1:50" ht="54" customHeight="1" x14ac:dyDescent="0.15">
      <c r="A704" s="874"/>
      <c r="B704" s="875"/>
      <c r="C704" s="818" t="s">
        <v>261</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553</v>
      </c>
      <c r="AE704" s="783"/>
      <c r="AF704" s="783"/>
      <c r="AG704" s="160" t="s">
        <v>588</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562</v>
      </c>
      <c r="AE705" s="715"/>
      <c r="AF705" s="715"/>
      <c r="AG705" s="118" t="s">
        <v>571</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2"/>
      <c r="B706" s="643"/>
      <c r="C706" s="794"/>
      <c r="D706" s="795"/>
      <c r="E706" s="730" t="s">
        <v>529</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1"/>
      <c r="AE706" s="322"/>
      <c r="AF706" s="66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2"/>
      <c r="B707" s="643"/>
      <c r="C707" s="796"/>
      <c r="D707" s="797"/>
      <c r="E707" s="733" t="s">
        <v>452</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c r="AE707" s="836"/>
      <c r="AF707" s="836"/>
      <c r="AG707" s="160"/>
      <c r="AH707" s="101"/>
      <c r="AI707" s="101"/>
      <c r="AJ707" s="101"/>
      <c r="AK707" s="101"/>
      <c r="AL707" s="101"/>
      <c r="AM707" s="101"/>
      <c r="AN707" s="101"/>
      <c r="AO707" s="101"/>
      <c r="AP707" s="101"/>
      <c r="AQ707" s="101"/>
      <c r="AR707" s="101"/>
      <c r="AS707" s="101"/>
      <c r="AT707" s="101"/>
      <c r="AU707" s="101"/>
      <c r="AV707" s="101"/>
      <c r="AW707" s="101"/>
      <c r="AX707" s="161"/>
    </row>
    <row r="708" spans="1:50" ht="44.25"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562</v>
      </c>
      <c r="AE708" s="605"/>
      <c r="AF708" s="605"/>
      <c r="AG708" s="742" t="s">
        <v>572</v>
      </c>
      <c r="AH708" s="743"/>
      <c r="AI708" s="743"/>
      <c r="AJ708" s="743"/>
      <c r="AK708" s="743"/>
      <c r="AL708" s="743"/>
      <c r="AM708" s="743"/>
      <c r="AN708" s="743"/>
      <c r="AO708" s="743"/>
      <c r="AP708" s="743"/>
      <c r="AQ708" s="743"/>
      <c r="AR708" s="743"/>
      <c r="AS708" s="743"/>
      <c r="AT708" s="743"/>
      <c r="AU708" s="743"/>
      <c r="AV708" s="743"/>
      <c r="AW708" s="743"/>
      <c r="AX708" s="744"/>
    </row>
    <row r="709" spans="1:50" ht="60.75" customHeight="1" x14ac:dyDescent="0.15">
      <c r="A709" s="642"/>
      <c r="B709" s="644"/>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562</v>
      </c>
      <c r="AE709" s="322"/>
      <c r="AF709" s="322"/>
      <c r="AG709" s="94" t="s">
        <v>570</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562</v>
      </c>
      <c r="AE710" s="322"/>
      <c r="AF710" s="322"/>
      <c r="AG710" s="94" t="s">
        <v>569</v>
      </c>
      <c r="AH710" s="95"/>
      <c r="AI710" s="95"/>
      <c r="AJ710" s="95"/>
      <c r="AK710" s="95"/>
      <c r="AL710" s="95"/>
      <c r="AM710" s="95"/>
      <c r="AN710" s="95"/>
      <c r="AO710" s="95"/>
      <c r="AP710" s="95"/>
      <c r="AQ710" s="95"/>
      <c r="AR710" s="95"/>
      <c r="AS710" s="95"/>
      <c r="AT710" s="95"/>
      <c r="AU710" s="95"/>
      <c r="AV710" s="95"/>
      <c r="AW710" s="95"/>
      <c r="AX710" s="96"/>
    </row>
    <row r="711" spans="1:50" ht="58.5"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1" t="s">
        <v>562</v>
      </c>
      <c r="AE711" s="322"/>
      <c r="AF711" s="322"/>
      <c r="AG711" s="94" t="s">
        <v>554</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2"/>
      <c r="B712" s="644"/>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782" t="s">
        <v>562</v>
      </c>
      <c r="AE712" s="783"/>
      <c r="AF712" s="783"/>
      <c r="AG712" s="810" t="s">
        <v>554</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562</v>
      </c>
      <c r="AE713" s="322"/>
      <c r="AF713" s="663"/>
      <c r="AG713" s="94" t="s">
        <v>554</v>
      </c>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562</v>
      </c>
      <c r="AE714" s="808"/>
      <c r="AF714" s="809"/>
      <c r="AG714" s="736" t="s">
        <v>554</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462</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562</v>
      </c>
      <c r="AE715" s="605"/>
      <c r="AF715" s="656"/>
      <c r="AG715" s="742" t="s">
        <v>554</v>
      </c>
      <c r="AH715" s="743"/>
      <c r="AI715" s="743"/>
      <c r="AJ715" s="743"/>
      <c r="AK715" s="743"/>
      <c r="AL715" s="743"/>
      <c r="AM715" s="743"/>
      <c r="AN715" s="743"/>
      <c r="AO715" s="743"/>
      <c r="AP715" s="743"/>
      <c r="AQ715" s="743"/>
      <c r="AR715" s="743"/>
      <c r="AS715" s="743"/>
      <c r="AT715" s="743"/>
      <c r="AU715" s="743"/>
      <c r="AV715" s="743"/>
      <c r="AW715" s="743"/>
      <c r="AX715" s="744"/>
    </row>
    <row r="716" spans="1:50" ht="69.7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562</v>
      </c>
      <c r="AE716" s="627"/>
      <c r="AF716" s="627"/>
      <c r="AG716" s="94" t="s">
        <v>554</v>
      </c>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2"/>
      <c r="B717" s="644"/>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562</v>
      </c>
      <c r="AE717" s="322"/>
      <c r="AF717" s="322"/>
      <c r="AG717" s="94" t="s">
        <v>554</v>
      </c>
      <c r="AH717" s="95"/>
      <c r="AI717" s="95"/>
      <c r="AJ717" s="95"/>
      <c r="AK717" s="95"/>
      <c r="AL717" s="95"/>
      <c r="AM717" s="95"/>
      <c r="AN717" s="95"/>
      <c r="AO717" s="95"/>
      <c r="AP717" s="95"/>
      <c r="AQ717" s="95"/>
      <c r="AR717" s="95"/>
      <c r="AS717" s="95"/>
      <c r="AT717" s="95"/>
      <c r="AU717" s="95"/>
      <c r="AV717" s="95"/>
      <c r="AW717" s="95"/>
      <c r="AX717" s="96"/>
    </row>
    <row r="718" spans="1:50" ht="88.5"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562</v>
      </c>
      <c r="AE718" s="322"/>
      <c r="AF718" s="322"/>
      <c r="AG718" s="120" t="s">
        <v>573</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6" t="s">
        <v>58</v>
      </c>
      <c r="B719" s="777"/>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553</v>
      </c>
      <c r="AE719" s="605"/>
      <c r="AF719" s="605"/>
      <c r="AG719" s="118" t="s">
        <v>614</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8"/>
      <c r="B720" s="779"/>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8"/>
      <c r="B721" s="779"/>
      <c r="C721" s="289" t="s">
        <v>589</v>
      </c>
      <c r="D721" s="290"/>
      <c r="E721" s="290"/>
      <c r="F721" s="291"/>
      <c r="G721" s="280"/>
      <c r="H721" s="281"/>
      <c r="I721" s="83" t="str">
        <f>IF(OR(G721="　", G721=""), "", "-")</f>
        <v/>
      </c>
      <c r="J721" s="284"/>
      <c r="K721" s="284"/>
      <c r="L721" s="83" t="str">
        <f>IF(M721="","","-")</f>
        <v/>
      </c>
      <c r="M721" s="84"/>
      <c r="N721" s="297" t="s">
        <v>591</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8"/>
      <c r="B722" s="779"/>
      <c r="C722" s="289" t="s">
        <v>590</v>
      </c>
      <c r="D722" s="290"/>
      <c r="E722" s="290"/>
      <c r="F722" s="291"/>
      <c r="G722" s="280"/>
      <c r="H722" s="281"/>
      <c r="I722" s="83" t="str">
        <f t="shared" ref="I722:I725" si="4">IF(OR(G722="　", G722=""), "", "-")</f>
        <v/>
      </c>
      <c r="J722" s="284"/>
      <c r="K722" s="284"/>
      <c r="L722" s="83" t="str">
        <f t="shared" ref="L722:L725" si="5">IF(M722="","","-")</f>
        <v/>
      </c>
      <c r="M722" s="84"/>
      <c r="N722" s="297" t="s">
        <v>592</v>
      </c>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8"/>
      <c r="B723" s="779"/>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8"/>
      <c r="B724" s="779"/>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0"/>
      <c r="B725" s="781"/>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40" t="s">
        <v>48</v>
      </c>
      <c r="B726" s="802"/>
      <c r="C726" s="815" t="s">
        <v>53</v>
      </c>
      <c r="D726" s="837"/>
      <c r="E726" s="837"/>
      <c r="F726" s="838"/>
      <c r="G726" s="573" t="s">
        <v>576</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3"/>
      <c r="B727" s="804"/>
      <c r="C727" s="748" t="s">
        <v>57</v>
      </c>
      <c r="D727" s="749"/>
      <c r="E727" s="749"/>
      <c r="F727" s="750"/>
      <c r="G727" s="571" t="s">
        <v>576</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564</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c r="B731" s="800"/>
      <c r="C731" s="800"/>
      <c r="D731" s="800"/>
      <c r="E731" s="801"/>
      <c r="F731" s="729"/>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c r="B733" s="674"/>
      <c r="C733" s="674"/>
      <c r="D733" s="674"/>
      <c r="E733" s="675"/>
      <c r="F733" s="637"/>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1" t="s">
        <v>431</v>
      </c>
      <c r="B737" s="203"/>
      <c r="C737" s="203"/>
      <c r="D737" s="204"/>
      <c r="E737" s="987" t="s">
        <v>575</v>
      </c>
      <c r="F737" s="987"/>
      <c r="G737" s="987"/>
      <c r="H737" s="987"/>
      <c r="I737" s="987"/>
      <c r="J737" s="987"/>
      <c r="K737" s="987"/>
      <c r="L737" s="987"/>
      <c r="M737" s="987"/>
      <c r="N737" s="358" t="s">
        <v>358</v>
      </c>
      <c r="O737" s="358"/>
      <c r="P737" s="358"/>
      <c r="Q737" s="358"/>
      <c r="R737" s="987" t="s">
        <v>574</v>
      </c>
      <c r="S737" s="987"/>
      <c r="T737" s="987"/>
      <c r="U737" s="987"/>
      <c r="V737" s="987"/>
      <c r="W737" s="987"/>
      <c r="X737" s="987"/>
      <c r="Y737" s="987"/>
      <c r="Z737" s="987"/>
      <c r="AA737" s="358" t="s">
        <v>359</v>
      </c>
      <c r="AB737" s="358"/>
      <c r="AC737" s="358"/>
      <c r="AD737" s="358"/>
      <c r="AE737" s="987" t="s">
        <v>574</v>
      </c>
      <c r="AF737" s="987"/>
      <c r="AG737" s="987"/>
      <c r="AH737" s="987"/>
      <c r="AI737" s="987"/>
      <c r="AJ737" s="987"/>
      <c r="AK737" s="987"/>
      <c r="AL737" s="987"/>
      <c r="AM737" s="987"/>
      <c r="AN737" s="358" t="s">
        <v>360</v>
      </c>
      <c r="AO737" s="358"/>
      <c r="AP737" s="358"/>
      <c r="AQ737" s="358"/>
      <c r="AR737" s="988" t="s">
        <v>574</v>
      </c>
      <c r="AS737" s="989"/>
      <c r="AT737" s="989"/>
      <c r="AU737" s="989"/>
      <c r="AV737" s="989"/>
      <c r="AW737" s="989"/>
      <c r="AX737" s="990"/>
      <c r="AY737" s="89"/>
      <c r="AZ737" s="89"/>
    </row>
    <row r="738" spans="1:52" ht="24.75" customHeight="1" x14ac:dyDescent="0.15">
      <c r="A738" s="991" t="s">
        <v>361</v>
      </c>
      <c r="B738" s="203"/>
      <c r="C738" s="203"/>
      <c r="D738" s="204"/>
      <c r="E738" s="987" t="s">
        <v>575</v>
      </c>
      <c r="F738" s="987"/>
      <c r="G738" s="987"/>
      <c r="H738" s="987"/>
      <c r="I738" s="987"/>
      <c r="J738" s="987"/>
      <c r="K738" s="987"/>
      <c r="L738" s="987"/>
      <c r="M738" s="987"/>
      <c r="N738" s="358" t="s">
        <v>362</v>
      </c>
      <c r="O738" s="358"/>
      <c r="P738" s="358"/>
      <c r="Q738" s="358"/>
      <c r="R738" s="987" t="s">
        <v>574</v>
      </c>
      <c r="S738" s="987"/>
      <c r="T738" s="987"/>
      <c r="U738" s="987"/>
      <c r="V738" s="987"/>
      <c r="W738" s="987"/>
      <c r="X738" s="987"/>
      <c r="Y738" s="987"/>
      <c r="Z738" s="987"/>
      <c r="AA738" s="358" t="s">
        <v>482</v>
      </c>
      <c r="AB738" s="358"/>
      <c r="AC738" s="358"/>
      <c r="AD738" s="358"/>
      <c r="AE738" s="987" t="s">
        <v>574</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543</v>
      </c>
      <c r="B739" s="996"/>
      <c r="C739" s="996"/>
      <c r="D739" s="997"/>
      <c r="E739" s="998" t="s">
        <v>563</v>
      </c>
      <c r="F739" s="999"/>
      <c r="G739" s="999"/>
      <c r="H739" s="91" t="str">
        <f>IF(E739="", "", "(")</f>
        <v>(</v>
      </c>
      <c r="I739" s="982" t="s">
        <v>470</v>
      </c>
      <c r="J739" s="982"/>
      <c r="K739" s="91" t="str">
        <f>IF(OR(I739="　", I739=""), "", "-")</f>
        <v>-</v>
      </c>
      <c r="L739" s="983">
        <v>25</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thickBo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534</v>
      </c>
      <c r="B779" s="629"/>
      <c r="C779" s="629"/>
      <c r="D779" s="629"/>
      <c r="E779" s="629"/>
      <c r="F779" s="630"/>
      <c r="G779" s="595" t="s">
        <v>593</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3"/>
    </row>
    <row r="780" spans="1:50" ht="24.75" customHeight="1" x14ac:dyDescent="0.15">
      <c r="A780" s="631"/>
      <c r="B780" s="632"/>
      <c r="C780" s="632"/>
      <c r="D780" s="632"/>
      <c r="E780" s="632"/>
      <c r="F780" s="633"/>
      <c r="G780" s="815"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8"/>
      <c r="AC780" s="815"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c r="H781" s="671"/>
      <c r="I781" s="671"/>
      <c r="J781" s="671"/>
      <c r="K781" s="672"/>
      <c r="L781" s="664"/>
      <c r="M781" s="665"/>
      <c r="N781" s="665"/>
      <c r="O781" s="665"/>
      <c r="P781" s="665"/>
      <c r="Q781" s="665"/>
      <c r="R781" s="665"/>
      <c r="S781" s="665"/>
      <c r="T781" s="665"/>
      <c r="U781" s="665"/>
      <c r="V781" s="665"/>
      <c r="W781" s="665"/>
      <c r="X781" s="666"/>
      <c r="Y781" s="384"/>
      <c r="Z781" s="385"/>
      <c r="AA781" s="385"/>
      <c r="AB781" s="805"/>
      <c r="AC781" s="670"/>
      <c r="AD781" s="671"/>
      <c r="AE781" s="671"/>
      <c r="AF781" s="671"/>
      <c r="AG781" s="672"/>
      <c r="AH781" s="664"/>
      <c r="AI781" s="665"/>
      <c r="AJ781" s="665"/>
      <c r="AK781" s="665"/>
      <c r="AL781" s="665"/>
      <c r="AM781" s="665"/>
      <c r="AN781" s="665"/>
      <c r="AO781" s="665"/>
      <c r="AP781" s="665"/>
      <c r="AQ781" s="665"/>
      <c r="AR781" s="665"/>
      <c r="AS781" s="665"/>
      <c r="AT781" s="666"/>
      <c r="AU781" s="384"/>
      <c r="AV781" s="385"/>
      <c r="AW781" s="385"/>
      <c r="AX781" s="386"/>
    </row>
    <row r="782" spans="1:50" ht="24.75" customHeight="1" x14ac:dyDescent="0.15">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15">
      <c r="A791" s="631"/>
      <c r="B791" s="632"/>
      <c r="C791" s="632"/>
      <c r="D791" s="632"/>
      <c r="E791" s="632"/>
      <c r="F791" s="633"/>
      <c r="G791" s="826" t="s">
        <v>20</v>
      </c>
      <c r="H791" s="827"/>
      <c r="I791" s="827"/>
      <c r="J791" s="827"/>
      <c r="K791" s="827"/>
      <c r="L791" s="828"/>
      <c r="M791" s="829"/>
      <c r="N791" s="829"/>
      <c r="O791" s="829"/>
      <c r="P791" s="829"/>
      <c r="Q791" s="829"/>
      <c r="R791" s="829"/>
      <c r="S791" s="829"/>
      <c r="T791" s="829"/>
      <c r="U791" s="829"/>
      <c r="V791" s="829"/>
      <c r="W791" s="829"/>
      <c r="X791" s="830"/>
      <c r="Y791" s="831">
        <f>SUM(Y781:AB790)</f>
        <v>0</v>
      </c>
      <c r="Z791" s="832"/>
      <c r="AA791" s="832"/>
      <c r="AB791" s="833"/>
      <c r="AC791" s="826" t="s">
        <v>20</v>
      </c>
      <c r="AD791" s="827"/>
      <c r="AE791" s="827"/>
      <c r="AF791" s="827"/>
      <c r="AG791" s="827"/>
      <c r="AH791" s="828"/>
      <c r="AI791" s="829"/>
      <c r="AJ791" s="829"/>
      <c r="AK791" s="829"/>
      <c r="AL791" s="829"/>
      <c r="AM791" s="829"/>
      <c r="AN791" s="829"/>
      <c r="AO791" s="829"/>
      <c r="AP791" s="829"/>
      <c r="AQ791" s="829"/>
      <c r="AR791" s="829"/>
      <c r="AS791" s="829"/>
      <c r="AT791" s="830"/>
      <c r="AU791" s="831">
        <f>SUM(AU781:AX790)</f>
        <v>0</v>
      </c>
      <c r="AV791" s="832"/>
      <c r="AW791" s="832"/>
      <c r="AX791" s="834"/>
    </row>
    <row r="792" spans="1:50" ht="24.75" hidden="1" customHeight="1" x14ac:dyDescent="0.15">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3"/>
    </row>
    <row r="793" spans="1:50" ht="24.75" hidden="1" customHeight="1" x14ac:dyDescent="0.15">
      <c r="A793" s="631"/>
      <c r="B793" s="632"/>
      <c r="C793" s="632"/>
      <c r="D793" s="632"/>
      <c r="E793" s="632"/>
      <c r="F793" s="633"/>
      <c r="G793" s="815"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8"/>
      <c r="AC793" s="815"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4"/>
      <c r="Z794" s="385"/>
      <c r="AA794" s="385"/>
      <c r="AB794" s="805"/>
      <c r="AC794" s="670"/>
      <c r="AD794" s="671"/>
      <c r="AE794" s="671"/>
      <c r="AF794" s="671"/>
      <c r="AG794" s="672"/>
      <c r="AH794" s="664"/>
      <c r="AI794" s="665"/>
      <c r="AJ794" s="665"/>
      <c r="AK794" s="665"/>
      <c r="AL794" s="665"/>
      <c r="AM794" s="665"/>
      <c r="AN794" s="665"/>
      <c r="AO794" s="665"/>
      <c r="AP794" s="665"/>
      <c r="AQ794" s="665"/>
      <c r="AR794" s="665"/>
      <c r="AS794" s="665"/>
      <c r="AT794" s="666"/>
      <c r="AU794" s="384"/>
      <c r="AV794" s="385"/>
      <c r="AW794" s="385"/>
      <c r="AX794" s="386"/>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6" t="s">
        <v>20</v>
      </c>
      <c r="H804" s="827"/>
      <c r="I804" s="827"/>
      <c r="J804" s="827"/>
      <c r="K804" s="827"/>
      <c r="L804" s="828"/>
      <c r="M804" s="829"/>
      <c r="N804" s="829"/>
      <c r="O804" s="829"/>
      <c r="P804" s="829"/>
      <c r="Q804" s="829"/>
      <c r="R804" s="829"/>
      <c r="S804" s="829"/>
      <c r="T804" s="829"/>
      <c r="U804" s="829"/>
      <c r="V804" s="829"/>
      <c r="W804" s="829"/>
      <c r="X804" s="830"/>
      <c r="Y804" s="831">
        <f>SUM(Y794:AB803)</f>
        <v>0</v>
      </c>
      <c r="Z804" s="832"/>
      <c r="AA804" s="832"/>
      <c r="AB804" s="833"/>
      <c r="AC804" s="826" t="s">
        <v>20</v>
      </c>
      <c r="AD804" s="827"/>
      <c r="AE804" s="827"/>
      <c r="AF804" s="827"/>
      <c r="AG804" s="827"/>
      <c r="AH804" s="828"/>
      <c r="AI804" s="829"/>
      <c r="AJ804" s="829"/>
      <c r="AK804" s="829"/>
      <c r="AL804" s="829"/>
      <c r="AM804" s="829"/>
      <c r="AN804" s="829"/>
      <c r="AO804" s="829"/>
      <c r="AP804" s="829"/>
      <c r="AQ804" s="829"/>
      <c r="AR804" s="829"/>
      <c r="AS804" s="829"/>
      <c r="AT804" s="830"/>
      <c r="AU804" s="831">
        <f>SUM(AU794:AX803)</f>
        <v>0</v>
      </c>
      <c r="AV804" s="832"/>
      <c r="AW804" s="832"/>
      <c r="AX804" s="834"/>
    </row>
    <row r="805" spans="1:50" ht="24.75" hidden="1" customHeight="1" x14ac:dyDescent="0.15">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3"/>
    </row>
    <row r="806" spans="1:50" ht="24.75" hidden="1" customHeight="1" x14ac:dyDescent="0.15">
      <c r="A806" s="631"/>
      <c r="B806" s="632"/>
      <c r="C806" s="632"/>
      <c r="D806" s="632"/>
      <c r="E806" s="632"/>
      <c r="F806" s="633"/>
      <c r="G806" s="815"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8"/>
      <c r="AC806" s="815"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4"/>
      <c r="Z807" s="385"/>
      <c r="AA807" s="385"/>
      <c r="AB807" s="805"/>
      <c r="AC807" s="670"/>
      <c r="AD807" s="671"/>
      <c r="AE807" s="671"/>
      <c r="AF807" s="671"/>
      <c r="AG807" s="672"/>
      <c r="AH807" s="664"/>
      <c r="AI807" s="665"/>
      <c r="AJ807" s="665"/>
      <c r="AK807" s="665"/>
      <c r="AL807" s="665"/>
      <c r="AM807" s="665"/>
      <c r="AN807" s="665"/>
      <c r="AO807" s="665"/>
      <c r="AP807" s="665"/>
      <c r="AQ807" s="665"/>
      <c r="AR807" s="665"/>
      <c r="AS807" s="665"/>
      <c r="AT807" s="666"/>
      <c r="AU807" s="384"/>
      <c r="AV807" s="385"/>
      <c r="AW807" s="385"/>
      <c r="AX807" s="386"/>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6" t="s">
        <v>20</v>
      </c>
      <c r="H817" s="827"/>
      <c r="I817" s="827"/>
      <c r="J817" s="827"/>
      <c r="K817" s="827"/>
      <c r="L817" s="828"/>
      <c r="M817" s="829"/>
      <c r="N817" s="829"/>
      <c r="O817" s="829"/>
      <c r="P817" s="829"/>
      <c r="Q817" s="829"/>
      <c r="R817" s="829"/>
      <c r="S817" s="829"/>
      <c r="T817" s="829"/>
      <c r="U817" s="829"/>
      <c r="V817" s="829"/>
      <c r="W817" s="829"/>
      <c r="X817" s="830"/>
      <c r="Y817" s="831">
        <f>SUM(Y807:AB816)</f>
        <v>0</v>
      </c>
      <c r="Z817" s="832"/>
      <c r="AA817" s="832"/>
      <c r="AB817" s="833"/>
      <c r="AC817" s="826" t="s">
        <v>20</v>
      </c>
      <c r="AD817" s="827"/>
      <c r="AE817" s="827"/>
      <c r="AF817" s="827"/>
      <c r="AG817" s="827"/>
      <c r="AH817" s="828"/>
      <c r="AI817" s="829"/>
      <c r="AJ817" s="829"/>
      <c r="AK817" s="829"/>
      <c r="AL817" s="829"/>
      <c r="AM817" s="829"/>
      <c r="AN817" s="829"/>
      <c r="AO817" s="829"/>
      <c r="AP817" s="829"/>
      <c r="AQ817" s="829"/>
      <c r="AR817" s="829"/>
      <c r="AS817" s="829"/>
      <c r="AT817" s="830"/>
      <c r="AU817" s="831">
        <f>SUM(AU807:AX816)</f>
        <v>0</v>
      </c>
      <c r="AV817" s="832"/>
      <c r="AW817" s="832"/>
      <c r="AX817" s="834"/>
    </row>
    <row r="818" spans="1:50" ht="24.75" hidden="1" customHeight="1" x14ac:dyDescent="0.15">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3"/>
    </row>
    <row r="819" spans="1:50" ht="24.75" hidden="1" customHeight="1" x14ac:dyDescent="0.15">
      <c r="A819" s="631"/>
      <c r="B819" s="632"/>
      <c r="C819" s="632"/>
      <c r="D819" s="632"/>
      <c r="E819" s="632"/>
      <c r="F819" s="633"/>
      <c r="G819" s="815"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8"/>
      <c r="AC819" s="815"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4"/>
      <c r="Z820" s="385"/>
      <c r="AA820" s="385"/>
      <c r="AB820" s="805"/>
      <c r="AC820" s="670"/>
      <c r="AD820" s="671"/>
      <c r="AE820" s="671"/>
      <c r="AF820" s="671"/>
      <c r="AG820" s="672"/>
      <c r="AH820" s="664"/>
      <c r="AI820" s="665"/>
      <c r="AJ820" s="665"/>
      <c r="AK820" s="665"/>
      <c r="AL820" s="665"/>
      <c r="AM820" s="665"/>
      <c r="AN820" s="665"/>
      <c r="AO820" s="665"/>
      <c r="AP820" s="665"/>
      <c r="AQ820" s="665"/>
      <c r="AR820" s="665"/>
      <c r="AS820" s="665"/>
      <c r="AT820" s="666"/>
      <c r="AU820" s="384"/>
      <c r="AV820" s="385"/>
      <c r="AW820" s="385"/>
      <c r="AX820" s="386"/>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6" t="s">
        <v>20</v>
      </c>
      <c r="H830" s="827"/>
      <c r="I830" s="827"/>
      <c r="J830" s="827"/>
      <c r="K830" s="827"/>
      <c r="L830" s="828"/>
      <c r="M830" s="829"/>
      <c r="N830" s="829"/>
      <c r="O830" s="829"/>
      <c r="P830" s="829"/>
      <c r="Q830" s="829"/>
      <c r="R830" s="829"/>
      <c r="S830" s="829"/>
      <c r="T830" s="829"/>
      <c r="U830" s="829"/>
      <c r="V830" s="829"/>
      <c r="W830" s="829"/>
      <c r="X830" s="830"/>
      <c r="Y830" s="831">
        <f>SUM(Y820:AB829)</f>
        <v>0</v>
      </c>
      <c r="Z830" s="832"/>
      <c r="AA830" s="832"/>
      <c r="AB830" s="833"/>
      <c r="AC830" s="826" t="s">
        <v>20</v>
      </c>
      <c r="AD830" s="827"/>
      <c r="AE830" s="827"/>
      <c r="AF830" s="827"/>
      <c r="AG830" s="827"/>
      <c r="AH830" s="828"/>
      <c r="AI830" s="829"/>
      <c r="AJ830" s="829"/>
      <c r="AK830" s="829"/>
      <c r="AL830" s="829"/>
      <c r="AM830" s="829"/>
      <c r="AN830" s="829"/>
      <c r="AO830" s="829"/>
      <c r="AP830" s="829"/>
      <c r="AQ830" s="829"/>
      <c r="AR830" s="829"/>
      <c r="AS830" s="829"/>
      <c r="AT830" s="830"/>
      <c r="AU830" s="831">
        <f>SUM(AU820:AX829)</f>
        <v>0</v>
      </c>
      <c r="AV830" s="832"/>
      <c r="AW830" s="832"/>
      <c r="AX830" s="834"/>
    </row>
    <row r="831" spans="1:50" ht="24.75" hidden="1" customHeight="1" thickBot="1" x14ac:dyDescent="0.2">
      <c r="A831" s="903" t="s">
        <v>267</v>
      </c>
      <c r="B831" s="904"/>
      <c r="C831" s="904"/>
      <c r="D831" s="904"/>
      <c r="E831" s="904"/>
      <c r="F831" s="904"/>
      <c r="G831" s="904"/>
      <c r="H831" s="904"/>
      <c r="I831" s="904"/>
      <c r="J831" s="904"/>
      <c r="K831" s="904"/>
      <c r="L831" s="904"/>
      <c r="M831" s="904"/>
      <c r="N831" s="904"/>
      <c r="O831" s="904"/>
      <c r="P831" s="904"/>
      <c r="Q831" s="904"/>
      <c r="R831" s="904"/>
      <c r="S831" s="904"/>
      <c r="T831" s="904"/>
      <c r="U831" s="904"/>
      <c r="V831" s="904"/>
      <c r="W831" s="904"/>
      <c r="X831" s="904"/>
      <c r="Y831" s="904"/>
      <c r="Z831" s="904"/>
      <c r="AA831" s="904"/>
      <c r="AB831" s="904"/>
      <c r="AC831" s="904"/>
      <c r="AD831" s="904"/>
      <c r="AE831" s="904"/>
      <c r="AF831" s="904"/>
      <c r="AG831" s="904"/>
      <c r="AH831" s="904"/>
      <c r="AI831" s="904"/>
      <c r="AJ831" s="904"/>
      <c r="AK831" s="905"/>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71.25" customHeight="1" x14ac:dyDescent="0.15">
      <c r="A837" s="372">
        <v>1</v>
      </c>
      <c r="B837" s="372">
        <v>1</v>
      </c>
      <c r="C837" s="354" t="s">
        <v>594</v>
      </c>
      <c r="D837" s="340"/>
      <c r="E837" s="340"/>
      <c r="F837" s="340"/>
      <c r="G837" s="340"/>
      <c r="H837" s="340"/>
      <c r="I837" s="340"/>
      <c r="J837" s="341">
        <v>9010005004037</v>
      </c>
      <c r="K837" s="342"/>
      <c r="L837" s="342"/>
      <c r="M837" s="342"/>
      <c r="N837" s="342"/>
      <c r="O837" s="342"/>
      <c r="P837" s="355" t="s">
        <v>602</v>
      </c>
      <c r="Q837" s="343"/>
      <c r="R837" s="343"/>
      <c r="S837" s="343"/>
      <c r="T837" s="343"/>
      <c r="U837" s="343"/>
      <c r="V837" s="343"/>
      <c r="W837" s="343"/>
      <c r="X837" s="343"/>
      <c r="Y837" s="344" t="s">
        <v>615</v>
      </c>
      <c r="Z837" s="345"/>
      <c r="AA837" s="345"/>
      <c r="AB837" s="346"/>
      <c r="AC837" s="356" t="s">
        <v>521</v>
      </c>
      <c r="AD837" s="364"/>
      <c r="AE837" s="364"/>
      <c r="AF837" s="364"/>
      <c r="AG837" s="364"/>
      <c r="AH837" s="365">
        <v>1</v>
      </c>
      <c r="AI837" s="366"/>
      <c r="AJ837" s="366"/>
      <c r="AK837" s="366"/>
      <c r="AL837" s="350">
        <v>89.8</v>
      </c>
      <c r="AM837" s="351"/>
      <c r="AN837" s="351"/>
      <c r="AO837" s="352"/>
      <c r="AP837" s="353" t="s">
        <v>603</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566</v>
      </c>
      <c r="F1102" s="371"/>
      <c r="G1102" s="371"/>
      <c r="H1102" s="371"/>
      <c r="I1102" s="371"/>
      <c r="J1102" s="341" t="s">
        <v>558</v>
      </c>
      <c r="K1102" s="342"/>
      <c r="L1102" s="342"/>
      <c r="M1102" s="342"/>
      <c r="N1102" s="342"/>
      <c r="O1102" s="342"/>
      <c r="P1102" s="355" t="s">
        <v>567</v>
      </c>
      <c r="Q1102" s="343"/>
      <c r="R1102" s="343"/>
      <c r="S1102" s="343"/>
      <c r="T1102" s="343"/>
      <c r="U1102" s="343"/>
      <c r="V1102" s="343"/>
      <c r="W1102" s="343"/>
      <c r="X1102" s="343"/>
      <c r="Y1102" s="344" t="s">
        <v>558</v>
      </c>
      <c r="Z1102" s="345"/>
      <c r="AA1102" s="345"/>
      <c r="AB1102" s="346"/>
      <c r="AC1102" s="347"/>
      <c r="AD1102" s="347"/>
      <c r="AE1102" s="347"/>
      <c r="AF1102" s="347"/>
      <c r="AG1102" s="347"/>
      <c r="AH1102" s="348" t="s">
        <v>561</v>
      </c>
      <c r="AI1102" s="349"/>
      <c r="AJ1102" s="349"/>
      <c r="AK1102" s="349"/>
      <c r="AL1102" s="350" t="s">
        <v>561</v>
      </c>
      <c r="AM1102" s="351"/>
      <c r="AN1102" s="351"/>
      <c r="AO1102" s="352"/>
      <c r="AP1102" s="353" t="s">
        <v>565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1" priority="14003">
      <formula>IF(RIGHT(TEXT(P14,"0.#"),1)=".",FALSE,TRUE)</formula>
    </cfRule>
    <cfRule type="expression" dxfId="2780" priority="14004">
      <formula>IF(RIGHT(TEXT(P14,"0.#"),1)=".",TRUE,FALSE)</formula>
    </cfRule>
  </conditionalFormatting>
  <conditionalFormatting sqref="AE32">
    <cfRule type="expression" dxfId="2779" priority="13993">
      <formula>IF(RIGHT(TEXT(AE32,"0.#"),1)=".",FALSE,TRUE)</formula>
    </cfRule>
    <cfRule type="expression" dxfId="2778" priority="13994">
      <formula>IF(RIGHT(TEXT(AE32,"0.#"),1)=".",TRUE,FALSE)</formula>
    </cfRule>
  </conditionalFormatting>
  <conditionalFormatting sqref="P18:AX18">
    <cfRule type="expression" dxfId="2777" priority="13879">
      <formula>IF(RIGHT(TEXT(P18,"0.#"),1)=".",FALSE,TRUE)</formula>
    </cfRule>
    <cfRule type="expression" dxfId="2776" priority="13880">
      <formula>IF(RIGHT(TEXT(P18,"0.#"),1)=".",TRUE,FALSE)</formula>
    </cfRule>
  </conditionalFormatting>
  <conditionalFormatting sqref="Y782">
    <cfRule type="expression" dxfId="2775" priority="13875">
      <formula>IF(RIGHT(TEXT(Y782,"0.#"),1)=".",FALSE,TRUE)</formula>
    </cfRule>
    <cfRule type="expression" dxfId="2774" priority="13876">
      <formula>IF(RIGHT(TEXT(Y782,"0.#"),1)=".",TRUE,FALSE)</formula>
    </cfRule>
  </conditionalFormatting>
  <conditionalFormatting sqref="Y791">
    <cfRule type="expression" dxfId="2773" priority="13871">
      <formula>IF(RIGHT(TEXT(Y791,"0.#"),1)=".",FALSE,TRUE)</formula>
    </cfRule>
    <cfRule type="expression" dxfId="2772" priority="13872">
      <formula>IF(RIGHT(TEXT(Y791,"0.#"),1)=".",TRUE,FALSE)</formula>
    </cfRule>
  </conditionalFormatting>
  <conditionalFormatting sqref="Y822:Y829 Y820 Y809:Y816 Y807 Y796:Y803 Y794">
    <cfRule type="expression" dxfId="2771" priority="13653">
      <formula>IF(RIGHT(TEXT(Y794,"0.#"),1)=".",FALSE,TRUE)</formula>
    </cfRule>
    <cfRule type="expression" dxfId="2770" priority="13654">
      <formula>IF(RIGHT(TEXT(Y794,"0.#"),1)=".",TRUE,FALSE)</formula>
    </cfRule>
  </conditionalFormatting>
  <conditionalFormatting sqref="P16:AQ17 P15:AX15 P13:AX13">
    <cfRule type="expression" dxfId="2769" priority="13701">
      <formula>IF(RIGHT(TEXT(P13,"0.#"),1)=".",FALSE,TRUE)</formula>
    </cfRule>
    <cfRule type="expression" dxfId="2768" priority="13702">
      <formula>IF(RIGHT(TEXT(P13,"0.#"),1)=".",TRUE,FALSE)</formula>
    </cfRule>
  </conditionalFormatting>
  <conditionalFormatting sqref="P19:AJ19">
    <cfRule type="expression" dxfId="2767" priority="13699">
      <formula>IF(RIGHT(TEXT(P19,"0.#"),1)=".",FALSE,TRUE)</formula>
    </cfRule>
    <cfRule type="expression" dxfId="2766" priority="13700">
      <formula>IF(RIGHT(TEXT(P19,"0.#"),1)=".",TRUE,FALSE)</formula>
    </cfRule>
  </conditionalFormatting>
  <conditionalFormatting sqref="AE101 AQ101">
    <cfRule type="expression" dxfId="2765" priority="13691">
      <formula>IF(RIGHT(TEXT(AE101,"0.#"),1)=".",FALSE,TRUE)</formula>
    </cfRule>
    <cfRule type="expression" dxfId="2764" priority="13692">
      <formula>IF(RIGHT(TEXT(AE101,"0.#"),1)=".",TRUE,FALSE)</formula>
    </cfRule>
  </conditionalFormatting>
  <conditionalFormatting sqref="Y783:Y790 Y781">
    <cfRule type="expression" dxfId="2763" priority="13677">
      <formula>IF(RIGHT(TEXT(Y781,"0.#"),1)=".",FALSE,TRUE)</formula>
    </cfRule>
    <cfRule type="expression" dxfId="2762" priority="13678">
      <formula>IF(RIGHT(TEXT(Y781,"0.#"),1)=".",TRUE,FALSE)</formula>
    </cfRule>
  </conditionalFormatting>
  <conditionalFormatting sqref="AU782">
    <cfRule type="expression" dxfId="2761" priority="13675">
      <formula>IF(RIGHT(TEXT(AU782,"0.#"),1)=".",FALSE,TRUE)</formula>
    </cfRule>
    <cfRule type="expression" dxfId="2760" priority="13676">
      <formula>IF(RIGHT(TEXT(AU782,"0.#"),1)=".",TRUE,FALSE)</formula>
    </cfRule>
  </conditionalFormatting>
  <conditionalFormatting sqref="AU791">
    <cfRule type="expression" dxfId="2759" priority="13673">
      <formula>IF(RIGHT(TEXT(AU791,"0.#"),1)=".",FALSE,TRUE)</formula>
    </cfRule>
    <cfRule type="expression" dxfId="2758" priority="13674">
      <formula>IF(RIGHT(TEXT(AU791,"0.#"),1)=".",TRUE,FALSE)</formula>
    </cfRule>
  </conditionalFormatting>
  <conditionalFormatting sqref="AU783:AU790 AU781">
    <cfRule type="expression" dxfId="2757" priority="13671">
      <formula>IF(RIGHT(TEXT(AU781,"0.#"),1)=".",FALSE,TRUE)</formula>
    </cfRule>
    <cfRule type="expression" dxfId="2756" priority="13672">
      <formula>IF(RIGHT(TEXT(AU781,"0.#"),1)=".",TRUE,FALSE)</formula>
    </cfRule>
  </conditionalFormatting>
  <conditionalFormatting sqref="Y821 Y808 Y795">
    <cfRule type="expression" dxfId="2755" priority="13657">
      <formula>IF(RIGHT(TEXT(Y795,"0.#"),1)=".",FALSE,TRUE)</formula>
    </cfRule>
    <cfRule type="expression" dxfId="2754" priority="13658">
      <formula>IF(RIGHT(TEXT(Y795,"0.#"),1)=".",TRUE,FALSE)</formula>
    </cfRule>
  </conditionalFormatting>
  <conditionalFormatting sqref="Y830 Y817 Y804">
    <cfRule type="expression" dxfId="2753" priority="13655">
      <formula>IF(RIGHT(TEXT(Y804,"0.#"),1)=".",FALSE,TRUE)</formula>
    </cfRule>
    <cfRule type="expression" dxfId="2752" priority="13656">
      <formula>IF(RIGHT(TEXT(Y804,"0.#"),1)=".",TRUE,FALSE)</formula>
    </cfRule>
  </conditionalFormatting>
  <conditionalFormatting sqref="AU821 AU808 AU795">
    <cfRule type="expression" dxfId="2751" priority="13651">
      <formula>IF(RIGHT(TEXT(AU795,"0.#"),1)=".",FALSE,TRUE)</formula>
    </cfRule>
    <cfRule type="expression" dxfId="2750" priority="13652">
      <formula>IF(RIGHT(TEXT(AU795,"0.#"),1)=".",TRUE,FALSE)</formula>
    </cfRule>
  </conditionalFormatting>
  <conditionalFormatting sqref="AU830 AU817 AU804">
    <cfRule type="expression" dxfId="2749" priority="13649">
      <formula>IF(RIGHT(TEXT(AU804,"0.#"),1)=".",FALSE,TRUE)</formula>
    </cfRule>
    <cfRule type="expression" dxfId="2748" priority="13650">
      <formula>IF(RIGHT(TEXT(AU804,"0.#"),1)=".",TRUE,FALSE)</formula>
    </cfRule>
  </conditionalFormatting>
  <conditionalFormatting sqref="AU822:AU829 AU820 AU809:AU816 AU807 AU796:AU803 AU794">
    <cfRule type="expression" dxfId="2747" priority="13647">
      <formula>IF(RIGHT(TEXT(AU794,"0.#"),1)=".",FALSE,TRUE)</formula>
    </cfRule>
    <cfRule type="expression" dxfId="2746" priority="13648">
      <formula>IF(RIGHT(TEXT(AU794,"0.#"),1)=".",TRUE,FALSE)</formula>
    </cfRule>
  </conditionalFormatting>
  <conditionalFormatting sqref="AM87">
    <cfRule type="expression" dxfId="2745" priority="13301">
      <formula>IF(RIGHT(TEXT(AM87,"0.#"),1)=".",FALSE,TRUE)</formula>
    </cfRule>
    <cfRule type="expression" dxfId="2744" priority="13302">
      <formula>IF(RIGHT(TEXT(AM87,"0.#"),1)=".",TRUE,FALSE)</formula>
    </cfRule>
  </conditionalFormatting>
  <conditionalFormatting sqref="AE55">
    <cfRule type="expression" dxfId="2743" priority="13369">
      <formula>IF(RIGHT(TEXT(AE55,"0.#"),1)=".",FALSE,TRUE)</formula>
    </cfRule>
    <cfRule type="expression" dxfId="2742" priority="13370">
      <formula>IF(RIGHT(TEXT(AE55,"0.#"),1)=".",TRUE,FALSE)</formula>
    </cfRule>
  </conditionalFormatting>
  <conditionalFormatting sqref="AI55">
    <cfRule type="expression" dxfId="2741" priority="13367">
      <formula>IF(RIGHT(TEXT(AI55,"0.#"),1)=".",FALSE,TRUE)</formula>
    </cfRule>
    <cfRule type="expression" dxfId="2740" priority="13368">
      <formula>IF(RIGHT(TEXT(AI55,"0.#"),1)=".",TRUE,FALSE)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AE33:AE34 AI32:AI34 AM32:AM34">
    <cfRule type="expression" dxfId="701" priority="1">
      <formula>IF(RIGHT(TEXT(AE32,"0.#"),1)=".",FALSE,TRUE)</formula>
    </cfRule>
    <cfRule type="expression" dxfId="700" priority="2">
      <formula>IF(RIGHT(TEXT(AE32,"0.#"),1)=".",TRUE,FALSE)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4"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F13" sqref="F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553</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t="s">
        <v>553</v>
      </c>
      <c r="H13" s="13" t="str">
        <f t="shared" si="1"/>
        <v>労働保険特別会計労災勘定</v>
      </c>
      <c r="I13" s="13" t="str">
        <f t="shared" si="5"/>
        <v>労働保険特別会計労災勘定</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553</v>
      </c>
      <c r="H14" s="13" t="str">
        <f t="shared" si="1"/>
        <v>労働保険特別会計雇用勘定</v>
      </c>
      <c r="I14" s="13" t="str">
        <f t="shared" si="5"/>
        <v>労働保険特別会計労災勘定、労働保険特別会計雇用勘定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労働保険特別会計労災勘定、労働保険特別会計雇用勘定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男女共同参画</v>
      </c>
      <c r="F16" s="18" t="s">
        <v>241</v>
      </c>
      <c r="G16" s="17"/>
      <c r="H16" s="13" t="str">
        <f t="shared" si="1"/>
        <v/>
      </c>
      <c r="I16" s="13" t="str">
        <f t="shared" si="5"/>
        <v>労働保険特別会計労災勘定、労働保険特別会計雇用勘定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男女共同参画</v>
      </c>
      <c r="F17" s="18" t="s">
        <v>242</v>
      </c>
      <c r="G17" s="17"/>
      <c r="H17" s="13" t="str">
        <f t="shared" si="1"/>
        <v/>
      </c>
      <c r="I17" s="13" t="str">
        <f t="shared" si="5"/>
        <v>労働保険特別会計労災勘定、労働保険特別会計雇用勘定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男女共同参画</v>
      </c>
      <c r="F18" s="18" t="s">
        <v>243</v>
      </c>
      <c r="G18" s="17"/>
      <c r="H18" s="13" t="str">
        <f t="shared" si="1"/>
        <v/>
      </c>
      <c r="I18" s="13" t="str">
        <f t="shared" si="5"/>
        <v>労働保険特別会計労災勘定、労働保険特別会計雇用勘定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553</v>
      </c>
      <c r="C19" s="13" t="str">
        <f t="shared" si="0"/>
        <v>ＩＴ戦略</v>
      </c>
      <c r="D19" s="13" t="str">
        <f t="shared" si="8"/>
        <v>男女共同参画、ＩＴ戦略</v>
      </c>
      <c r="F19" s="18" t="s">
        <v>244</v>
      </c>
      <c r="G19" s="17"/>
      <c r="H19" s="13" t="str">
        <f t="shared" si="1"/>
        <v/>
      </c>
      <c r="I19" s="13" t="str">
        <f t="shared" si="5"/>
        <v>労働保険特別会計労災勘定、労働保険特別会計雇用勘定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男女共同参画、ＩＴ戦略</v>
      </c>
      <c r="F20" s="18" t="s">
        <v>446</v>
      </c>
      <c r="G20" s="17"/>
      <c r="H20" s="13" t="str">
        <f t="shared" si="1"/>
        <v/>
      </c>
      <c r="I20" s="13" t="str">
        <f t="shared" si="5"/>
        <v>労働保険特別会計労災勘定、労働保険特別会計雇用勘定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男女共同参画、ＩＴ戦略</v>
      </c>
      <c r="F21" s="18" t="s">
        <v>245</v>
      </c>
      <c r="G21" s="17"/>
      <c r="H21" s="13" t="str">
        <f t="shared" si="1"/>
        <v/>
      </c>
      <c r="I21" s="13" t="str">
        <f t="shared" si="5"/>
        <v>労働保険特別会計労災勘定、労働保険特別会計雇用勘定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t="s">
        <v>553</v>
      </c>
      <c r="C22" s="13" t="str">
        <f t="shared" si="0"/>
        <v>地方創生</v>
      </c>
      <c r="D22" s="13" t="str">
        <f t="shared" si="8"/>
        <v>男女共同参画、ＩＴ戦略、地方創生</v>
      </c>
      <c r="F22" s="18" t="s">
        <v>246</v>
      </c>
      <c r="G22" s="17"/>
      <c r="H22" s="13" t="str">
        <f t="shared" si="1"/>
        <v/>
      </c>
      <c r="I22" s="13" t="str">
        <f t="shared" si="5"/>
        <v>労働保険特別会計労災勘定、労働保険特別会計雇用勘定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男女共同参画、ＩＴ戦略、地方創生</v>
      </c>
      <c r="F23" s="18" t="s">
        <v>247</v>
      </c>
      <c r="G23" s="17"/>
      <c r="H23" s="13" t="str">
        <f t="shared" si="1"/>
        <v/>
      </c>
      <c r="I23" s="13" t="str">
        <f t="shared" si="5"/>
        <v>労働保険特別会計労災勘定、労働保険特別会計雇用勘定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男女共同参画、ＩＴ戦略、地方創生</v>
      </c>
      <c r="F24" s="18" t="s">
        <v>248</v>
      </c>
      <c r="G24" s="17"/>
      <c r="H24" s="13" t="str">
        <f t="shared" si="1"/>
        <v/>
      </c>
      <c r="I24" s="13" t="str">
        <f t="shared" si="5"/>
        <v>労働保険特別会計労災勘定、労働保険特別会計雇用勘定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t="s">
        <v>553</v>
      </c>
      <c r="C25" s="13" t="str">
        <f t="shared" si="0"/>
        <v>一億総活躍推進</v>
      </c>
      <c r="D25" s="13" t="str">
        <f>IF(C25="",D24,IF(D24&lt;&gt;"",CONCATENATE(D24,"、",C25),C25))</f>
        <v>男女共同参画、ＩＴ戦略、地方創生、一億総活躍推進</v>
      </c>
      <c r="F25" s="18" t="s">
        <v>249</v>
      </c>
      <c r="G25" s="17"/>
      <c r="H25" s="13" t="str">
        <f t="shared" si="1"/>
        <v/>
      </c>
      <c r="I25" s="13" t="str">
        <f t="shared" si="5"/>
        <v>労働保険特別会計労災勘定、労働保険特別会計雇用勘定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男女共同参画、ＩＴ戦略、地方創生、一億総活躍推進</v>
      </c>
      <c r="B26" s="13"/>
      <c r="F26" s="18" t="s">
        <v>250</v>
      </c>
      <c r="G26" s="17"/>
      <c r="H26" s="13" t="str">
        <f t="shared" si="1"/>
        <v/>
      </c>
      <c r="I26" s="13" t="str">
        <f t="shared" si="5"/>
        <v>労働保険特別会計労災勘定、労働保険特別会計雇用勘定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労働保険特別会計労災勘定、労働保険特別会計雇用勘定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労働保険特別会計労災勘定、労働保険特別会計雇用勘定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労働保険特別会計労災勘定、労働保険特別会計雇用勘定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労働保険特別会計労災勘定、労働保険特別会計雇用勘定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労働保険特別会計労災勘定、労働保険特別会計雇用勘定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労働保険特別会計労災勘定、労働保険特別会計雇用勘定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労働保険特別会計労災勘定、労働保険特別会計雇用勘定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労働保険特別会計労災勘定、労働保険特別会計雇用勘定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労働保険特別会計労災勘定、労働保険特別会計雇用勘定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労働保険特別会計労災勘定、労働保険特別会計雇用勘定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労働保険特別会計労災勘定、労働保険特別会計雇用勘定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労働保険特別会計労災勘定、労働保険特別会計雇用勘定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29"/>
      <c r="AA2" s="830"/>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4"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29"/>
      <c r="AA9" s="830"/>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4"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29"/>
      <c r="AA16" s="830"/>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4"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29"/>
      <c r="AA23" s="830"/>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4"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29"/>
      <c r="AA30" s="830"/>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4"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29"/>
      <c r="AA37" s="830"/>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4"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29"/>
      <c r="AA44" s="830"/>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4"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29"/>
      <c r="AA51" s="830"/>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4"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29"/>
      <c r="AA58" s="830"/>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4"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29"/>
      <c r="AA65" s="830"/>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9"/>
      <c r="B4" s="1050"/>
      <c r="C4" s="1050"/>
      <c r="D4" s="1050"/>
      <c r="E4" s="1050"/>
      <c r="F4" s="1051"/>
      <c r="G4" s="670"/>
      <c r="H4" s="671"/>
      <c r="I4" s="671"/>
      <c r="J4" s="671"/>
      <c r="K4" s="672"/>
      <c r="L4" s="664"/>
      <c r="M4" s="665"/>
      <c r="N4" s="665"/>
      <c r="O4" s="665"/>
      <c r="P4" s="665"/>
      <c r="Q4" s="665"/>
      <c r="R4" s="665"/>
      <c r="S4" s="665"/>
      <c r="T4" s="665"/>
      <c r="U4" s="665"/>
      <c r="V4" s="665"/>
      <c r="W4" s="665"/>
      <c r="X4" s="666"/>
      <c r="Y4" s="384"/>
      <c r="Z4" s="385"/>
      <c r="AA4" s="385"/>
      <c r="AB4" s="805"/>
      <c r="AC4" s="670"/>
      <c r="AD4" s="671"/>
      <c r="AE4" s="671"/>
      <c r="AF4" s="671"/>
      <c r="AG4" s="672"/>
      <c r="AH4" s="664"/>
      <c r="AI4" s="665"/>
      <c r="AJ4" s="665"/>
      <c r="AK4" s="665"/>
      <c r="AL4" s="665"/>
      <c r="AM4" s="665"/>
      <c r="AN4" s="665"/>
      <c r="AO4" s="665"/>
      <c r="AP4" s="665"/>
      <c r="AQ4" s="665"/>
      <c r="AR4" s="665"/>
      <c r="AS4" s="665"/>
      <c r="AT4" s="666"/>
      <c r="AU4" s="384"/>
      <c r="AV4" s="385"/>
      <c r="AW4" s="385"/>
      <c r="AX4" s="386"/>
    </row>
    <row r="5" spans="1:50" ht="24.75" customHeight="1" x14ac:dyDescent="0.15">
      <c r="A5" s="1049"/>
      <c r="B5" s="1050"/>
      <c r="C5" s="1050"/>
      <c r="D5" s="1050"/>
      <c r="E5" s="1050"/>
      <c r="F5" s="1051"/>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9"/>
      <c r="B6" s="1050"/>
      <c r="C6" s="1050"/>
      <c r="D6" s="1050"/>
      <c r="E6" s="1050"/>
      <c r="F6" s="1051"/>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9"/>
      <c r="B7" s="1050"/>
      <c r="C7" s="1050"/>
      <c r="D7" s="1050"/>
      <c r="E7" s="1050"/>
      <c r="F7" s="1051"/>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9"/>
      <c r="B8" s="1050"/>
      <c r="C8" s="1050"/>
      <c r="D8" s="1050"/>
      <c r="E8" s="1050"/>
      <c r="F8" s="1051"/>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9"/>
      <c r="B9" s="1050"/>
      <c r="C9" s="1050"/>
      <c r="D9" s="1050"/>
      <c r="E9" s="1050"/>
      <c r="F9" s="1051"/>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9"/>
      <c r="B10" s="1050"/>
      <c r="C10" s="1050"/>
      <c r="D10" s="1050"/>
      <c r="E10" s="1050"/>
      <c r="F10" s="1051"/>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9"/>
      <c r="B11" s="1050"/>
      <c r="C11" s="1050"/>
      <c r="D11" s="1050"/>
      <c r="E11" s="1050"/>
      <c r="F11" s="1051"/>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9"/>
      <c r="B12" s="1050"/>
      <c r="C12" s="1050"/>
      <c r="D12" s="1050"/>
      <c r="E12" s="1050"/>
      <c r="F12" s="1051"/>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9"/>
      <c r="B13" s="1050"/>
      <c r="C13" s="1050"/>
      <c r="D13" s="1050"/>
      <c r="E13" s="1050"/>
      <c r="F13" s="1051"/>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9"/>
      <c r="B14" s="1050"/>
      <c r="C14" s="1050"/>
      <c r="D14" s="1050"/>
      <c r="E14" s="1050"/>
      <c r="F14" s="1051"/>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49"/>
      <c r="B15" s="1050"/>
      <c r="C15" s="1050"/>
      <c r="D15" s="1050"/>
      <c r="E15" s="1050"/>
      <c r="F15" s="1051"/>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49"/>
      <c r="B16" s="1050"/>
      <c r="C16" s="1050"/>
      <c r="D16" s="1050"/>
      <c r="E16" s="1050"/>
      <c r="F16" s="1051"/>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9"/>
      <c r="B17" s="1050"/>
      <c r="C17" s="1050"/>
      <c r="D17" s="1050"/>
      <c r="E17" s="1050"/>
      <c r="F17" s="1051"/>
      <c r="G17" s="670"/>
      <c r="H17" s="671"/>
      <c r="I17" s="671"/>
      <c r="J17" s="671"/>
      <c r="K17" s="672"/>
      <c r="L17" s="664"/>
      <c r="M17" s="665"/>
      <c r="N17" s="665"/>
      <c r="O17" s="665"/>
      <c r="P17" s="665"/>
      <c r="Q17" s="665"/>
      <c r="R17" s="665"/>
      <c r="S17" s="665"/>
      <c r="T17" s="665"/>
      <c r="U17" s="665"/>
      <c r="V17" s="665"/>
      <c r="W17" s="665"/>
      <c r="X17" s="666"/>
      <c r="Y17" s="384"/>
      <c r="Z17" s="385"/>
      <c r="AA17" s="385"/>
      <c r="AB17" s="805"/>
      <c r="AC17" s="670"/>
      <c r="AD17" s="671"/>
      <c r="AE17" s="671"/>
      <c r="AF17" s="671"/>
      <c r="AG17" s="672"/>
      <c r="AH17" s="664"/>
      <c r="AI17" s="665"/>
      <c r="AJ17" s="665"/>
      <c r="AK17" s="665"/>
      <c r="AL17" s="665"/>
      <c r="AM17" s="665"/>
      <c r="AN17" s="665"/>
      <c r="AO17" s="665"/>
      <c r="AP17" s="665"/>
      <c r="AQ17" s="665"/>
      <c r="AR17" s="665"/>
      <c r="AS17" s="665"/>
      <c r="AT17" s="666"/>
      <c r="AU17" s="384"/>
      <c r="AV17" s="385"/>
      <c r="AW17" s="385"/>
      <c r="AX17" s="386"/>
    </row>
    <row r="18" spans="1:50" ht="24.75" customHeight="1" x14ac:dyDescent="0.15">
      <c r="A18" s="1049"/>
      <c r="B18" s="1050"/>
      <c r="C18" s="1050"/>
      <c r="D18" s="1050"/>
      <c r="E18" s="1050"/>
      <c r="F18" s="1051"/>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9"/>
      <c r="B19" s="1050"/>
      <c r="C19" s="1050"/>
      <c r="D19" s="1050"/>
      <c r="E19" s="1050"/>
      <c r="F19" s="1051"/>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9"/>
      <c r="B20" s="1050"/>
      <c r="C20" s="1050"/>
      <c r="D20" s="1050"/>
      <c r="E20" s="1050"/>
      <c r="F20" s="1051"/>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9"/>
      <c r="B21" s="1050"/>
      <c r="C21" s="1050"/>
      <c r="D21" s="1050"/>
      <c r="E21" s="1050"/>
      <c r="F21" s="1051"/>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9"/>
      <c r="B22" s="1050"/>
      <c r="C22" s="1050"/>
      <c r="D22" s="1050"/>
      <c r="E22" s="1050"/>
      <c r="F22" s="1051"/>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9"/>
      <c r="B23" s="1050"/>
      <c r="C23" s="1050"/>
      <c r="D23" s="1050"/>
      <c r="E23" s="1050"/>
      <c r="F23" s="1051"/>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9"/>
      <c r="B24" s="1050"/>
      <c r="C24" s="1050"/>
      <c r="D24" s="1050"/>
      <c r="E24" s="1050"/>
      <c r="F24" s="1051"/>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9"/>
      <c r="B25" s="1050"/>
      <c r="C25" s="1050"/>
      <c r="D25" s="1050"/>
      <c r="E25" s="1050"/>
      <c r="F25" s="1051"/>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9"/>
      <c r="B26" s="1050"/>
      <c r="C26" s="1050"/>
      <c r="D26" s="1050"/>
      <c r="E26" s="1050"/>
      <c r="F26" s="1051"/>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9"/>
      <c r="B27" s="1050"/>
      <c r="C27" s="1050"/>
      <c r="D27" s="1050"/>
      <c r="E27" s="1050"/>
      <c r="F27" s="1051"/>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49"/>
      <c r="B28" s="1050"/>
      <c r="C28" s="1050"/>
      <c r="D28" s="1050"/>
      <c r="E28" s="1050"/>
      <c r="F28" s="1051"/>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49"/>
      <c r="B29" s="1050"/>
      <c r="C29" s="1050"/>
      <c r="D29" s="1050"/>
      <c r="E29" s="1050"/>
      <c r="F29" s="1051"/>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9"/>
      <c r="B30" s="1050"/>
      <c r="C30" s="1050"/>
      <c r="D30" s="1050"/>
      <c r="E30" s="1050"/>
      <c r="F30" s="1051"/>
      <c r="G30" s="670"/>
      <c r="H30" s="671"/>
      <c r="I30" s="671"/>
      <c r="J30" s="671"/>
      <c r="K30" s="672"/>
      <c r="L30" s="664"/>
      <c r="M30" s="665"/>
      <c r="N30" s="665"/>
      <c r="O30" s="665"/>
      <c r="P30" s="665"/>
      <c r="Q30" s="665"/>
      <c r="R30" s="665"/>
      <c r="S30" s="665"/>
      <c r="T30" s="665"/>
      <c r="U30" s="665"/>
      <c r="V30" s="665"/>
      <c r="W30" s="665"/>
      <c r="X30" s="666"/>
      <c r="Y30" s="384"/>
      <c r="Z30" s="385"/>
      <c r="AA30" s="385"/>
      <c r="AB30" s="805"/>
      <c r="AC30" s="670"/>
      <c r="AD30" s="671"/>
      <c r="AE30" s="671"/>
      <c r="AF30" s="671"/>
      <c r="AG30" s="672"/>
      <c r="AH30" s="664"/>
      <c r="AI30" s="665"/>
      <c r="AJ30" s="665"/>
      <c r="AK30" s="665"/>
      <c r="AL30" s="665"/>
      <c r="AM30" s="665"/>
      <c r="AN30" s="665"/>
      <c r="AO30" s="665"/>
      <c r="AP30" s="665"/>
      <c r="AQ30" s="665"/>
      <c r="AR30" s="665"/>
      <c r="AS30" s="665"/>
      <c r="AT30" s="666"/>
      <c r="AU30" s="384"/>
      <c r="AV30" s="385"/>
      <c r="AW30" s="385"/>
      <c r="AX30" s="386"/>
    </row>
    <row r="31" spans="1:50" ht="24.75" customHeight="1" x14ac:dyDescent="0.15">
      <c r="A31" s="1049"/>
      <c r="B31" s="1050"/>
      <c r="C31" s="1050"/>
      <c r="D31" s="1050"/>
      <c r="E31" s="1050"/>
      <c r="F31" s="1051"/>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9"/>
      <c r="B32" s="1050"/>
      <c r="C32" s="1050"/>
      <c r="D32" s="1050"/>
      <c r="E32" s="1050"/>
      <c r="F32" s="1051"/>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9"/>
      <c r="B33" s="1050"/>
      <c r="C33" s="1050"/>
      <c r="D33" s="1050"/>
      <c r="E33" s="1050"/>
      <c r="F33" s="1051"/>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9"/>
      <c r="B34" s="1050"/>
      <c r="C34" s="1050"/>
      <c r="D34" s="1050"/>
      <c r="E34" s="1050"/>
      <c r="F34" s="1051"/>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9"/>
      <c r="B35" s="1050"/>
      <c r="C35" s="1050"/>
      <c r="D35" s="1050"/>
      <c r="E35" s="1050"/>
      <c r="F35" s="1051"/>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9"/>
      <c r="B36" s="1050"/>
      <c r="C36" s="1050"/>
      <c r="D36" s="1050"/>
      <c r="E36" s="1050"/>
      <c r="F36" s="1051"/>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9"/>
      <c r="B37" s="1050"/>
      <c r="C37" s="1050"/>
      <c r="D37" s="1050"/>
      <c r="E37" s="1050"/>
      <c r="F37" s="1051"/>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9"/>
      <c r="B38" s="1050"/>
      <c r="C38" s="1050"/>
      <c r="D38" s="1050"/>
      <c r="E38" s="1050"/>
      <c r="F38" s="1051"/>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9"/>
      <c r="B39" s="1050"/>
      <c r="C39" s="1050"/>
      <c r="D39" s="1050"/>
      <c r="E39" s="1050"/>
      <c r="F39" s="1051"/>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9"/>
      <c r="B40" s="1050"/>
      <c r="C40" s="1050"/>
      <c r="D40" s="1050"/>
      <c r="E40" s="1050"/>
      <c r="F40" s="1051"/>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49"/>
      <c r="B41" s="1050"/>
      <c r="C41" s="1050"/>
      <c r="D41" s="1050"/>
      <c r="E41" s="1050"/>
      <c r="F41" s="1051"/>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49"/>
      <c r="B42" s="1050"/>
      <c r="C42" s="1050"/>
      <c r="D42" s="1050"/>
      <c r="E42" s="1050"/>
      <c r="F42" s="1051"/>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9"/>
      <c r="B43" s="1050"/>
      <c r="C43" s="1050"/>
      <c r="D43" s="1050"/>
      <c r="E43" s="1050"/>
      <c r="F43" s="1051"/>
      <c r="G43" s="670"/>
      <c r="H43" s="671"/>
      <c r="I43" s="671"/>
      <c r="J43" s="671"/>
      <c r="K43" s="672"/>
      <c r="L43" s="664"/>
      <c r="M43" s="665"/>
      <c r="N43" s="665"/>
      <c r="O43" s="665"/>
      <c r="P43" s="665"/>
      <c r="Q43" s="665"/>
      <c r="R43" s="665"/>
      <c r="S43" s="665"/>
      <c r="T43" s="665"/>
      <c r="U43" s="665"/>
      <c r="V43" s="665"/>
      <c r="W43" s="665"/>
      <c r="X43" s="666"/>
      <c r="Y43" s="384"/>
      <c r="Z43" s="385"/>
      <c r="AA43" s="385"/>
      <c r="AB43" s="805"/>
      <c r="AC43" s="670"/>
      <c r="AD43" s="671"/>
      <c r="AE43" s="671"/>
      <c r="AF43" s="671"/>
      <c r="AG43" s="672"/>
      <c r="AH43" s="664"/>
      <c r="AI43" s="665"/>
      <c r="AJ43" s="665"/>
      <c r="AK43" s="665"/>
      <c r="AL43" s="665"/>
      <c r="AM43" s="665"/>
      <c r="AN43" s="665"/>
      <c r="AO43" s="665"/>
      <c r="AP43" s="665"/>
      <c r="AQ43" s="665"/>
      <c r="AR43" s="665"/>
      <c r="AS43" s="665"/>
      <c r="AT43" s="666"/>
      <c r="AU43" s="384"/>
      <c r="AV43" s="385"/>
      <c r="AW43" s="385"/>
      <c r="AX43" s="386"/>
    </row>
    <row r="44" spans="1:50" ht="24.75" customHeight="1" x14ac:dyDescent="0.15">
      <c r="A44" s="1049"/>
      <c r="B44" s="1050"/>
      <c r="C44" s="1050"/>
      <c r="D44" s="1050"/>
      <c r="E44" s="1050"/>
      <c r="F44" s="1051"/>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9"/>
      <c r="B45" s="1050"/>
      <c r="C45" s="1050"/>
      <c r="D45" s="1050"/>
      <c r="E45" s="1050"/>
      <c r="F45" s="1051"/>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9"/>
      <c r="B46" s="1050"/>
      <c r="C46" s="1050"/>
      <c r="D46" s="1050"/>
      <c r="E46" s="1050"/>
      <c r="F46" s="1051"/>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9"/>
      <c r="B47" s="1050"/>
      <c r="C47" s="1050"/>
      <c r="D47" s="1050"/>
      <c r="E47" s="1050"/>
      <c r="F47" s="1051"/>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9"/>
      <c r="B48" s="1050"/>
      <c r="C48" s="1050"/>
      <c r="D48" s="1050"/>
      <c r="E48" s="1050"/>
      <c r="F48" s="1051"/>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9"/>
      <c r="B49" s="1050"/>
      <c r="C49" s="1050"/>
      <c r="D49" s="1050"/>
      <c r="E49" s="1050"/>
      <c r="F49" s="1051"/>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9"/>
      <c r="B50" s="1050"/>
      <c r="C50" s="1050"/>
      <c r="D50" s="1050"/>
      <c r="E50" s="1050"/>
      <c r="F50" s="1051"/>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9"/>
      <c r="B51" s="1050"/>
      <c r="C51" s="1050"/>
      <c r="D51" s="1050"/>
      <c r="E51" s="1050"/>
      <c r="F51" s="1051"/>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9"/>
      <c r="B52" s="1050"/>
      <c r="C52" s="1050"/>
      <c r="D52" s="1050"/>
      <c r="E52" s="1050"/>
      <c r="F52" s="1051"/>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49"/>
      <c r="B56" s="1050"/>
      <c r="C56" s="1050"/>
      <c r="D56" s="1050"/>
      <c r="E56" s="1050"/>
      <c r="F56" s="1051"/>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9"/>
      <c r="B57" s="1050"/>
      <c r="C57" s="1050"/>
      <c r="D57" s="1050"/>
      <c r="E57" s="1050"/>
      <c r="F57" s="1051"/>
      <c r="G57" s="670"/>
      <c r="H57" s="671"/>
      <c r="I57" s="671"/>
      <c r="J57" s="671"/>
      <c r="K57" s="672"/>
      <c r="L57" s="664"/>
      <c r="M57" s="665"/>
      <c r="N57" s="665"/>
      <c r="O57" s="665"/>
      <c r="P57" s="665"/>
      <c r="Q57" s="665"/>
      <c r="R57" s="665"/>
      <c r="S57" s="665"/>
      <c r="T57" s="665"/>
      <c r="U57" s="665"/>
      <c r="V57" s="665"/>
      <c r="W57" s="665"/>
      <c r="X57" s="666"/>
      <c r="Y57" s="384"/>
      <c r="Z57" s="385"/>
      <c r="AA57" s="385"/>
      <c r="AB57" s="805"/>
      <c r="AC57" s="670"/>
      <c r="AD57" s="671"/>
      <c r="AE57" s="671"/>
      <c r="AF57" s="671"/>
      <c r="AG57" s="672"/>
      <c r="AH57" s="664"/>
      <c r="AI57" s="665"/>
      <c r="AJ57" s="665"/>
      <c r="AK57" s="665"/>
      <c r="AL57" s="665"/>
      <c r="AM57" s="665"/>
      <c r="AN57" s="665"/>
      <c r="AO57" s="665"/>
      <c r="AP57" s="665"/>
      <c r="AQ57" s="665"/>
      <c r="AR57" s="665"/>
      <c r="AS57" s="665"/>
      <c r="AT57" s="666"/>
      <c r="AU57" s="384"/>
      <c r="AV57" s="385"/>
      <c r="AW57" s="385"/>
      <c r="AX57" s="386"/>
    </row>
    <row r="58" spans="1:50" ht="24.75" customHeight="1" x14ac:dyDescent="0.15">
      <c r="A58" s="1049"/>
      <c r="B58" s="1050"/>
      <c r="C58" s="1050"/>
      <c r="D58" s="1050"/>
      <c r="E58" s="1050"/>
      <c r="F58" s="1051"/>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9"/>
      <c r="B59" s="1050"/>
      <c r="C59" s="1050"/>
      <c r="D59" s="1050"/>
      <c r="E59" s="1050"/>
      <c r="F59" s="1051"/>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9"/>
      <c r="B60" s="1050"/>
      <c r="C60" s="1050"/>
      <c r="D60" s="1050"/>
      <c r="E60" s="1050"/>
      <c r="F60" s="1051"/>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9"/>
      <c r="B61" s="1050"/>
      <c r="C61" s="1050"/>
      <c r="D61" s="1050"/>
      <c r="E61" s="1050"/>
      <c r="F61" s="1051"/>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9"/>
      <c r="B62" s="1050"/>
      <c r="C62" s="1050"/>
      <c r="D62" s="1050"/>
      <c r="E62" s="1050"/>
      <c r="F62" s="1051"/>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9"/>
      <c r="B63" s="1050"/>
      <c r="C63" s="1050"/>
      <c r="D63" s="1050"/>
      <c r="E63" s="1050"/>
      <c r="F63" s="1051"/>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9"/>
      <c r="B64" s="1050"/>
      <c r="C64" s="1050"/>
      <c r="D64" s="1050"/>
      <c r="E64" s="1050"/>
      <c r="F64" s="1051"/>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9"/>
      <c r="B65" s="1050"/>
      <c r="C65" s="1050"/>
      <c r="D65" s="1050"/>
      <c r="E65" s="1050"/>
      <c r="F65" s="1051"/>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9"/>
      <c r="B66" s="1050"/>
      <c r="C66" s="1050"/>
      <c r="D66" s="1050"/>
      <c r="E66" s="1050"/>
      <c r="F66" s="1051"/>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9"/>
      <c r="B67" s="1050"/>
      <c r="C67" s="1050"/>
      <c r="D67" s="1050"/>
      <c r="E67" s="1050"/>
      <c r="F67" s="1051"/>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49"/>
      <c r="B68" s="1050"/>
      <c r="C68" s="1050"/>
      <c r="D68" s="1050"/>
      <c r="E68" s="1050"/>
      <c r="F68" s="1051"/>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49"/>
      <c r="B69" s="1050"/>
      <c r="C69" s="1050"/>
      <c r="D69" s="1050"/>
      <c r="E69" s="1050"/>
      <c r="F69" s="1051"/>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9"/>
      <c r="B70" s="1050"/>
      <c r="C70" s="1050"/>
      <c r="D70" s="1050"/>
      <c r="E70" s="1050"/>
      <c r="F70" s="1051"/>
      <c r="G70" s="670"/>
      <c r="H70" s="671"/>
      <c r="I70" s="671"/>
      <c r="J70" s="671"/>
      <c r="K70" s="672"/>
      <c r="L70" s="664"/>
      <c r="M70" s="665"/>
      <c r="N70" s="665"/>
      <c r="O70" s="665"/>
      <c r="P70" s="665"/>
      <c r="Q70" s="665"/>
      <c r="R70" s="665"/>
      <c r="S70" s="665"/>
      <c r="T70" s="665"/>
      <c r="U70" s="665"/>
      <c r="V70" s="665"/>
      <c r="W70" s="665"/>
      <c r="X70" s="666"/>
      <c r="Y70" s="384"/>
      <c r="Z70" s="385"/>
      <c r="AA70" s="385"/>
      <c r="AB70" s="805"/>
      <c r="AC70" s="670"/>
      <c r="AD70" s="671"/>
      <c r="AE70" s="671"/>
      <c r="AF70" s="671"/>
      <c r="AG70" s="672"/>
      <c r="AH70" s="664"/>
      <c r="AI70" s="665"/>
      <c r="AJ70" s="665"/>
      <c r="AK70" s="665"/>
      <c r="AL70" s="665"/>
      <c r="AM70" s="665"/>
      <c r="AN70" s="665"/>
      <c r="AO70" s="665"/>
      <c r="AP70" s="665"/>
      <c r="AQ70" s="665"/>
      <c r="AR70" s="665"/>
      <c r="AS70" s="665"/>
      <c r="AT70" s="666"/>
      <c r="AU70" s="384"/>
      <c r="AV70" s="385"/>
      <c r="AW70" s="385"/>
      <c r="AX70" s="386"/>
    </row>
    <row r="71" spans="1:50" ht="24.75" customHeight="1" x14ac:dyDescent="0.15">
      <c r="A71" s="1049"/>
      <c r="B71" s="1050"/>
      <c r="C71" s="1050"/>
      <c r="D71" s="1050"/>
      <c r="E71" s="1050"/>
      <c r="F71" s="1051"/>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9"/>
      <c r="B72" s="1050"/>
      <c r="C72" s="1050"/>
      <c r="D72" s="1050"/>
      <c r="E72" s="1050"/>
      <c r="F72" s="1051"/>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9"/>
      <c r="B73" s="1050"/>
      <c r="C73" s="1050"/>
      <c r="D73" s="1050"/>
      <c r="E73" s="1050"/>
      <c r="F73" s="1051"/>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9"/>
      <c r="B74" s="1050"/>
      <c r="C74" s="1050"/>
      <c r="D74" s="1050"/>
      <c r="E74" s="1050"/>
      <c r="F74" s="1051"/>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9"/>
      <c r="B75" s="1050"/>
      <c r="C75" s="1050"/>
      <c r="D75" s="1050"/>
      <c r="E75" s="1050"/>
      <c r="F75" s="1051"/>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9"/>
      <c r="B76" s="1050"/>
      <c r="C76" s="1050"/>
      <c r="D76" s="1050"/>
      <c r="E76" s="1050"/>
      <c r="F76" s="1051"/>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9"/>
      <c r="B77" s="1050"/>
      <c r="C77" s="1050"/>
      <c r="D77" s="1050"/>
      <c r="E77" s="1050"/>
      <c r="F77" s="1051"/>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9"/>
      <c r="B78" s="1050"/>
      <c r="C78" s="1050"/>
      <c r="D78" s="1050"/>
      <c r="E78" s="1050"/>
      <c r="F78" s="1051"/>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9"/>
      <c r="B79" s="1050"/>
      <c r="C79" s="1050"/>
      <c r="D79" s="1050"/>
      <c r="E79" s="1050"/>
      <c r="F79" s="1051"/>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9"/>
      <c r="B80" s="1050"/>
      <c r="C80" s="1050"/>
      <c r="D80" s="1050"/>
      <c r="E80" s="1050"/>
      <c r="F80" s="1051"/>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49"/>
      <c r="B81" s="1050"/>
      <c r="C81" s="1050"/>
      <c r="D81" s="1050"/>
      <c r="E81" s="1050"/>
      <c r="F81" s="1051"/>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49"/>
      <c r="B82" s="1050"/>
      <c r="C82" s="1050"/>
      <c r="D82" s="1050"/>
      <c r="E82" s="1050"/>
      <c r="F82" s="1051"/>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9"/>
      <c r="B83" s="1050"/>
      <c r="C83" s="1050"/>
      <c r="D83" s="1050"/>
      <c r="E83" s="1050"/>
      <c r="F83" s="1051"/>
      <c r="G83" s="670"/>
      <c r="H83" s="671"/>
      <c r="I83" s="671"/>
      <c r="J83" s="671"/>
      <c r="K83" s="672"/>
      <c r="L83" s="664"/>
      <c r="M83" s="665"/>
      <c r="N83" s="665"/>
      <c r="O83" s="665"/>
      <c r="P83" s="665"/>
      <c r="Q83" s="665"/>
      <c r="R83" s="665"/>
      <c r="S83" s="665"/>
      <c r="T83" s="665"/>
      <c r="U83" s="665"/>
      <c r="V83" s="665"/>
      <c r="W83" s="665"/>
      <c r="X83" s="666"/>
      <c r="Y83" s="384"/>
      <c r="Z83" s="385"/>
      <c r="AA83" s="385"/>
      <c r="AB83" s="805"/>
      <c r="AC83" s="670"/>
      <c r="AD83" s="671"/>
      <c r="AE83" s="671"/>
      <c r="AF83" s="671"/>
      <c r="AG83" s="672"/>
      <c r="AH83" s="664"/>
      <c r="AI83" s="665"/>
      <c r="AJ83" s="665"/>
      <c r="AK83" s="665"/>
      <c r="AL83" s="665"/>
      <c r="AM83" s="665"/>
      <c r="AN83" s="665"/>
      <c r="AO83" s="665"/>
      <c r="AP83" s="665"/>
      <c r="AQ83" s="665"/>
      <c r="AR83" s="665"/>
      <c r="AS83" s="665"/>
      <c r="AT83" s="666"/>
      <c r="AU83" s="384"/>
      <c r="AV83" s="385"/>
      <c r="AW83" s="385"/>
      <c r="AX83" s="386"/>
    </row>
    <row r="84" spans="1:50" ht="24.75" customHeight="1" x14ac:dyDescent="0.15">
      <c r="A84" s="1049"/>
      <c r="B84" s="1050"/>
      <c r="C84" s="1050"/>
      <c r="D84" s="1050"/>
      <c r="E84" s="1050"/>
      <c r="F84" s="1051"/>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9"/>
      <c r="B85" s="1050"/>
      <c r="C85" s="1050"/>
      <c r="D85" s="1050"/>
      <c r="E85" s="1050"/>
      <c r="F85" s="1051"/>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9"/>
      <c r="B86" s="1050"/>
      <c r="C86" s="1050"/>
      <c r="D86" s="1050"/>
      <c r="E86" s="1050"/>
      <c r="F86" s="1051"/>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9"/>
      <c r="B87" s="1050"/>
      <c r="C87" s="1050"/>
      <c r="D87" s="1050"/>
      <c r="E87" s="1050"/>
      <c r="F87" s="1051"/>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9"/>
      <c r="B88" s="1050"/>
      <c r="C88" s="1050"/>
      <c r="D88" s="1050"/>
      <c r="E88" s="1050"/>
      <c r="F88" s="1051"/>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9"/>
      <c r="B89" s="1050"/>
      <c r="C89" s="1050"/>
      <c r="D89" s="1050"/>
      <c r="E89" s="1050"/>
      <c r="F89" s="1051"/>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9"/>
      <c r="B90" s="1050"/>
      <c r="C90" s="1050"/>
      <c r="D90" s="1050"/>
      <c r="E90" s="1050"/>
      <c r="F90" s="1051"/>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9"/>
      <c r="B91" s="1050"/>
      <c r="C91" s="1050"/>
      <c r="D91" s="1050"/>
      <c r="E91" s="1050"/>
      <c r="F91" s="1051"/>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9"/>
      <c r="B92" s="1050"/>
      <c r="C92" s="1050"/>
      <c r="D92" s="1050"/>
      <c r="E92" s="1050"/>
      <c r="F92" s="1051"/>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9"/>
      <c r="B93" s="1050"/>
      <c r="C93" s="1050"/>
      <c r="D93" s="1050"/>
      <c r="E93" s="1050"/>
      <c r="F93" s="1051"/>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49"/>
      <c r="B94" s="1050"/>
      <c r="C94" s="1050"/>
      <c r="D94" s="1050"/>
      <c r="E94" s="1050"/>
      <c r="F94" s="1051"/>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49"/>
      <c r="B95" s="1050"/>
      <c r="C95" s="1050"/>
      <c r="D95" s="1050"/>
      <c r="E95" s="1050"/>
      <c r="F95" s="1051"/>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9"/>
      <c r="B96" s="1050"/>
      <c r="C96" s="1050"/>
      <c r="D96" s="1050"/>
      <c r="E96" s="1050"/>
      <c r="F96" s="1051"/>
      <c r="G96" s="670"/>
      <c r="H96" s="671"/>
      <c r="I96" s="671"/>
      <c r="J96" s="671"/>
      <c r="K96" s="672"/>
      <c r="L96" s="664"/>
      <c r="M96" s="665"/>
      <c r="N96" s="665"/>
      <c r="O96" s="665"/>
      <c r="P96" s="665"/>
      <c r="Q96" s="665"/>
      <c r="R96" s="665"/>
      <c r="S96" s="665"/>
      <c r="T96" s="665"/>
      <c r="U96" s="665"/>
      <c r="V96" s="665"/>
      <c r="W96" s="665"/>
      <c r="X96" s="666"/>
      <c r="Y96" s="384"/>
      <c r="Z96" s="385"/>
      <c r="AA96" s="385"/>
      <c r="AB96" s="805"/>
      <c r="AC96" s="670"/>
      <c r="AD96" s="671"/>
      <c r="AE96" s="671"/>
      <c r="AF96" s="671"/>
      <c r="AG96" s="672"/>
      <c r="AH96" s="664"/>
      <c r="AI96" s="665"/>
      <c r="AJ96" s="665"/>
      <c r="AK96" s="665"/>
      <c r="AL96" s="665"/>
      <c r="AM96" s="665"/>
      <c r="AN96" s="665"/>
      <c r="AO96" s="665"/>
      <c r="AP96" s="665"/>
      <c r="AQ96" s="665"/>
      <c r="AR96" s="665"/>
      <c r="AS96" s="665"/>
      <c r="AT96" s="666"/>
      <c r="AU96" s="384"/>
      <c r="AV96" s="385"/>
      <c r="AW96" s="385"/>
      <c r="AX96" s="386"/>
    </row>
    <row r="97" spans="1:50" ht="24.75" customHeight="1" x14ac:dyDescent="0.15">
      <c r="A97" s="1049"/>
      <c r="B97" s="1050"/>
      <c r="C97" s="1050"/>
      <c r="D97" s="1050"/>
      <c r="E97" s="1050"/>
      <c r="F97" s="1051"/>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9"/>
      <c r="B98" s="1050"/>
      <c r="C98" s="1050"/>
      <c r="D98" s="1050"/>
      <c r="E98" s="1050"/>
      <c r="F98" s="1051"/>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9"/>
      <c r="B99" s="1050"/>
      <c r="C99" s="1050"/>
      <c r="D99" s="1050"/>
      <c r="E99" s="1050"/>
      <c r="F99" s="1051"/>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9"/>
      <c r="B100" s="1050"/>
      <c r="C100" s="1050"/>
      <c r="D100" s="1050"/>
      <c r="E100" s="1050"/>
      <c r="F100" s="1051"/>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9"/>
      <c r="B101" s="1050"/>
      <c r="C101" s="1050"/>
      <c r="D101" s="1050"/>
      <c r="E101" s="1050"/>
      <c r="F101" s="1051"/>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9"/>
      <c r="B102" s="1050"/>
      <c r="C102" s="1050"/>
      <c r="D102" s="1050"/>
      <c r="E102" s="1050"/>
      <c r="F102" s="1051"/>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9"/>
      <c r="B103" s="1050"/>
      <c r="C103" s="1050"/>
      <c r="D103" s="1050"/>
      <c r="E103" s="1050"/>
      <c r="F103" s="1051"/>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9"/>
      <c r="B104" s="1050"/>
      <c r="C104" s="1050"/>
      <c r="D104" s="1050"/>
      <c r="E104" s="1050"/>
      <c r="F104" s="1051"/>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9"/>
      <c r="B105" s="1050"/>
      <c r="C105" s="1050"/>
      <c r="D105" s="1050"/>
      <c r="E105" s="1050"/>
      <c r="F105" s="1051"/>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49"/>
      <c r="B109" s="1050"/>
      <c r="C109" s="1050"/>
      <c r="D109" s="1050"/>
      <c r="E109" s="1050"/>
      <c r="F109" s="1051"/>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9"/>
      <c r="B110" s="1050"/>
      <c r="C110" s="1050"/>
      <c r="D110" s="1050"/>
      <c r="E110" s="1050"/>
      <c r="F110" s="1051"/>
      <c r="G110" s="670"/>
      <c r="H110" s="671"/>
      <c r="I110" s="671"/>
      <c r="J110" s="671"/>
      <c r="K110" s="672"/>
      <c r="L110" s="664"/>
      <c r="M110" s="665"/>
      <c r="N110" s="665"/>
      <c r="O110" s="665"/>
      <c r="P110" s="665"/>
      <c r="Q110" s="665"/>
      <c r="R110" s="665"/>
      <c r="S110" s="665"/>
      <c r="T110" s="665"/>
      <c r="U110" s="665"/>
      <c r="V110" s="665"/>
      <c r="W110" s="665"/>
      <c r="X110" s="666"/>
      <c r="Y110" s="384"/>
      <c r="Z110" s="385"/>
      <c r="AA110" s="385"/>
      <c r="AB110" s="805"/>
      <c r="AC110" s="670"/>
      <c r="AD110" s="671"/>
      <c r="AE110" s="671"/>
      <c r="AF110" s="671"/>
      <c r="AG110" s="672"/>
      <c r="AH110" s="664"/>
      <c r="AI110" s="665"/>
      <c r="AJ110" s="665"/>
      <c r="AK110" s="665"/>
      <c r="AL110" s="665"/>
      <c r="AM110" s="665"/>
      <c r="AN110" s="665"/>
      <c r="AO110" s="665"/>
      <c r="AP110" s="665"/>
      <c r="AQ110" s="665"/>
      <c r="AR110" s="665"/>
      <c r="AS110" s="665"/>
      <c r="AT110" s="666"/>
      <c r="AU110" s="384"/>
      <c r="AV110" s="385"/>
      <c r="AW110" s="385"/>
      <c r="AX110" s="386"/>
    </row>
    <row r="111" spans="1:50" ht="24.75" customHeight="1" x14ac:dyDescent="0.15">
      <c r="A111" s="1049"/>
      <c r="B111" s="1050"/>
      <c r="C111" s="1050"/>
      <c r="D111" s="1050"/>
      <c r="E111" s="1050"/>
      <c r="F111" s="1051"/>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9"/>
      <c r="B112" s="1050"/>
      <c r="C112" s="1050"/>
      <c r="D112" s="1050"/>
      <c r="E112" s="1050"/>
      <c r="F112" s="1051"/>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9"/>
      <c r="B113" s="1050"/>
      <c r="C113" s="1050"/>
      <c r="D113" s="1050"/>
      <c r="E113" s="1050"/>
      <c r="F113" s="1051"/>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9"/>
      <c r="B114" s="1050"/>
      <c r="C114" s="1050"/>
      <c r="D114" s="1050"/>
      <c r="E114" s="1050"/>
      <c r="F114" s="1051"/>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9"/>
      <c r="B115" s="1050"/>
      <c r="C115" s="1050"/>
      <c r="D115" s="1050"/>
      <c r="E115" s="1050"/>
      <c r="F115" s="1051"/>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9"/>
      <c r="B116" s="1050"/>
      <c r="C116" s="1050"/>
      <c r="D116" s="1050"/>
      <c r="E116" s="1050"/>
      <c r="F116" s="1051"/>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9"/>
      <c r="B117" s="1050"/>
      <c r="C117" s="1050"/>
      <c r="D117" s="1050"/>
      <c r="E117" s="1050"/>
      <c r="F117" s="1051"/>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9"/>
      <c r="B118" s="1050"/>
      <c r="C118" s="1050"/>
      <c r="D118" s="1050"/>
      <c r="E118" s="1050"/>
      <c r="F118" s="1051"/>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9"/>
      <c r="B119" s="1050"/>
      <c r="C119" s="1050"/>
      <c r="D119" s="1050"/>
      <c r="E119" s="1050"/>
      <c r="F119" s="1051"/>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9"/>
      <c r="B120" s="1050"/>
      <c r="C120" s="1050"/>
      <c r="D120" s="1050"/>
      <c r="E120" s="1050"/>
      <c r="F120" s="1051"/>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49"/>
      <c r="B121" s="1050"/>
      <c r="C121" s="1050"/>
      <c r="D121" s="1050"/>
      <c r="E121" s="1050"/>
      <c r="F121" s="1051"/>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49"/>
      <c r="B122" s="1050"/>
      <c r="C122" s="1050"/>
      <c r="D122" s="1050"/>
      <c r="E122" s="1050"/>
      <c r="F122" s="1051"/>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9"/>
      <c r="B123" s="1050"/>
      <c r="C123" s="1050"/>
      <c r="D123" s="1050"/>
      <c r="E123" s="1050"/>
      <c r="F123" s="1051"/>
      <c r="G123" s="670"/>
      <c r="H123" s="671"/>
      <c r="I123" s="671"/>
      <c r="J123" s="671"/>
      <c r="K123" s="672"/>
      <c r="L123" s="664"/>
      <c r="M123" s="665"/>
      <c r="N123" s="665"/>
      <c r="O123" s="665"/>
      <c r="P123" s="665"/>
      <c r="Q123" s="665"/>
      <c r="R123" s="665"/>
      <c r="S123" s="665"/>
      <c r="T123" s="665"/>
      <c r="U123" s="665"/>
      <c r="V123" s="665"/>
      <c r="W123" s="665"/>
      <c r="X123" s="666"/>
      <c r="Y123" s="384"/>
      <c r="Z123" s="385"/>
      <c r="AA123" s="385"/>
      <c r="AB123" s="805"/>
      <c r="AC123" s="670"/>
      <c r="AD123" s="671"/>
      <c r="AE123" s="671"/>
      <c r="AF123" s="671"/>
      <c r="AG123" s="672"/>
      <c r="AH123" s="664"/>
      <c r="AI123" s="665"/>
      <c r="AJ123" s="665"/>
      <c r="AK123" s="665"/>
      <c r="AL123" s="665"/>
      <c r="AM123" s="665"/>
      <c r="AN123" s="665"/>
      <c r="AO123" s="665"/>
      <c r="AP123" s="665"/>
      <c r="AQ123" s="665"/>
      <c r="AR123" s="665"/>
      <c r="AS123" s="665"/>
      <c r="AT123" s="666"/>
      <c r="AU123" s="384"/>
      <c r="AV123" s="385"/>
      <c r="AW123" s="385"/>
      <c r="AX123" s="386"/>
    </row>
    <row r="124" spans="1:50" ht="24.75" customHeight="1" x14ac:dyDescent="0.15">
      <c r="A124" s="1049"/>
      <c r="B124" s="1050"/>
      <c r="C124" s="1050"/>
      <c r="D124" s="1050"/>
      <c r="E124" s="1050"/>
      <c r="F124" s="1051"/>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9"/>
      <c r="B125" s="1050"/>
      <c r="C125" s="1050"/>
      <c r="D125" s="1050"/>
      <c r="E125" s="1050"/>
      <c r="F125" s="1051"/>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9"/>
      <c r="B126" s="1050"/>
      <c r="C126" s="1050"/>
      <c r="D126" s="1050"/>
      <c r="E126" s="1050"/>
      <c r="F126" s="1051"/>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9"/>
      <c r="B127" s="1050"/>
      <c r="C127" s="1050"/>
      <c r="D127" s="1050"/>
      <c r="E127" s="1050"/>
      <c r="F127" s="1051"/>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9"/>
      <c r="B128" s="1050"/>
      <c r="C128" s="1050"/>
      <c r="D128" s="1050"/>
      <c r="E128" s="1050"/>
      <c r="F128" s="1051"/>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9"/>
      <c r="B129" s="1050"/>
      <c r="C129" s="1050"/>
      <c r="D129" s="1050"/>
      <c r="E129" s="1050"/>
      <c r="F129" s="1051"/>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9"/>
      <c r="B130" s="1050"/>
      <c r="C130" s="1050"/>
      <c r="D130" s="1050"/>
      <c r="E130" s="1050"/>
      <c r="F130" s="1051"/>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9"/>
      <c r="B131" s="1050"/>
      <c r="C131" s="1050"/>
      <c r="D131" s="1050"/>
      <c r="E131" s="1050"/>
      <c r="F131" s="1051"/>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9"/>
      <c r="B132" s="1050"/>
      <c r="C132" s="1050"/>
      <c r="D132" s="1050"/>
      <c r="E132" s="1050"/>
      <c r="F132" s="1051"/>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9"/>
      <c r="B133" s="1050"/>
      <c r="C133" s="1050"/>
      <c r="D133" s="1050"/>
      <c r="E133" s="1050"/>
      <c r="F133" s="1051"/>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49"/>
      <c r="B134" s="1050"/>
      <c r="C134" s="1050"/>
      <c r="D134" s="1050"/>
      <c r="E134" s="1050"/>
      <c r="F134" s="1051"/>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49"/>
      <c r="B135" s="1050"/>
      <c r="C135" s="1050"/>
      <c r="D135" s="1050"/>
      <c r="E135" s="1050"/>
      <c r="F135" s="1051"/>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9"/>
      <c r="B136" s="1050"/>
      <c r="C136" s="1050"/>
      <c r="D136" s="1050"/>
      <c r="E136" s="1050"/>
      <c r="F136" s="1051"/>
      <c r="G136" s="670"/>
      <c r="H136" s="671"/>
      <c r="I136" s="671"/>
      <c r="J136" s="671"/>
      <c r="K136" s="672"/>
      <c r="L136" s="664"/>
      <c r="M136" s="665"/>
      <c r="N136" s="665"/>
      <c r="O136" s="665"/>
      <c r="P136" s="665"/>
      <c r="Q136" s="665"/>
      <c r="R136" s="665"/>
      <c r="S136" s="665"/>
      <c r="T136" s="665"/>
      <c r="U136" s="665"/>
      <c r="V136" s="665"/>
      <c r="W136" s="665"/>
      <c r="X136" s="666"/>
      <c r="Y136" s="384"/>
      <c r="Z136" s="385"/>
      <c r="AA136" s="385"/>
      <c r="AB136" s="805"/>
      <c r="AC136" s="670"/>
      <c r="AD136" s="671"/>
      <c r="AE136" s="671"/>
      <c r="AF136" s="671"/>
      <c r="AG136" s="672"/>
      <c r="AH136" s="664"/>
      <c r="AI136" s="665"/>
      <c r="AJ136" s="665"/>
      <c r="AK136" s="665"/>
      <c r="AL136" s="665"/>
      <c r="AM136" s="665"/>
      <c r="AN136" s="665"/>
      <c r="AO136" s="665"/>
      <c r="AP136" s="665"/>
      <c r="AQ136" s="665"/>
      <c r="AR136" s="665"/>
      <c r="AS136" s="665"/>
      <c r="AT136" s="666"/>
      <c r="AU136" s="384"/>
      <c r="AV136" s="385"/>
      <c r="AW136" s="385"/>
      <c r="AX136" s="386"/>
    </row>
    <row r="137" spans="1:50" ht="24.75" customHeight="1" x14ac:dyDescent="0.15">
      <c r="A137" s="1049"/>
      <c r="B137" s="1050"/>
      <c r="C137" s="1050"/>
      <c r="D137" s="1050"/>
      <c r="E137" s="1050"/>
      <c r="F137" s="1051"/>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9"/>
      <c r="B138" s="1050"/>
      <c r="C138" s="1050"/>
      <c r="D138" s="1050"/>
      <c r="E138" s="1050"/>
      <c r="F138" s="1051"/>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9"/>
      <c r="B139" s="1050"/>
      <c r="C139" s="1050"/>
      <c r="D139" s="1050"/>
      <c r="E139" s="1050"/>
      <c r="F139" s="1051"/>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9"/>
      <c r="B140" s="1050"/>
      <c r="C140" s="1050"/>
      <c r="D140" s="1050"/>
      <c r="E140" s="1050"/>
      <c r="F140" s="1051"/>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9"/>
      <c r="B141" s="1050"/>
      <c r="C141" s="1050"/>
      <c r="D141" s="1050"/>
      <c r="E141" s="1050"/>
      <c r="F141" s="1051"/>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9"/>
      <c r="B142" s="1050"/>
      <c r="C142" s="1050"/>
      <c r="D142" s="1050"/>
      <c r="E142" s="1050"/>
      <c r="F142" s="1051"/>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9"/>
      <c r="B143" s="1050"/>
      <c r="C143" s="1050"/>
      <c r="D143" s="1050"/>
      <c r="E143" s="1050"/>
      <c r="F143" s="1051"/>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9"/>
      <c r="B144" s="1050"/>
      <c r="C144" s="1050"/>
      <c r="D144" s="1050"/>
      <c r="E144" s="1050"/>
      <c r="F144" s="1051"/>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9"/>
      <c r="B145" s="1050"/>
      <c r="C145" s="1050"/>
      <c r="D145" s="1050"/>
      <c r="E145" s="1050"/>
      <c r="F145" s="1051"/>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9"/>
      <c r="B146" s="1050"/>
      <c r="C146" s="1050"/>
      <c r="D146" s="1050"/>
      <c r="E146" s="1050"/>
      <c r="F146" s="1051"/>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49"/>
      <c r="B147" s="1050"/>
      <c r="C147" s="1050"/>
      <c r="D147" s="1050"/>
      <c r="E147" s="1050"/>
      <c r="F147" s="1051"/>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49"/>
      <c r="B148" s="1050"/>
      <c r="C148" s="1050"/>
      <c r="D148" s="1050"/>
      <c r="E148" s="1050"/>
      <c r="F148" s="1051"/>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9"/>
      <c r="B149" s="1050"/>
      <c r="C149" s="1050"/>
      <c r="D149" s="1050"/>
      <c r="E149" s="1050"/>
      <c r="F149" s="1051"/>
      <c r="G149" s="670"/>
      <c r="H149" s="671"/>
      <c r="I149" s="671"/>
      <c r="J149" s="671"/>
      <c r="K149" s="672"/>
      <c r="L149" s="664"/>
      <c r="M149" s="665"/>
      <c r="N149" s="665"/>
      <c r="O149" s="665"/>
      <c r="P149" s="665"/>
      <c r="Q149" s="665"/>
      <c r="R149" s="665"/>
      <c r="S149" s="665"/>
      <c r="T149" s="665"/>
      <c r="U149" s="665"/>
      <c r="V149" s="665"/>
      <c r="W149" s="665"/>
      <c r="X149" s="666"/>
      <c r="Y149" s="384"/>
      <c r="Z149" s="385"/>
      <c r="AA149" s="385"/>
      <c r="AB149" s="805"/>
      <c r="AC149" s="670"/>
      <c r="AD149" s="671"/>
      <c r="AE149" s="671"/>
      <c r="AF149" s="671"/>
      <c r="AG149" s="672"/>
      <c r="AH149" s="664"/>
      <c r="AI149" s="665"/>
      <c r="AJ149" s="665"/>
      <c r="AK149" s="665"/>
      <c r="AL149" s="665"/>
      <c r="AM149" s="665"/>
      <c r="AN149" s="665"/>
      <c r="AO149" s="665"/>
      <c r="AP149" s="665"/>
      <c r="AQ149" s="665"/>
      <c r="AR149" s="665"/>
      <c r="AS149" s="665"/>
      <c r="AT149" s="666"/>
      <c r="AU149" s="384"/>
      <c r="AV149" s="385"/>
      <c r="AW149" s="385"/>
      <c r="AX149" s="386"/>
    </row>
    <row r="150" spans="1:50" ht="24.75" customHeight="1" x14ac:dyDescent="0.15">
      <c r="A150" s="1049"/>
      <c r="B150" s="1050"/>
      <c r="C150" s="1050"/>
      <c r="D150" s="1050"/>
      <c r="E150" s="1050"/>
      <c r="F150" s="1051"/>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9"/>
      <c r="B151" s="1050"/>
      <c r="C151" s="1050"/>
      <c r="D151" s="1050"/>
      <c r="E151" s="1050"/>
      <c r="F151" s="1051"/>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9"/>
      <c r="B152" s="1050"/>
      <c r="C152" s="1050"/>
      <c r="D152" s="1050"/>
      <c r="E152" s="1050"/>
      <c r="F152" s="1051"/>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9"/>
      <c r="B153" s="1050"/>
      <c r="C153" s="1050"/>
      <c r="D153" s="1050"/>
      <c r="E153" s="1050"/>
      <c r="F153" s="1051"/>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9"/>
      <c r="B154" s="1050"/>
      <c r="C154" s="1050"/>
      <c r="D154" s="1050"/>
      <c r="E154" s="1050"/>
      <c r="F154" s="1051"/>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9"/>
      <c r="B155" s="1050"/>
      <c r="C155" s="1050"/>
      <c r="D155" s="1050"/>
      <c r="E155" s="1050"/>
      <c r="F155" s="1051"/>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9"/>
      <c r="B156" s="1050"/>
      <c r="C156" s="1050"/>
      <c r="D156" s="1050"/>
      <c r="E156" s="1050"/>
      <c r="F156" s="1051"/>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9"/>
      <c r="B157" s="1050"/>
      <c r="C157" s="1050"/>
      <c r="D157" s="1050"/>
      <c r="E157" s="1050"/>
      <c r="F157" s="1051"/>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9"/>
      <c r="B158" s="1050"/>
      <c r="C158" s="1050"/>
      <c r="D158" s="1050"/>
      <c r="E158" s="1050"/>
      <c r="F158" s="1051"/>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49"/>
      <c r="B162" s="1050"/>
      <c r="C162" s="1050"/>
      <c r="D162" s="1050"/>
      <c r="E162" s="1050"/>
      <c r="F162" s="1051"/>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9"/>
      <c r="B163" s="1050"/>
      <c r="C163" s="1050"/>
      <c r="D163" s="1050"/>
      <c r="E163" s="1050"/>
      <c r="F163" s="1051"/>
      <c r="G163" s="670"/>
      <c r="H163" s="671"/>
      <c r="I163" s="671"/>
      <c r="J163" s="671"/>
      <c r="K163" s="672"/>
      <c r="L163" s="664"/>
      <c r="M163" s="665"/>
      <c r="N163" s="665"/>
      <c r="O163" s="665"/>
      <c r="P163" s="665"/>
      <c r="Q163" s="665"/>
      <c r="R163" s="665"/>
      <c r="S163" s="665"/>
      <c r="T163" s="665"/>
      <c r="U163" s="665"/>
      <c r="V163" s="665"/>
      <c r="W163" s="665"/>
      <c r="X163" s="666"/>
      <c r="Y163" s="384"/>
      <c r="Z163" s="385"/>
      <c r="AA163" s="385"/>
      <c r="AB163" s="805"/>
      <c r="AC163" s="670"/>
      <c r="AD163" s="671"/>
      <c r="AE163" s="671"/>
      <c r="AF163" s="671"/>
      <c r="AG163" s="672"/>
      <c r="AH163" s="664"/>
      <c r="AI163" s="665"/>
      <c r="AJ163" s="665"/>
      <c r="AK163" s="665"/>
      <c r="AL163" s="665"/>
      <c r="AM163" s="665"/>
      <c r="AN163" s="665"/>
      <c r="AO163" s="665"/>
      <c r="AP163" s="665"/>
      <c r="AQ163" s="665"/>
      <c r="AR163" s="665"/>
      <c r="AS163" s="665"/>
      <c r="AT163" s="666"/>
      <c r="AU163" s="384"/>
      <c r="AV163" s="385"/>
      <c r="AW163" s="385"/>
      <c r="AX163" s="386"/>
    </row>
    <row r="164" spans="1:50" ht="24.75" customHeight="1" x14ac:dyDescent="0.15">
      <c r="A164" s="1049"/>
      <c r="B164" s="1050"/>
      <c r="C164" s="1050"/>
      <c r="D164" s="1050"/>
      <c r="E164" s="1050"/>
      <c r="F164" s="1051"/>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9"/>
      <c r="B165" s="1050"/>
      <c r="C165" s="1050"/>
      <c r="D165" s="1050"/>
      <c r="E165" s="1050"/>
      <c r="F165" s="1051"/>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9"/>
      <c r="B166" s="1050"/>
      <c r="C166" s="1050"/>
      <c r="D166" s="1050"/>
      <c r="E166" s="1050"/>
      <c r="F166" s="1051"/>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9"/>
      <c r="B167" s="1050"/>
      <c r="C167" s="1050"/>
      <c r="D167" s="1050"/>
      <c r="E167" s="1050"/>
      <c r="F167" s="1051"/>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9"/>
      <c r="B168" s="1050"/>
      <c r="C168" s="1050"/>
      <c r="D168" s="1050"/>
      <c r="E168" s="1050"/>
      <c r="F168" s="1051"/>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9"/>
      <c r="B169" s="1050"/>
      <c r="C169" s="1050"/>
      <c r="D169" s="1050"/>
      <c r="E169" s="1050"/>
      <c r="F169" s="1051"/>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9"/>
      <c r="B170" s="1050"/>
      <c r="C170" s="1050"/>
      <c r="D170" s="1050"/>
      <c r="E170" s="1050"/>
      <c r="F170" s="1051"/>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9"/>
      <c r="B171" s="1050"/>
      <c r="C171" s="1050"/>
      <c r="D171" s="1050"/>
      <c r="E171" s="1050"/>
      <c r="F171" s="1051"/>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9"/>
      <c r="B172" s="1050"/>
      <c r="C172" s="1050"/>
      <c r="D172" s="1050"/>
      <c r="E172" s="1050"/>
      <c r="F172" s="1051"/>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9"/>
      <c r="B173" s="1050"/>
      <c r="C173" s="1050"/>
      <c r="D173" s="1050"/>
      <c r="E173" s="1050"/>
      <c r="F173" s="1051"/>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49"/>
      <c r="B174" s="1050"/>
      <c r="C174" s="1050"/>
      <c r="D174" s="1050"/>
      <c r="E174" s="1050"/>
      <c r="F174" s="1051"/>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49"/>
      <c r="B175" s="1050"/>
      <c r="C175" s="1050"/>
      <c r="D175" s="1050"/>
      <c r="E175" s="1050"/>
      <c r="F175" s="1051"/>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9"/>
      <c r="B176" s="1050"/>
      <c r="C176" s="1050"/>
      <c r="D176" s="1050"/>
      <c r="E176" s="1050"/>
      <c r="F176" s="1051"/>
      <c r="G176" s="670"/>
      <c r="H176" s="671"/>
      <c r="I176" s="671"/>
      <c r="J176" s="671"/>
      <c r="K176" s="672"/>
      <c r="L176" s="664"/>
      <c r="M176" s="665"/>
      <c r="N176" s="665"/>
      <c r="O176" s="665"/>
      <c r="P176" s="665"/>
      <c r="Q176" s="665"/>
      <c r="R176" s="665"/>
      <c r="S176" s="665"/>
      <c r="T176" s="665"/>
      <c r="U176" s="665"/>
      <c r="V176" s="665"/>
      <c r="W176" s="665"/>
      <c r="X176" s="666"/>
      <c r="Y176" s="384"/>
      <c r="Z176" s="385"/>
      <c r="AA176" s="385"/>
      <c r="AB176" s="805"/>
      <c r="AC176" s="670"/>
      <c r="AD176" s="671"/>
      <c r="AE176" s="671"/>
      <c r="AF176" s="671"/>
      <c r="AG176" s="672"/>
      <c r="AH176" s="664"/>
      <c r="AI176" s="665"/>
      <c r="AJ176" s="665"/>
      <c r="AK176" s="665"/>
      <c r="AL176" s="665"/>
      <c r="AM176" s="665"/>
      <c r="AN176" s="665"/>
      <c r="AO176" s="665"/>
      <c r="AP176" s="665"/>
      <c r="AQ176" s="665"/>
      <c r="AR176" s="665"/>
      <c r="AS176" s="665"/>
      <c r="AT176" s="666"/>
      <c r="AU176" s="384"/>
      <c r="AV176" s="385"/>
      <c r="AW176" s="385"/>
      <c r="AX176" s="386"/>
    </row>
    <row r="177" spans="1:50" ht="24.75" customHeight="1" x14ac:dyDescent="0.15">
      <c r="A177" s="1049"/>
      <c r="B177" s="1050"/>
      <c r="C177" s="1050"/>
      <c r="D177" s="1050"/>
      <c r="E177" s="1050"/>
      <c r="F177" s="1051"/>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9"/>
      <c r="B178" s="1050"/>
      <c r="C178" s="1050"/>
      <c r="D178" s="1050"/>
      <c r="E178" s="1050"/>
      <c r="F178" s="1051"/>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9"/>
      <c r="B179" s="1050"/>
      <c r="C179" s="1050"/>
      <c r="D179" s="1050"/>
      <c r="E179" s="1050"/>
      <c r="F179" s="1051"/>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9"/>
      <c r="B180" s="1050"/>
      <c r="C180" s="1050"/>
      <c r="D180" s="1050"/>
      <c r="E180" s="1050"/>
      <c r="F180" s="1051"/>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9"/>
      <c r="B181" s="1050"/>
      <c r="C181" s="1050"/>
      <c r="D181" s="1050"/>
      <c r="E181" s="1050"/>
      <c r="F181" s="1051"/>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9"/>
      <c r="B182" s="1050"/>
      <c r="C182" s="1050"/>
      <c r="D182" s="1050"/>
      <c r="E182" s="1050"/>
      <c r="F182" s="1051"/>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9"/>
      <c r="B183" s="1050"/>
      <c r="C183" s="1050"/>
      <c r="D183" s="1050"/>
      <c r="E183" s="1050"/>
      <c r="F183" s="1051"/>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9"/>
      <c r="B184" s="1050"/>
      <c r="C184" s="1050"/>
      <c r="D184" s="1050"/>
      <c r="E184" s="1050"/>
      <c r="F184" s="1051"/>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9"/>
      <c r="B185" s="1050"/>
      <c r="C185" s="1050"/>
      <c r="D185" s="1050"/>
      <c r="E185" s="1050"/>
      <c r="F185" s="1051"/>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9"/>
      <c r="B186" s="1050"/>
      <c r="C186" s="1050"/>
      <c r="D186" s="1050"/>
      <c r="E186" s="1050"/>
      <c r="F186" s="1051"/>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49"/>
      <c r="B187" s="1050"/>
      <c r="C187" s="1050"/>
      <c r="D187" s="1050"/>
      <c r="E187" s="1050"/>
      <c r="F187" s="1051"/>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49"/>
      <c r="B188" s="1050"/>
      <c r="C188" s="1050"/>
      <c r="D188" s="1050"/>
      <c r="E188" s="1050"/>
      <c r="F188" s="1051"/>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9"/>
      <c r="B189" s="1050"/>
      <c r="C189" s="1050"/>
      <c r="D189" s="1050"/>
      <c r="E189" s="1050"/>
      <c r="F189" s="1051"/>
      <c r="G189" s="670"/>
      <c r="H189" s="671"/>
      <c r="I189" s="671"/>
      <c r="J189" s="671"/>
      <c r="K189" s="672"/>
      <c r="L189" s="664"/>
      <c r="M189" s="665"/>
      <c r="N189" s="665"/>
      <c r="O189" s="665"/>
      <c r="P189" s="665"/>
      <c r="Q189" s="665"/>
      <c r="R189" s="665"/>
      <c r="S189" s="665"/>
      <c r="T189" s="665"/>
      <c r="U189" s="665"/>
      <c r="V189" s="665"/>
      <c r="W189" s="665"/>
      <c r="X189" s="666"/>
      <c r="Y189" s="384"/>
      <c r="Z189" s="385"/>
      <c r="AA189" s="385"/>
      <c r="AB189" s="805"/>
      <c r="AC189" s="670"/>
      <c r="AD189" s="671"/>
      <c r="AE189" s="671"/>
      <c r="AF189" s="671"/>
      <c r="AG189" s="672"/>
      <c r="AH189" s="664"/>
      <c r="AI189" s="665"/>
      <c r="AJ189" s="665"/>
      <c r="AK189" s="665"/>
      <c r="AL189" s="665"/>
      <c r="AM189" s="665"/>
      <c r="AN189" s="665"/>
      <c r="AO189" s="665"/>
      <c r="AP189" s="665"/>
      <c r="AQ189" s="665"/>
      <c r="AR189" s="665"/>
      <c r="AS189" s="665"/>
      <c r="AT189" s="666"/>
      <c r="AU189" s="384"/>
      <c r="AV189" s="385"/>
      <c r="AW189" s="385"/>
      <c r="AX189" s="386"/>
    </row>
    <row r="190" spans="1:50" ht="24.75" customHeight="1" x14ac:dyDescent="0.15">
      <c r="A190" s="1049"/>
      <c r="B190" s="1050"/>
      <c r="C190" s="1050"/>
      <c r="D190" s="1050"/>
      <c r="E190" s="1050"/>
      <c r="F190" s="1051"/>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9"/>
      <c r="B191" s="1050"/>
      <c r="C191" s="1050"/>
      <c r="D191" s="1050"/>
      <c r="E191" s="1050"/>
      <c r="F191" s="1051"/>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9"/>
      <c r="B192" s="1050"/>
      <c r="C192" s="1050"/>
      <c r="D192" s="1050"/>
      <c r="E192" s="1050"/>
      <c r="F192" s="1051"/>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9"/>
      <c r="B193" s="1050"/>
      <c r="C193" s="1050"/>
      <c r="D193" s="1050"/>
      <c r="E193" s="1050"/>
      <c r="F193" s="1051"/>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9"/>
      <c r="B194" s="1050"/>
      <c r="C194" s="1050"/>
      <c r="D194" s="1050"/>
      <c r="E194" s="1050"/>
      <c r="F194" s="1051"/>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9"/>
      <c r="B195" s="1050"/>
      <c r="C195" s="1050"/>
      <c r="D195" s="1050"/>
      <c r="E195" s="1050"/>
      <c r="F195" s="1051"/>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9"/>
      <c r="B196" s="1050"/>
      <c r="C196" s="1050"/>
      <c r="D196" s="1050"/>
      <c r="E196" s="1050"/>
      <c r="F196" s="1051"/>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9"/>
      <c r="B197" s="1050"/>
      <c r="C197" s="1050"/>
      <c r="D197" s="1050"/>
      <c r="E197" s="1050"/>
      <c r="F197" s="1051"/>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9"/>
      <c r="B198" s="1050"/>
      <c r="C198" s="1050"/>
      <c r="D198" s="1050"/>
      <c r="E198" s="1050"/>
      <c r="F198" s="1051"/>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9"/>
      <c r="B199" s="1050"/>
      <c r="C199" s="1050"/>
      <c r="D199" s="1050"/>
      <c r="E199" s="1050"/>
      <c r="F199" s="1051"/>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49"/>
      <c r="B200" s="1050"/>
      <c r="C200" s="1050"/>
      <c r="D200" s="1050"/>
      <c r="E200" s="1050"/>
      <c r="F200" s="1051"/>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49"/>
      <c r="B201" s="1050"/>
      <c r="C201" s="1050"/>
      <c r="D201" s="1050"/>
      <c r="E201" s="1050"/>
      <c r="F201" s="1051"/>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9"/>
      <c r="B202" s="1050"/>
      <c r="C202" s="1050"/>
      <c r="D202" s="1050"/>
      <c r="E202" s="1050"/>
      <c r="F202" s="1051"/>
      <c r="G202" s="670"/>
      <c r="H202" s="671"/>
      <c r="I202" s="671"/>
      <c r="J202" s="671"/>
      <c r="K202" s="672"/>
      <c r="L202" s="664"/>
      <c r="M202" s="665"/>
      <c r="N202" s="665"/>
      <c r="O202" s="665"/>
      <c r="P202" s="665"/>
      <c r="Q202" s="665"/>
      <c r="R202" s="665"/>
      <c r="S202" s="665"/>
      <c r="T202" s="665"/>
      <c r="U202" s="665"/>
      <c r="V202" s="665"/>
      <c r="W202" s="665"/>
      <c r="X202" s="666"/>
      <c r="Y202" s="384"/>
      <c r="Z202" s="385"/>
      <c r="AA202" s="385"/>
      <c r="AB202" s="805"/>
      <c r="AC202" s="670"/>
      <c r="AD202" s="671"/>
      <c r="AE202" s="671"/>
      <c r="AF202" s="671"/>
      <c r="AG202" s="672"/>
      <c r="AH202" s="664"/>
      <c r="AI202" s="665"/>
      <c r="AJ202" s="665"/>
      <c r="AK202" s="665"/>
      <c r="AL202" s="665"/>
      <c r="AM202" s="665"/>
      <c r="AN202" s="665"/>
      <c r="AO202" s="665"/>
      <c r="AP202" s="665"/>
      <c r="AQ202" s="665"/>
      <c r="AR202" s="665"/>
      <c r="AS202" s="665"/>
      <c r="AT202" s="666"/>
      <c r="AU202" s="384"/>
      <c r="AV202" s="385"/>
      <c r="AW202" s="385"/>
      <c r="AX202" s="386"/>
    </row>
    <row r="203" spans="1:50" ht="24.75" customHeight="1" x14ac:dyDescent="0.15">
      <c r="A203" s="1049"/>
      <c r="B203" s="1050"/>
      <c r="C203" s="1050"/>
      <c r="D203" s="1050"/>
      <c r="E203" s="1050"/>
      <c r="F203" s="1051"/>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9"/>
      <c r="B204" s="1050"/>
      <c r="C204" s="1050"/>
      <c r="D204" s="1050"/>
      <c r="E204" s="1050"/>
      <c r="F204" s="1051"/>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9"/>
      <c r="B205" s="1050"/>
      <c r="C205" s="1050"/>
      <c r="D205" s="1050"/>
      <c r="E205" s="1050"/>
      <c r="F205" s="1051"/>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9"/>
      <c r="B206" s="1050"/>
      <c r="C206" s="1050"/>
      <c r="D206" s="1050"/>
      <c r="E206" s="1050"/>
      <c r="F206" s="1051"/>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9"/>
      <c r="B207" s="1050"/>
      <c r="C207" s="1050"/>
      <c r="D207" s="1050"/>
      <c r="E207" s="1050"/>
      <c r="F207" s="1051"/>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9"/>
      <c r="B208" s="1050"/>
      <c r="C208" s="1050"/>
      <c r="D208" s="1050"/>
      <c r="E208" s="1050"/>
      <c r="F208" s="1051"/>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9"/>
      <c r="B209" s="1050"/>
      <c r="C209" s="1050"/>
      <c r="D209" s="1050"/>
      <c r="E209" s="1050"/>
      <c r="F209" s="1051"/>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9"/>
      <c r="B210" s="1050"/>
      <c r="C210" s="1050"/>
      <c r="D210" s="1050"/>
      <c r="E210" s="1050"/>
      <c r="F210" s="1051"/>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9"/>
      <c r="B211" s="1050"/>
      <c r="C211" s="1050"/>
      <c r="D211" s="1050"/>
      <c r="E211" s="1050"/>
      <c r="F211" s="1051"/>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49"/>
      <c r="B215" s="1050"/>
      <c r="C215" s="1050"/>
      <c r="D215" s="1050"/>
      <c r="E215" s="1050"/>
      <c r="F215" s="1051"/>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9"/>
      <c r="B216" s="1050"/>
      <c r="C216" s="1050"/>
      <c r="D216" s="1050"/>
      <c r="E216" s="1050"/>
      <c r="F216" s="1051"/>
      <c r="G216" s="670"/>
      <c r="H216" s="671"/>
      <c r="I216" s="671"/>
      <c r="J216" s="671"/>
      <c r="K216" s="672"/>
      <c r="L216" s="664"/>
      <c r="M216" s="665"/>
      <c r="N216" s="665"/>
      <c r="O216" s="665"/>
      <c r="P216" s="665"/>
      <c r="Q216" s="665"/>
      <c r="R216" s="665"/>
      <c r="S216" s="665"/>
      <c r="T216" s="665"/>
      <c r="U216" s="665"/>
      <c r="V216" s="665"/>
      <c r="W216" s="665"/>
      <c r="X216" s="666"/>
      <c r="Y216" s="384"/>
      <c r="Z216" s="385"/>
      <c r="AA216" s="385"/>
      <c r="AB216" s="805"/>
      <c r="AC216" s="670"/>
      <c r="AD216" s="671"/>
      <c r="AE216" s="671"/>
      <c r="AF216" s="671"/>
      <c r="AG216" s="672"/>
      <c r="AH216" s="664"/>
      <c r="AI216" s="665"/>
      <c r="AJ216" s="665"/>
      <c r="AK216" s="665"/>
      <c r="AL216" s="665"/>
      <c r="AM216" s="665"/>
      <c r="AN216" s="665"/>
      <c r="AO216" s="665"/>
      <c r="AP216" s="665"/>
      <c r="AQ216" s="665"/>
      <c r="AR216" s="665"/>
      <c r="AS216" s="665"/>
      <c r="AT216" s="666"/>
      <c r="AU216" s="384"/>
      <c r="AV216" s="385"/>
      <c r="AW216" s="385"/>
      <c r="AX216" s="386"/>
    </row>
    <row r="217" spans="1:50" ht="24.75" customHeight="1" x14ac:dyDescent="0.15">
      <c r="A217" s="1049"/>
      <c r="B217" s="1050"/>
      <c r="C217" s="1050"/>
      <c r="D217" s="1050"/>
      <c r="E217" s="1050"/>
      <c r="F217" s="1051"/>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9"/>
      <c r="B218" s="1050"/>
      <c r="C218" s="1050"/>
      <c r="D218" s="1050"/>
      <c r="E218" s="1050"/>
      <c r="F218" s="1051"/>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9"/>
      <c r="B219" s="1050"/>
      <c r="C219" s="1050"/>
      <c r="D219" s="1050"/>
      <c r="E219" s="1050"/>
      <c r="F219" s="1051"/>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9"/>
      <c r="B220" s="1050"/>
      <c r="C220" s="1050"/>
      <c r="D220" s="1050"/>
      <c r="E220" s="1050"/>
      <c r="F220" s="1051"/>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9"/>
      <c r="B221" s="1050"/>
      <c r="C221" s="1050"/>
      <c r="D221" s="1050"/>
      <c r="E221" s="1050"/>
      <c r="F221" s="1051"/>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9"/>
      <c r="B222" s="1050"/>
      <c r="C222" s="1050"/>
      <c r="D222" s="1050"/>
      <c r="E222" s="1050"/>
      <c r="F222" s="1051"/>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9"/>
      <c r="B223" s="1050"/>
      <c r="C223" s="1050"/>
      <c r="D223" s="1050"/>
      <c r="E223" s="1050"/>
      <c r="F223" s="1051"/>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9"/>
      <c r="B224" s="1050"/>
      <c r="C224" s="1050"/>
      <c r="D224" s="1050"/>
      <c r="E224" s="1050"/>
      <c r="F224" s="1051"/>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9"/>
      <c r="B225" s="1050"/>
      <c r="C225" s="1050"/>
      <c r="D225" s="1050"/>
      <c r="E225" s="1050"/>
      <c r="F225" s="1051"/>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9"/>
      <c r="B226" s="1050"/>
      <c r="C226" s="1050"/>
      <c r="D226" s="1050"/>
      <c r="E226" s="1050"/>
      <c r="F226" s="1051"/>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49"/>
      <c r="B227" s="1050"/>
      <c r="C227" s="1050"/>
      <c r="D227" s="1050"/>
      <c r="E227" s="1050"/>
      <c r="F227" s="1051"/>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49"/>
      <c r="B228" s="1050"/>
      <c r="C228" s="1050"/>
      <c r="D228" s="1050"/>
      <c r="E228" s="1050"/>
      <c r="F228" s="1051"/>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9"/>
      <c r="B229" s="1050"/>
      <c r="C229" s="1050"/>
      <c r="D229" s="1050"/>
      <c r="E229" s="1050"/>
      <c r="F229" s="1051"/>
      <c r="G229" s="670"/>
      <c r="H229" s="671"/>
      <c r="I229" s="671"/>
      <c r="J229" s="671"/>
      <c r="K229" s="672"/>
      <c r="L229" s="664"/>
      <c r="M229" s="665"/>
      <c r="N229" s="665"/>
      <c r="O229" s="665"/>
      <c r="P229" s="665"/>
      <c r="Q229" s="665"/>
      <c r="R229" s="665"/>
      <c r="S229" s="665"/>
      <c r="T229" s="665"/>
      <c r="U229" s="665"/>
      <c r="V229" s="665"/>
      <c r="W229" s="665"/>
      <c r="X229" s="666"/>
      <c r="Y229" s="384"/>
      <c r="Z229" s="385"/>
      <c r="AA229" s="385"/>
      <c r="AB229" s="805"/>
      <c r="AC229" s="670"/>
      <c r="AD229" s="671"/>
      <c r="AE229" s="671"/>
      <c r="AF229" s="671"/>
      <c r="AG229" s="672"/>
      <c r="AH229" s="664"/>
      <c r="AI229" s="665"/>
      <c r="AJ229" s="665"/>
      <c r="AK229" s="665"/>
      <c r="AL229" s="665"/>
      <c r="AM229" s="665"/>
      <c r="AN229" s="665"/>
      <c r="AO229" s="665"/>
      <c r="AP229" s="665"/>
      <c r="AQ229" s="665"/>
      <c r="AR229" s="665"/>
      <c r="AS229" s="665"/>
      <c r="AT229" s="666"/>
      <c r="AU229" s="384"/>
      <c r="AV229" s="385"/>
      <c r="AW229" s="385"/>
      <c r="AX229" s="386"/>
    </row>
    <row r="230" spans="1:50" ht="24.75" customHeight="1" x14ac:dyDescent="0.15">
      <c r="A230" s="1049"/>
      <c r="B230" s="1050"/>
      <c r="C230" s="1050"/>
      <c r="D230" s="1050"/>
      <c r="E230" s="1050"/>
      <c r="F230" s="1051"/>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9"/>
      <c r="B231" s="1050"/>
      <c r="C231" s="1050"/>
      <c r="D231" s="1050"/>
      <c r="E231" s="1050"/>
      <c r="F231" s="1051"/>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9"/>
      <c r="B232" s="1050"/>
      <c r="C232" s="1050"/>
      <c r="D232" s="1050"/>
      <c r="E232" s="1050"/>
      <c r="F232" s="1051"/>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9"/>
      <c r="B233" s="1050"/>
      <c r="C233" s="1050"/>
      <c r="D233" s="1050"/>
      <c r="E233" s="1050"/>
      <c r="F233" s="1051"/>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9"/>
      <c r="B234" s="1050"/>
      <c r="C234" s="1050"/>
      <c r="D234" s="1050"/>
      <c r="E234" s="1050"/>
      <c r="F234" s="1051"/>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9"/>
      <c r="B235" s="1050"/>
      <c r="C235" s="1050"/>
      <c r="D235" s="1050"/>
      <c r="E235" s="1050"/>
      <c r="F235" s="1051"/>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9"/>
      <c r="B236" s="1050"/>
      <c r="C236" s="1050"/>
      <c r="D236" s="1050"/>
      <c r="E236" s="1050"/>
      <c r="F236" s="1051"/>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9"/>
      <c r="B237" s="1050"/>
      <c r="C237" s="1050"/>
      <c r="D237" s="1050"/>
      <c r="E237" s="1050"/>
      <c r="F237" s="1051"/>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9"/>
      <c r="B238" s="1050"/>
      <c r="C238" s="1050"/>
      <c r="D238" s="1050"/>
      <c r="E238" s="1050"/>
      <c r="F238" s="1051"/>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9"/>
      <c r="B239" s="1050"/>
      <c r="C239" s="1050"/>
      <c r="D239" s="1050"/>
      <c r="E239" s="1050"/>
      <c r="F239" s="1051"/>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49"/>
      <c r="B240" s="1050"/>
      <c r="C240" s="1050"/>
      <c r="D240" s="1050"/>
      <c r="E240" s="1050"/>
      <c r="F240" s="1051"/>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49"/>
      <c r="B241" s="1050"/>
      <c r="C241" s="1050"/>
      <c r="D241" s="1050"/>
      <c r="E241" s="1050"/>
      <c r="F241" s="1051"/>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9"/>
      <c r="B242" s="1050"/>
      <c r="C242" s="1050"/>
      <c r="D242" s="1050"/>
      <c r="E242" s="1050"/>
      <c r="F242" s="1051"/>
      <c r="G242" s="670"/>
      <c r="H242" s="671"/>
      <c r="I242" s="671"/>
      <c r="J242" s="671"/>
      <c r="K242" s="672"/>
      <c r="L242" s="664"/>
      <c r="M242" s="665"/>
      <c r="N242" s="665"/>
      <c r="O242" s="665"/>
      <c r="P242" s="665"/>
      <c r="Q242" s="665"/>
      <c r="R242" s="665"/>
      <c r="S242" s="665"/>
      <c r="T242" s="665"/>
      <c r="U242" s="665"/>
      <c r="V242" s="665"/>
      <c r="W242" s="665"/>
      <c r="X242" s="666"/>
      <c r="Y242" s="384"/>
      <c r="Z242" s="385"/>
      <c r="AA242" s="385"/>
      <c r="AB242" s="805"/>
      <c r="AC242" s="670"/>
      <c r="AD242" s="671"/>
      <c r="AE242" s="671"/>
      <c r="AF242" s="671"/>
      <c r="AG242" s="672"/>
      <c r="AH242" s="664"/>
      <c r="AI242" s="665"/>
      <c r="AJ242" s="665"/>
      <c r="AK242" s="665"/>
      <c r="AL242" s="665"/>
      <c r="AM242" s="665"/>
      <c r="AN242" s="665"/>
      <c r="AO242" s="665"/>
      <c r="AP242" s="665"/>
      <c r="AQ242" s="665"/>
      <c r="AR242" s="665"/>
      <c r="AS242" s="665"/>
      <c r="AT242" s="666"/>
      <c r="AU242" s="384"/>
      <c r="AV242" s="385"/>
      <c r="AW242" s="385"/>
      <c r="AX242" s="386"/>
    </row>
    <row r="243" spans="1:50" ht="24.75" customHeight="1" x14ac:dyDescent="0.15">
      <c r="A243" s="1049"/>
      <c r="B243" s="1050"/>
      <c r="C243" s="1050"/>
      <c r="D243" s="1050"/>
      <c r="E243" s="1050"/>
      <c r="F243" s="1051"/>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9"/>
      <c r="B244" s="1050"/>
      <c r="C244" s="1050"/>
      <c r="D244" s="1050"/>
      <c r="E244" s="1050"/>
      <c r="F244" s="1051"/>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9"/>
      <c r="B245" s="1050"/>
      <c r="C245" s="1050"/>
      <c r="D245" s="1050"/>
      <c r="E245" s="1050"/>
      <c r="F245" s="1051"/>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9"/>
      <c r="B246" s="1050"/>
      <c r="C246" s="1050"/>
      <c r="D246" s="1050"/>
      <c r="E246" s="1050"/>
      <c r="F246" s="1051"/>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9"/>
      <c r="B247" s="1050"/>
      <c r="C247" s="1050"/>
      <c r="D247" s="1050"/>
      <c r="E247" s="1050"/>
      <c r="F247" s="1051"/>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9"/>
      <c r="B248" s="1050"/>
      <c r="C248" s="1050"/>
      <c r="D248" s="1050"/>
      <c r="E248" s="1050"/>
      <c r="F248" s="1051"/>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9"/>
      <c r="B249" s="1050"/>
      <c r="C249" s="1050"/>
      <c r="D249" s="1050"/>
      <c r="E249" s="1050"/>
      <c r="F249" s="1051"/>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9"/>
      <c r="B250" s="1050"/>
      <c r="C250" s="1050"/>
      <c r="D250" s="1050"/>
      <c r="E250" s="1050"/>
      <c r="F250" s="1051"/>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9"/>
      <c r="B251" s="1050"/>
      <c r="C251" s="1050"/>
      <c r="D251" s="1050"/>
      <c r="E251" s="1050"/>
      <c r="F251" s="1051"/>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9"/>
      <c r="B252" s="1050"/>
      <c r="C252" s="1050"/>
      <c r="D252" s="1050"/>
      <c r="E252" s="1050"/>
      <c r="F252" s="1051"/>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49"/>
      <c r="B253" s="1050"/>
      <c r="C253" s="1050"/>
      <c r="D253" s="1050"/>
      <c r="E253" s="1050"/>
      <c r="F253" s="1051"/>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49"/>
      <c r="B254" s="1050"/>
      <c r="C254" s="1050"/>
      <c r="D254" s="1050"/>
      <c r="E254" s="1050"/>
      <c r="F254" s="1051"/>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9"/>
      <c r="B255" s="1050"/>
      <c r="C255" s="1050"/>
      <c r="D255" s="1050"/>
      <c r="E255" s="1050"/>
      <c r="F255" s="1051"/>
      <c r="G255" s="670"/>
      <c r="H255" s="671"/>
      <c r="I255" s="671"/>
      <c r="J255" s="671"/>
      <c r="K255" s="672"/>
      <c r="L255" s="664"/>
      <c r="M255" s="665"/>
      <c r="N255" s="665"/>
      <c r="O255" s="665"/>
      <c r="P255" s="665"/>
      <c r="Q255" s="665"/>
      <c r="R255" s="665"/>
      <c r="S255" s="665"/>
      <c r="T255" s="665"/>
      <c r="U255" s="665"/>
      <c r="V255" s="665"/>
      <c r="W255" s="665"/>
      <c r="X255" s="666"/>
      <c r="Y255" s="384"/>
      <c r="Z255" s="385"/>
      <c r="AA255" s="385"/>
      <c r="AB255" s="805"/>
      <c r="AC255" s="670"/>
      <c r="AD255" s="671"/>
      <c r="AE255" s="671"/>
      <c r="AF255" s="671"/>
      <c r="AG255" s="672"/>
      <c r="AH255" s="664"/>
      <c r="AI255" s="665"/>
      <c r="AJ255" s="665"/>
      <c r="AK255" s="665"/>
      <c r="AL255" s="665"/>
      <c r="AM255" s="665"/>
      <c r="AN255" s="665"/>
      <c r="AO255" s="665"/>
      <c r="AP255" s="665"/>
      <c r="AQ255" s="665"/>
      <c r="AR255" s="665"/>
      <c r="AS255" s="665"/>
      <c r="AT255" s="666"/>
      <c r="AU255" s="384"/>
      <c r="AV255" s="385"/>
      <c r="AW255" s="385"/>
      <c r="AX255" s="386"/>
    </row>
    <row r="256" spans="1:50" ht="24.75" customHeight="1" x14ac:dyDescent="0.15">
      <c r="A256" s="1049"/>
      <c r="B256" s="1050"/>
      <c r="C256" s="1050"/>
      <c r="D256" s="1050"/>
      <c r="E256" s="1050"/>
      <c r="F256" s="1051"/>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9"/>
      <c r="B257" s="1050"/>
      <c r="C257" s="1050"/>
      <c r="D257" s="1050"/>
      <c r="E257" s="1050"/>
      <c r="F257" s="1051"/>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9"/>
      <c r="B258" s="1050"/>
      <c r="C258" s="1050"/>
      <c r="D258" s="1050"/>
      <c r="E258" s="1050"/>
      <c r="F258" s="1051"/>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9"/>
      <c r="B259" s="1050"/>
      <c r="C259" s="1050"/>
      <c r="D259" s="1050"/>
      <c r="E259" s="1050"/>
      <c r="F259" s="1051"/>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9"/>
      <c r="B260" s="1050"/>
      <c r="C260" s="1050"/>
      <c r="D260" s="1050"/>
      <c r="E260" s="1050"/>
      <c r="F260" s="1051"/>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9"/>
      <c r="B261" s="1050"/>
      <c r="C261" s="1050"/>
      <c r="D261" s="1050"/>
      <c r="E261" s="1050"/>
      <c r="F261" s="1051"/>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9"/>
      <c r="B262" s="1050"/>
      <c r="C262" s="1050"/>
      <c r="D262" s="1050"/>
      <c r="E262" s="1050"/>
      <c r="F262" s="1051"/>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9"/>
      <c r="B263" s="1050"/>
      <c r="C263" s="1050"/>
      <c r="D263" s="1050"/>
      <c r="E263" s="1050"/>
      <c r="F263" s="1051"/>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9"/>
      <c r="B264" s="1050"/>
      <c r="C264" s="1050"/>
      <c r="D264" s="1050"/>
      <c r="E264" s="1050"/>
      <c r="F264" s="1051"/>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2018-07-04T01:37:51Z</cp:lastPrinted>
  <dcterms:created xsi:type="dcterms:W3CDTF">2012-03-13T00:50:25Z</dcterms:created>
  <dcterms:modified xsi:type="dcterms:W3CDTF">2018-07-04T01:38:03Z</dcterms:modified>
</cp:coreProperties>
</file>