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H30\180807_①行政事業レビューシート（最終公表）②概算要求反映状況調（事業単位整理表）\02 機関から\03 レビューシート（既存分（外部有識者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<sst xmlns="http://schemas.openxmlformats.org/spreadsheetml/2006/main" count="2971" uniqueCount="651">
  <si>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</si>
  <si>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</si>
  <si>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</si>
  <si>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</si>
  <si>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</si>
  <si>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</si>
  <si>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</si>
  <si>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</si>
  <si>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</si>
  <si>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</si>
  <si>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</si>
  <si>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</si>
  <si>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</si>
  <si>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</si>
  <si>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</si>
  <si>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</si>
  <si>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</si>
  <si>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</si>
  <si>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</si>
  <si>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</si>
  <si>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</si>
  <si>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</si>
  <si>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</si>
  <si>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</si>
  <si>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</si>
  <si>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</si>
  <si>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</si>
  <si>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</si>
  <si>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</si>
  <si>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</si>
  <si>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</si>
  <si>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</si>
  <si>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</si>
  <si>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</si>
  <si>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</si>
  <si>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</si>
  <si>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</si>
  <si>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</si>
  <si>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</si>
  <si>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</si>
  <si>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</si>
  <si>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</si>
  <si>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</si>
  <si>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</si>
  <si>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</si>
  <si>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</si>
  <si>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</si>
  <si>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</si>
  <si>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</si>
  <si>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</si>
  <si>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</si>
  <si>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</si>
  <si>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</si>
  <si>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</si>
  <si>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</si>
  <si>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</si>
  <si>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</si>
  <si>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</si>
  <si>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</si>
  <si>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</si>
  <si>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</si>
  <si>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</si>
  <si>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</si>
  <si>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</si>
  <si>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</si>
  <si>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</si>
  <si>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</si>
  <si>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</si>
  <si>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</si>
  <si>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</si>
  <si>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</si>
  <si>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</si>
  <si>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</si>
  <si>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</si>
  <si>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</si>
  <si>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</si>
  <si>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</si>
  <si>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</si>
  <si>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</si>
  <si>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</si>
  <si>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</si>
  <si>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</si>
  <si>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</si>
  <si>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</si>
  <si>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</si>
  <si>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</si>
  <si>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</si>
  <si>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</si>
  <si>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</si>
  <si>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</si>
  <si>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</si>
  <si>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</si>
  <si>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</si>
  <si>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</si>
  <si>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</si>
  <si>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</si>
  <si>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</si>
  <si>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</si>
  <si>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</si>
  <si>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</si>
  <si>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</si>
  <si>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</si>
  <si>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</si>
  <si>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</si>
  <si>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</si>
  <si>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</si>
  <si>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</si>
  <si>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</si>
  <si>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</si>
  <si>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</si>
  <si>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</si>
  <si>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</si>
  <si>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</si>
  <si>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</si>
  <si>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</si>
  <si>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</si>
  <si>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</si>
  <si>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</si>
  <si>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</si>
  <si>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</si>
  <si>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</si>
  <si>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</si>
  <si>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</si>
  <si>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</si>
  <si>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</si>
  <si>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</si>
  <si>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</si>
  <si>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</si>
  <si>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</si>
  <si>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</si>
  <si>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</si>
  <si>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</si>
  <si>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</si>
  <si>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</si>
  <si>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</si>
  <si>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</si>
  <si>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</si>
  <si>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</si>
  <si>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</si>
  <si>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</si>
  <si>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</si>
  <si>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</si>
  <si>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</si>
  <si>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</si>
  <si>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</si>
  <si>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</si>
  <si>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</si>
  <si>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</si>
  <si>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</si>
  <si>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</si>
  <si>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</si>
  <si>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</si>
  <si>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</si>
  <si>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</si>
  <si>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</si>
  <si>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</si>
  <si>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</si>
  <si>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</si>
  <si>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</si>
  <si>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</si>
  <si>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</si>
  <si>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</si>
  <si>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</si>
  <si>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</si>
  <si>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</si>
  <si>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</si>
  <si>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</si>
  <si>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</si>
  <si>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</si>
  <si>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</si>
  <si>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</si>
  <si>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</si>
  <si>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</si>
  <si>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</si>
  <si>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</si>
  <si>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</si>
  <si>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</si>
  <si>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</si>
  <si>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</si>
  <si>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</si>
  <si>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</si>
  <si>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</si>
  <si>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</si>
  <si>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</si>
  <si>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</si>
  <si>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</si>
  <si>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</si>
  <si>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</si>
  <si>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</si>
  <si>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</si>
  <si>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</si>
  <si>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</si>
  <si>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</si>
  <si>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</si>
  <si>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</si>
  <si>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</si>
  <si>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</si>
  <si>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</si>
  <si>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</si>
  <si>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</si>
  <si>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</si>
  <si>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</si>
  <si>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</si>
  <si>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</si>
  <si>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</si>
  <si>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</si>
  <si>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</si>
  <si>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</si>
  <si>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</si>
  <si>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</si>
  <si>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</si>
  <si>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</si>
  <si>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</si>
  <si>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</si>
  <si>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</si>
  <si>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</si>
  <si>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</si>
  <si>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</si>
  <si>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</si>
  <si>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</si>
  <si>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</si>
  <si>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</si>
  <si>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</si>
  <si>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</si>
  <si>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</si>
  <si>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</si>
  <si>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</si>
  <si>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</si>
  <si>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</si>
  <si>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</si>
  <si>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</si>
  <si>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</si>
  <si>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</si>
  <si>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</si>
  <si>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</si>
  <si>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</si>
  <si>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</si>
  <si>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</si>
  <si>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</si>
  <si>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</si>
  <si>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</si>
  <si>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</si>
  <si>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</si>
  <si>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</si>
  <si>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</si>
  <si>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</si>
  <si>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</si>
  <si>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</si>
  <si>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</si>
  <si>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</si>
  <si>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</si>
  <si>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</si>
  <si>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</si>
  <si>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</si>
  <si>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</si>
  <si>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</si>
  <si>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</si>
  <si>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</si>
  <si>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</si>
  <si>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</si>
  <si>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</si>
  <si>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</si>
  <si>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</si>
  <si>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</si>
  <si>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</si>
  <si>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</si>
  <si>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</si>
  <si>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</si>
  <si>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</si>
  <si>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</si>
  <si>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</si>
  <si>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</si>
  <si>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</si>
  <si>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</si>
  <si>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</si>
  <si>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</si>
  <si>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</si>
  <si>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</si>
  <si>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</si>
  <si>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</si>
  <si>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</si>
  <si>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</si>
  <si>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</si>
  <si>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</si>
  <si>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</si>
  <si>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</si>
  <si>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</si>
  <si>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</si>
  <si>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</si>
  <si>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</si>
  <si>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</si>
  <si>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</si>
  <si>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</si>
  <si>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</si>
  <si>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</si>
  <si>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</si>
  <si>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</si>
  <si>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</si>
  <si>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</si>
  <si>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</si>
  <si>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</si>
  <si>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</si>
  <si>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</si>
  <si>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</si>
  <si>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</si>
  <si>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</si>
  <si>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</si>
  <si>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</si>
  <si>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</si>
  <si>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</si>
  <si>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</si>
  <si>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</si>
  <si>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</si>
  <si>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</si>
  <si>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</si>
  <si>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</si>
  <si>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</si>
  <si>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</si>
  <si>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</si>
  <si>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</si>
  <si>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</si>
  <si>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</si>
  <si>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</si>
  <si>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</si>
  <si>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</si>
  <si>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</si>
  <si>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</si>
  <si>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</si>
  <si>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</si>
  <si>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</si>
  <si>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</si>
  <si>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</si>
  <si>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</si>
  <si>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</si>
  <si>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</si>
  <si>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</si>
  <si>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</si>
  <si>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</si>
  <si>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</si>
  <si>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</si>
  <si>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</si>
  <si>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</si>
  <si>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</si>
  <si>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</si>
  <si>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</si>
  <si>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</si>
  <si>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</si>
  <si>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</si>
  <si>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</si>
  <si>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</si>
  <si>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</si>
  <si>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</si>
  <si>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</si>
  <si>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</si>
  <si>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</si>
  <si>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</si>
  <si>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</si>
  <si>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</si>
  <si>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</si>
  <si>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</si>
  <si>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</si>
  <si>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</si>
  <si>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</si>
  <si>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</si>
  <si>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</si>
  <si>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</si>
  <si>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</si>
  <si>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</si>
  <si>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</si>
  <si>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</si>
  <si>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</si>
  <si>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</si>
  <si>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</si>
  <si>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</si>
  <si>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</si>
  <si>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</si>
  <si>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</si>
  <si>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</si>
  <si>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</si>
  <si>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</si>
  <si>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</si>
  <si>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</si>
  <si>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</si>
  <si>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</si>
  <si>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</si>
  <si>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</si>
  <si>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</si>
  <si>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</si>
  <si>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</si>
  <si>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</si>
  <si>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</si>
  <si>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</si>
  <si>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</si>
  <si>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</si>
  <si>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</si>
  <si>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</si>
  <si>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</si>
  <si>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</si>
  <si>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</si>
  <si>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</si>
  <si>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</si>
  <si>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</si>
  <si>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</si>
  <si>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</si>
  <si>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</si>
  <si>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</si>
  <si>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</si>
  <si>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</si>
  <si>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</si>
  <si>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</si>
  <si>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</si>
  <si>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</si>
  <si>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</si>
  <si>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</si>
  <si>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</si>
  <si>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</si>
  <si>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</si>
  <si>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</si>
  <si>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</si>
  <si>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</si>
  <si>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</si>
  <si>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</si>
  <si>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</si>
  <si>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</si>
  <si>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</si>
  <si>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</si>
  <si>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</si>
  <si>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</si>
  <si>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</si>
  <si>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</si>
  <si>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</si>
  <si>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</si>
  <si>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</si>
  <si>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</si>
  <si>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</si>
  <si>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</si>
  <si>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</si>
  <si>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</si>
  <si>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</si>
  <si>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</si>
  <si>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</si>
  <si>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</si>
  <si>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</si>
  <si>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</si>
  <si>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</si>
  <si>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</si>
  <si>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</si>
  <si>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</si>
  <si>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</si>
  <si>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</si>
  <si>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</si>
  <si>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</si>
  <si>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</si>
  <si>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</si>
  <si>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</si>
  <si>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</si>
  <si>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</si>
  <si>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</si>
  <si>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</si>
  <si>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</si>
  <si>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</si>
  <si>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</si>
  <si>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</si>
  <si>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</si>
  <si>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</si>
  <si>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</si>
  <si>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</si>
  <si>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</si>
  <si>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</si>
  <si>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</si>
  <si>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</si>
  <si>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</si>
  <si>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</si>
  <si>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</si>
  <si>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</si>
  <si>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</si>
  <si>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</si>
  <si>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</si>
  <si>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</si>
  <si>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</si>
  <si>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</si>
  <si>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</si>
  <si>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</si>
  <si>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</si>
  <si>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</si>
  <si>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</si>
  <si>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</si>
  <si>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</si>
  <si>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</si>
  <si>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</si>
  <si>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</si>
  <si>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</si>
  <si>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</si>
  <si>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</si>
  <si>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</si>
  <si>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</si>
  <si>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</si>
  <si>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</si>
  <si>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</si>
  <si>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</si>
  <si>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</si>
  <si>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</si>
  <si>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</si>
  <si>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</si>
  <si>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</si>
  <si>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</si>
  <si>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</si>
  <si>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</si>
  <si>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</si>
  <si>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</si>
  <si>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</si>
  <si>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</si>
  <si>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</si>
  <si>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</si>
  <si>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</si>
  <si>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</si>
  <si>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</si>
  <si>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</si>
  <si>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</si>
  <si>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</si>
  <si>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</si>
  <si>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</si>
  <si>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</si>
  <si>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</si>
  <si>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</si>
  <si>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</si>
  <si>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</si>
  <si>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</si>
  <si>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</si>
  <si>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</si>
  <si>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</si>
  <si>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</si>
  <si>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</si>
  <si>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</si>
  <si>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</si>
  <si>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</si>
  <si>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</si>
  <si>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</si>
  <si>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</si>
  <si>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</si>
  <si>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</si>
  <si>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</si>
  <si>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</si>
  <si>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</si>
  <si>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</si>
  <si>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</si>
  <si>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</si>
  <si>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</si>
  <si>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</si>
  <si>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</si>
  <si>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</si>
  <si>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</si>
  <si>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</si>
  <si>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</si>
  <si>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</si>
  <si>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</si>
  <si>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</si>
  <si>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　2011年に中国で新たに発見された新興ウイルス感染症の一つである重症熱性血小板減少症候群（SFTS）が国内でも流行していることが明らかにされた。SFTSの致死率は約30％と極めて高い。また、2014年には日本国内でもデング熱が流行し、さらにアメリカ大陸でジカウイルス感染症の大規模流行が発生し、日本を含めて国際的な脅威をなっている。このように節足動物媒介新興感染症対策の強化が求められており、その感染症対策を構築・維持するため、病理学的検査・診断法の確立させることで、地方衛生研究所における検査体制の支援を図るもの。</t>
    <phoneticPr fontId="5"/>
  </si>
  <si>
    <t>　ジカウイルス感染症、デング熱の国内流行に備えた対策について、①地方衛生研究所等で実施可能なジカウイルス感染症の迅速診断システム開発と改良、②ジカウイルスを含むフラビウイルスの胎内感染機序の解明と予防（リスク低減）、③ジカウイルス感染症に対する病理組織で診断可能な免疫化学染色及び組織診断方法の確立に関する継続した研究を行う。SFTS対策として、①患者、医療機関、地方衛生研究所への継続的なSFTSの検査・診断支援、②国内におけるSFTSに関する疫学的・臨床的特徴の調査及びSFTS診断システムの維持・改善、③SFTS剖検検体を用いた感染病態の解析と診断支援を行う。さらに，不明感染症の病理学的検査法の開発として、①外部から依頼された不明感染症例の病理検体中の病原体遺伝子を網羅的遺伝子増幅法を用いて検出することにより原因病原体の同定，患者の診断・治療に寄与するための検査を実施する。</t>
    <phoneticPr fontId="5"/>
  </si>
  <si>
    <t>-</t>
    <phoneticPr fontId="5"/>
  </si>
  <si>
    <t>検査法の開発・改良実績</t>
    <rPh sb="0" eb="3">
      <t>ケンサホウ</t>
    </rPh>
    <rPh sb="4" eb="6">
      <t>カイハツ</t>
    </rPh>
    <rPh sb="7" eb="9">
      <t>カイリョウ</t>
    </rPh>
    <rPh sb="9" eb="11">
      <t>ジッセキ</t>
    </rPh>
    <phoneticPr fontId="5"/>
  </si>
  <si>
    <t>そのうち地方衛生研究所等への技術移転実績数</t>
    <rPh sb="4" eb="6">
      <t>チホウ</t>
    </rPh>
    <rPh sb="6" eb="8">
      <t>エイセイ</t>
    </rPh>
    <rPh sb="8" eb="11">
      <t>ケンキュウショ</t>
    </rPh>
    <rPh sb="11" eb="12">
      <t>トウ</t>
    </rPh>
    <rPh sb="14" eb="16">
      <t>ギジュツ</t>
    </rPh>
    <rPh sb="16" eb="18">
      <t>イテン</t>
    </rPh>
    <rPh sb="18" eb="20">
      <t>ジッセキ</t>
    </rPh>
    <rPh sb="20" eb="21">
      <t>スウ</t>
    </rPh>
    <phoneticPr fontId="5"/>
  </si>
  <si>
    <t>-</t>
    <phoneticPr fontId="5"/>
  </si>
  <si>
    <t>-</t>
    <phoneticPr fontId="5"/>
  </si>
  <si>
    <t>-</t>
    <phoneticPr fontId="5"/>
  </si>
  <si>
    <t>開発改良を行う感染症の数により決定</t>
    <rPh sb="0" eb="2">
      <t>カイハツ</t>
    </rPh>
    <rPh sb="2" eb="4">
      <t>カイリョウ</t>
    </rPh>
    <rPh sb="5" eb="6">
      <t>オコナ</t>
    </rPh>
    <rPh sb="7" eb="10">
      <t>カンセンショウ</t>
    </rPh>
    <rPh sb="11" eb="12">
      <t>スウ</t>
    </rPh>
    <rPh sb="15" eb="17">
      <t>ケッテイ</t>
    </rPh>
    <phoneticPr fontId="5"/>
  </si>
  <si>
    <t>地方衛生研究所等からの検体検査依頼件数</t>
    <rPh sb="0" eb="2">
      <t>チホウ</t>
    </rPh>
    <rPh sb="2" eb="4">
      <t>エイセイ</t>
    </rPh>
    <rPh sb="4" eb="7">
      <t>ケンキュウショ</t>
    </rPh>
    <rPh sb="7" eb="8">
      <t>トウ</t>
    </rPh>
    <rPh sb="11" eb="13">
      <t>ケンタイ</t>
    </rPh>
    <rPh sb="13" eb="15">
      <t>ケンサ</t>
    </rPh>
    <rPh sb="15" eb="17">
      <t>イライ</t>
    </rPh>
    <rPh sb="17" eb="19">
      <t>ケンスウ</t>
    </rPh>
    <phoneticPr fontId="5"/>
  </si>
  <si>
    <t>そのうち原因病原体の同定に至った件数</t>
    <rPh sb="4" eb="6">
      <t>ゲンイン</t>
    </rPh>
    <rPh sb="6" eb="9">
      <t>ビョウゲンタイ</t>
    </rPh>
    <rPh sb="10" eb="12">
      <t>ドウテイ</t>
    </rPh>
    <rPh sb="13" eb="14">
      <t>イタ</t>
    </rPh>
    <rPh sb="16" eb="18">
      <t>ケンスウ</t>
    </rPh>
    <phoneticPr fontId="5"/>
  </si>
  <si>
    <t>-</t>
    <phoneticPr fontId="5"/>
  </si>
  <si>
    <t>原因病原体の同定件数記録表</t>
    <rPh sb="0" eb="2">
      <t>ゲンイン</t>
    </rPh>
    <rPh sb="2" eb="5">
      <t>ビョウゲンタイ</t>
    </rPh>
    <rPh sb="6" eb="8">
      <t>ドウテイ</t>
    </rPh>
    <rPh sb="8" eb="10">
      <t>ケンスウ</t>
    </rPh>
    <rPh sb="10" eb="13">
      <t>キロクヒョウ</t>
    </rPh>
    <phoneticPr fontId="5"/>
  </si>
  <si>
    <t>検査法の開発・改良実績数</t>
    <rPh sb="0" eb="3">
      <t>ケンサホウ</t>
    </rPh>
    <rPh sb="4" eb="6">
      <t>カイハツ</t>
    </rPh>
    <rPh sb="7" eb="9">
      <t>カイリョウ</t>
    </rPh>
    <rPh sb="9" eb="11">
      <t>ジッセキ</t>
    </rPh>
    <rPh sb="11" eb="12">
      <t>スウ</t>
    </rPh>
    <phoneticPr fontId="5"/>
  </si>
  <si>
    <t>-</t>
    <phoneticPr fontId="5"/>
  </si>
  <si>
    <t>-</t>
    <phoneticPr fontId="5"/>
  </si>
  <si>
    <t>-</t>
    <phoneticPr fontId="5"/>
  </si>
  <si>
    <t>検体検査実施実績数</t>
    <rPh sb="0" eb="2">
      <t>ケンタイ</t>
    </rPh>
    <rPh sb="2" eb="4">
      <t>ケンサ</t>
    </rPh>
    <rPh sb="4" eb="6">
      <t>ジッシ</t>
    </rPh>
    <rPh sb="6" eb="8">
      <t>ジッセキ</t>
    </rPh>
    <rPh sb="8" eb="9">
      <t>スウ</t>
    </rPh>
    <phoneticPr fontId="5"/>
  </si>
  <si>
    <t>-</t>
    <phoneticPr fontId="5"/>
  </si>
  <si>
    <t>-</t>
    <phoneticPr fontId="5"/>
  </si>
  <si>
    <t>-</t>
    <phoneticPr fontId="5"/>
  </si>
  <si>
    <t>X（執行額）／Ｙ（検査法の開発・改良実績数＋依頼検査数）　　　　　　　　　　　　　　</t>
    <rPh sb="2" eb="5">
      <t>シッコウガク</t>
    </rPh>
    <rPh sb="9" eb="12">
      <t>ケンサホウ</t>
    </rPh>
    <rPh sb="13" eb="15">
      <t>カイハツ</t>
    </rPh>
    <rPh sb="16" eb="18">
      <t>カイリョウ</t>
    </rPh>
    <rPh sb="18" eb="20">
      <t>ジッセキ</t>
    </rPh>
    <rPh sb="20" eb="21">
      <t>スウ</t>
    </rPh>
    <rPh sb="22" eb="24">
      <t>イライ</t>
    </rPh>
    <rPh sb="24" eb="26">
      <t>ケンサ</t>
    </rPh>
    <rPh sb="26" eb="27">
      <t>スウ</t>
    </rPh>
    <phoneticPr fontId="5"/>
  </si>
  <si>
    <t>円</t>
    <rPh sb="0" eb="1">
      <t>エン</t>
    </rPh>
    <phoneticPr fontId="5"/>
  </si>
  <si>
    <t>　Ｘ/Ｙ</t>
    <phoneticPr fontId="5"/>
  </si>
  <si>
    <t>－</t>
    <phoneticPr fontId="5"/>
  </si>
  <si>
    <t>施策大目標１　国立試験研究機関の適正かつ効果的な運営を確保すること</t>
    <phoneticPr fontId="5"/>
  </si>
  <si>
    <t>国立感染症研究所における研究課題評価（毎年度実施）において3.5点以上の獲得を目指す</t>
    <phoneticPr fontId="5"/>
  </si>
  <si>
    <t>点</t>
    <rPh sb="0" eb="1">
      <t>テン</t>
    </rPh>
    <phoneticPr fontId="5"/>
  </si>
  <si>
    <t>-</t>
    <phoneticPr fontId="5"/>
  </si>
  <si>
    <t>日本国内における節足動物媒介感染症対策を構築・維持するため、検査・診断法の確立・改良とともに、地方衛生研究所における検査体制の構築・維持に資するもの。また、原因不明感染症患者の検査・診断を支援するもの。</t>
    <phoneticPr fontId="5"/>
  </si>
  <si>
    <t>-</t>
    <phoneticPr fontId="5"/>
  </si>
  <si>
    <t>ほとんどの節足動物感染症の検査はコマーシャルラボでは実施されていない。SFTS等の流行は継続して発生する。</t>
    <phoneticPr fontId="5"/>
  </si>
  <si>
    <t>感染症法に基づく国の責務を踏まえ実施している事業であるため。</t>
    <phoneticPr fontId="5"/>
  </si>
  <si>
    <t>国民の健康を守るための検査・診断法の確立を行うものであり、優先度は高い。</t>
    <phoneticPr fontId="5"/>
  </si>
  <si>
    <t>‐</t>
  </si>
  <si>
    <t>新28-039</t>
    <rPh sb="0" eb="1">
      <t>シン</t>
    </rPh>
    <phoneticPr fontId="5"/>
  </si>
  <si>
    <t>新29-0062</t>
    <rPh sb="0" eb="1">
      <t>シン</t>
    </rPh>
    <phoneticPr fontId="5"/>
  </si>
  <si>
    <t>-</t>
    <phoneticPr fontId="5"/>
  </si>
  <si>
    <t>-</t>
    <phoneticPr fontId="5"/>
  </si>
  <si>
    <t>-</t>
    <phoneticPr fontId="5"/>
  </si>
  <si>
    <t>-</t>
    <phoneticPr fontId="5"/>
  </si>
  <si>
    <t>-</t>
    <phoneticPr fontId="5"/>
  </si>
  <si>
    <t>-</t>
    <phoneticPr fontId="5"/>
  </si>
  <si>
    <t>A.株式会社チヨダサイエンス</t>
    <rPh sb="2" eb="6">
      <t>カブシキガイシャ</t>
    </rPh>
    <phoneticPr fontId="5"/>
  </si>
  <si>
    <t>B.非常勤職員Ａ</t>
    <rPh sb="2" eb="5">
      <t>ヒジョウキン</t>
    </rPh>
    <rPh sb="5" eb="7">
      <t>ショクイン</t>
    </rPh>
    <phoneticPr fontId="5"/>
  </si>
  <si>
    <t>賃金</t>
    <rPh sb="0" eb="2">
      <t>チンギン</t>
    </rPh>
    <phoneticPr fontId="5"/>
  </si>
  <si>
    <t>業務補助</t>
    <rPh sb="0" eb="2">
      <t>ギョウム</t>
    </rPh>
    <rPh sb="2" eb="4">
      <t>ホジョ</t>
    </rPh>
    <phoneticPr fontId="5"/>
  </si>
  <si>
    <t>備品費</t>
    <rPh sb="0" eb="3">
      <t>ビヒンヒ</t>
    </rPh>
    <phoneticPr fontId="5"/>
  </si>
  <si>
    <t>研究用機器購入</t>
    <rPh sb="0" eb="3">
      <t>ケンキュウヨウ</t>
    </rPh>
    <rPh sb="3" eb="5">
      <t>キキ</t>
    </rPh>
    <rPh sb="5" eb="7">
      <t>コウニュウ</t>
    </rPh>
    <phoneticPr fontId="5"/>
  </si>
  <si>
    <t>雑役務費</t>
    <rPh sb="0" eb="2">
      <t>ザツエキ</t>
    </rPh>
    <rPh sb="2" eb="4">
      <t>ムヒ</t>
    </rPh>
    <phoneticPr fontId="5"/>
  </si>
  <si>
    <t>検査機器修繕</t>
    <rPh sb="0" eb="2">
      <t>ケンサ</t>
    </rPh>
    <rPh sb="2" eb="4">
      <t>キキ</t>
    </rPh>
    <rPh sb="4" eb="6">
      <t>シュウゼン</t>
    </rPh>
    <phoneticPr fontId="5"/>
  </si>
  <si>
    <t>株式会社チヨダサイエンス</t>
    <rPh sb="0" eb="4">
      <t>カブシキガイシャ</t>
    </rPh>
    <phoneticPr fontId="5"/>
  </si>
  <si>
    <t>株式会社池田理化</t>
    <rPh sb="0" eb="4">
      <t>カブシキガイシャ</t>
    </rPh>
    <rPh sb="4" eb="6">
      <t>イケダ</t>
    </rPh>
    <rPh sb="6" eb="8">
      <t>リカ</t>
    </rPh>
    <phoneticPr fontId="5"/>
  </si>
  <si>
    <t>株式会社エキシジェン</t>
    <rPh sb="0" eb="4">
      <t>カブシキガイシャ</t>
    </rPh>
    <phoneticPr fontId="5"/>
  </si>
  <si>
    <t>備品購入</t>
    <rPh sb="0" eb="2">
      <t>ビヒン</t>
    </rPh>
    <rPh sb="2" eb="4">
      <t>コウニュウ</t>
    </rPh>
    <phoneticPr fontId="5"/>
  </si>
  <si>
    <t>-</t>
    <phoneticPr fontId="5"/>
  </si>
  <si>
    <t>検査用機器修繕</t>
    <rPh sb="0" eb="2">
      <t>ケンサ</t>
    </rPh>
    <rPh sb="2" eb="5">
      <t>ヨウキキ</t>
    </rPh>
    <rPh sb="5" eb="7">
      <t>シュウゼン</t>
    </rPh>
    <phoneticPr fontId="5"/>
  </si>
  <si>
    <t>消耗品購入</t>
    <rPh sb="0" eb="3">
      <t>ショウモウヒン</t>
    </rPh>
    <rPh sb="3" eb="5">
      <t>コウニュウ</t>
    </rPh>
    <phoneticPr fontId="5"/>
  </si>
  <si>
    <t>非常勤職員Ａ</t>
    <rPh sb="0" eb="3">
      <t>ヒジョウキン</t>
    </rPh>
    <rPh sb="3" eb="5">
      <t>ショクイン</t>
    </rPh>
    <phoneticPr fontId="5"/>
  </si>
  <si>
    <t>非常勤職員Ｂ</t>
    <rPh sb="0" eb="3">
      <t>ヒジョウキン</t>
    </rPh>
    <rPh sb="3" eb="5">
      <t>ショクイン</t>
    </rPh>
    <phoneticPr fontId="5"/>
  </si>
  <si>
    <t>非常勤職員Ｃ</t>
    <rPh sb="0" eb="3">
      <t>ヒジョウキン</t>
    </rPh>
    <rPh sb="3" eb="5">
      <t>ショクイン</t>
    </rPh>
    <phoneticPr fontId="5"/>
  </si>
  <si>
    <t>業務補助（賃金）</t>
    <rPh sb="0" eb="2">
      <t>ギョウム</t>
    </rPh>
    <rPh sb="2" eb="4">
      <t>ホジョ</t>
    </rPh>
    <rPh sb="5" eb="7">
      <t>チンギン</t>
    </rPh>
    <phoneticPr fontId="5"/>
  </si>
  <si>
    <t>-</t>
    <phoneticPr fontId="5"/>
  </si>
  <si>
    <t>－</t>
    <phoneticPr fontId="5"/>
  </si>
  <si>
    <t>無</t>
  </si>
  <si>
    <t>少額の随意契約であっても複数社から見積書を徴収し、最も安価な業者を選定する等、会計法に基づき適切に契約を行っている。</t>
    <rPh sb="0" eb="2">
      <t>ショウガク</t>
    </rPh>
    <rPh sb="3" eb="5">
      <t>ズイイ</t>
    </rPh>
    <rPh sb="5" eb="7">
      <t>ケイヤク</t>
    </rPh>
    <rPh sb="12" eb="14">
      <t>フクスウ</t>
    </rPh>
    <rPh sb="14" eb="15">
      <t>シャ</t>
    </rPh>
    <rPh sb="17" eb="20">
      <t>ミツモリショ</t>
    </rPh>
    <rPh sb="21" eb="23">
      <t>チョウシュウ</t>
    </rPh>
    <rPh sb="25" eb="26">
      <t>モット</t>
    </rPh>
    <rPh sb="27" eb="29">
      <t>アンカ</t>
    </rPh>
    <rPh sb="30" eb="32">
      <t>ギョウシャ</t>
    </rPh>
    <rPh sb="33" eb="35">
      <t>センテイ</t>
    </rPh>
    <rPh sb="37" eb="38">
      <t>トウ</t>
    </rPh>
    <rPh sb="39" eb="42">
      <t>カイケイホウ</t>
    </rPh>
    <rPh sb="43" eb="44">
      <t>モト</t>
    </rPh>
    <rPh sb="46" eb="48">
      <t>テキセツ</t>
    </rPh>
    <rPh sb="49" eb="51">
      <t>ケイヤク</t>
    </rPh>
    <rPh sb="52" eb="53">
      <t>オコナ</t>
    </rPh>
    <phoneticPr fontId="5"/>
  </si>
  <si>
    <t>少額の随意契約であっても複数社から見積書を徴収し、最も安価な業者を選定する等、コスト削減に努めている。</t>
    <rPh sb="0" eb="2">
      <t>ショウガク</t>
    </rPh>
    <rPh sb="3" eb="5">
      <t>ズイイ</t>
    </rPh>
    <rPh sb="5" eb="7">
      <t>ケイヤク</t>
    </rPh>
    <rPh sb="12" eb="14">
      <t>フクスウ</t>
    </rPh>
    <rPh sb="14" eb="15">
      <t>シャ</t>
    </rPh>
    <rPh sb="17" eb="20">
      <t>ミツモリショ</t>
    </rPh>
    <rPh sb="21" eb="23">
      <t>チョウシュウ</t>
    </rPh>
    <rPh sb="25" eb="26">
      <t>モット</t>
    </rPh>
    <rPh sb="27" eb="29">
      <t>アンカ</t>
    </rPh>
    <rPh sb="30" eb="32">
      <t>ギョウシャ</t>
    </rPh>
    <rPh sb="33" eb="35">
      <t>センテイ</t>
    </rPh>
    <rPh sb="37" eb="38">
      <t>トウ</t>
    </rPh>
    <rPh sb="42" eb="44">
      <t>サクゲン</t>
    </rPh>
    <rPh sb="45" eb="46">
      <t>ツト</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</si>
  <si>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</si>
  <si>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phoneticPr fontId="5"/>
  </si>
  <si>
    <t>－</t>
    <phoneticPr fontId="5"/>
  </si>
  <si>
    <t>少額の随意契約であっても複数社から見積書を徴収し、最も安価な業者を選定する等、コスト削減に努めている。</t>
    <phoneticPr fontId="5"/>
  </si>
  <si>
    <t>当該事業の検査結果に基づき、原因病原体の同定されていることから、成果物は十分に活用されている。</t>
    <rPh sb="0" eb="2">
      <t>トウガイ</t>
    </rPh>
    <rPh sb="2" eb="4">
      <t>ジギョウ</t>
    </rPh>
    <rPh sb="5" eb="7">
      <t>ケンサ</t>
    </rPh>
    <rPh sb="7" eb="9">
      <t>ケッカ</t>
    </rPh>
    <rPh sb="10" eb="11">
      <t>モト</t>
    </rPh>
    <rPh sb="14" eb="16">
      <t>ゲンイン</t>
    </rPh>
    <rPh sb="16" eb="19">
      <t>ビョウゲンタイ</t>
    </rPh>
    <rPh sb="20" eb="22">
      <t>ドウテイ</t>
    </rPh>
    <rPh sb="32" eb="35">
      <t>セイカブツ</t>
    </rPh>
    <rPh sb="36" eb="38">
      <t>ジュウブン</t>
    </rPh>
    <rPh sb="39" eb="41">
      <t>カツヨウ</t>
    </rPh>
    <phoneticPr fontId="5"/>
  </si>
  <si>
    <t xml:space="preserve">地方衛生研究所との協議を通じて、デング熱、ジカウイルス感染症、重症熱性血小板減少症候群等の検査のあり方、検査法の整備のあり方を詳細に話し合うことが重要である。ニーズにあわせた技術移転を考えなくてはならない。
平成29年度、国際的感染症に関連する検査依頼を比較的多く受け付けた。検査を依頼する件数が多く、これからも本事業を継続する必要性がある。
</t>
    <phoneticPr fontId="5"/>
  </si>
  <si>
    <t>－</t>
  </si>
  <si>
    <t>活動実績は見込み上回っており、見合ったものになっている。</t>
    <rPh sb="0" eb="2">
      <t>カツドウ</t>
    </rPh>
    <rPh sb="2" eb="4">
      <t>ジッセキ</t>
    </rPh>
    <rPh sb="5" eb="7">
      <t>ミコ</t>
    </rPh>
    <rPh sb="8" eb="10">
      <t>ウワマワ</t>
    </rPh>
    <rPh sb="15" eb="17">
      <t>ミア</t>
    </rPh>
    <phoneticPr fontId="5"/>
  </si>
  <si>
    <t>成果実績が成果目標に達しているので見合っている。</t>
    <rPh sb="0" eb="2">
      <t>セイカ</t>
    </rPh>
    <rPh sb="2" eb="4">
      <t>ジッセキ</t>
    </rPh>
    <rPh sb="5" eb="7">
      <t>セイカ</t>
    </rPh>
    <rPh sb="7" eb="9">
      <t>モクヒョウ</t>
    </rPh>
    <rPh sb="10" eb="11">
      <t>タッ</t>
    </rPh>
    <rPh sb="17" eb="19">
      <t>ミア</t>
    </rPh>
    <phoneticPr fontId="5"/>
  </si>
  <si>
    <t xml:space="preserve">適切に予算を執行し、事業の目的が達成できており、このまま継続して事業を実施する。原因不明の検体が約60％あり、さらなる新規技術をもちいて検査技術を改良する必要があると考えられる。地方衛生研究所においてもSFTSウイルスに対する抗体検査（間接蛍光抗体法やELISA）が実施できるようにすることが望まれる。
</t>
    <rPh sb="0" eb="2">
      <t>テキセツ</t>
    </rPh>
    <rPh sb="3" eb="5">
      <t>ヨサン</t>
    </rPh>
    <rPh sb="6" eb="8">
      <t>シッコウ</t>
    </rPh>
    <rPh sb="10" eb="12">
      <t>ジギョウ</t>
    </rPh>
    <rPh sb="13" eb="15">
      <t>モクテキ</t>
    </rPh>
    <rPh sb="16" eb="18">
      <t>タッセイ</t>
    </rPh>
    <rPh sb="28" eb="30">
      <t>ケイゾク</t>
    </rPh>
    <rPh sb="32" eb="34">
      <t>ジギョウ</t>
    </rPh>
    <rPh sb="35" eb="37">
      <t>ジッシ</t>
    </rPh>
    <phoneticPr fontId="5"/>
  </si>
  <si>
    <t>-</t>
    <phoneticPr fontId="5"/>
  </si>
  <si>
    <t>件</t>
    <rPh sb="0" eb="1">
      <t>ケン</t>
    </rPh>
    <phoneticPr fontId="5"/>
  </si>
  <si>
    <t>－</t>
    <phoneticPr fontId="5"/>
  </si>
  <si>
    <t>平成30年度より、国際的脅威となる感染症の流入・蔓延防止を目的とした迅速な診断法の確立等に係る事業費へ統合</t>
    <rPh sb="9" eb="14">
      <t>コクサイテキキョウイ</t>
    </rPh>
    <rPh sb="17" eb="20">
      <t>カンセンショウ</t>
    </rPh>
    <rPh sb="21" eb="23">
      <t>リュウニュウ</t>
    </rPh>
    <rPh sb="24" eb="26">
      <t>マンエン</t>
    </rPh>
    <rPh sb="26" eb="28">
      <t>ボウシ</t>
    </rPh>
    <rPh sb="29" eb="31">
      <t>モクテキ</t>
    </rPh>
    <rPh sb="34" eb="36">
      <t>ジンソク</t>
    </rPh>
    <rPh sb="37" eb="40">
      <t>シンダンホウ</t>
    </rPh>
    <rPh sb="41" eb="43">
      <t>カクリツ</t>
    </rPh>
    <rPh sb="43" eb="44">
      <t>トウ</t>
    </rPh>
    <rPh sb="45" eb="46">
      <t>カカ</t>
    </rPh>
    <rPh sb="47" eb="50">
      <t>ジギョウヒ</t>
    </rPh>
    <phoneticPr fontId="5"/>
  </si>
  <si>
    <t>国際的脅威となるジカウイルス感染症、ＳＦＴＳ等の節足動物感染症対策及び不明感染症例の病理検査の確立に係る事業費</t>
    <rPh sb="50" eb="51">
      <t>カカ</t>
    </rPh>
    <rPh sb="52" eb="55">
      <t>ジギョウヒ</t>
    </rPh>
    <phoneticPr fontId="5"/>
  </si>
  <si>
    <t>ⅩⅢ-1-1　国立感染症研究所など国立試験研究機関の適正かつ効果的な運営を確保すること</t>
    <phoneticPr fontId="5"/>
  </si>
  <si>
    <t>６百万/197件</t>
    <rPh sb="1" eb="3">
      <t>ヒャクマン</t>
    </rPh>
    <rPh sb="7" eb="8">
      <t>ケン</t>
    </rPh>
    <phoneticPr fontId="5"/>
  </si>
  <si>
    <t>引き続き適正執行に努めること。（松原　由美）</t>
    <phoneticPr fontId="5"/>
  </si>
  <si>
    <t>終了予定</t>
  </si>
  <si>
    <t>事業は当初の予定通りの成果を達成したため、平成29年度をもって終了すること。</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phoneticPr fontId="5"/>
  </si>
  <si>
    <t>当該事業は終了するが、得られた知見は他の事業にも活用する。</t>
    <phoneticPr fontId="5"/>
  </si>
  <si>
    <t>-</t>
    <phoneticPr fontId="5"/>
  </si>
  <si>
    <t>国際的脅威となる感染症の流入・蔓延防止を目的とした迅速な診断法の確立等に係る事業費</t>
    <phoneticPr fontId="5"/>
  </si>
  <si>
    <t xml:space="preserve">本事業はジカウイルス感染症やSFTS及び不明感染症例を研究対象とした事業であるが、30年度より、「国際的脅威となる感染症の流入・蔓延防止を目的とした迅速な診断法の確立等に係る事業」として、さらに国際的に脅威となる感染症対策を強化するため、動物モデルでの検証、ヘンドラウイルスやニパウイルス等も研究対象として加え事業を行う。
</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</si>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</sst>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59531</xdr:colOff>
      <xdr:row>740</xdr:row>
      <xdr:rowOff>214313</xdr:rowOff>
    </xdr:from>
    <xdr:to>
      <xdr:col>34</xdr:col>
      <xdr:colOff>178593</xdr:colOff>
      <xdr:row>745</xdr:row>
      <xdr:rowOff>94928</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702844" y="41886188"/>
          <a:ext cx="3357562" cy="166655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国際的脅威となるジカウイルス感染症、ＳＦＴＳ等の節足動物感染症対策及び不明感染症例の病理検査の確立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12</xdr:col>
      <xdr:colOff>190521</xdr:colOff>
      <xdr:row>749</xdr:row>
      <xdr:rowOff>29161</xdr:rowOff>
    </xdr:from>
    <xdr:to>
      <xdr:col>28</xdr:col>
      <xdr:colOff>36307</xdr:colOff>
      <xdr:row>753</xdr:row>
      <xdr:rowOff>48324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639807" y="44769447"/>
          <a:ext cx="3111500" cy="14343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（株）チヨダサイエンス他</a:t>
          </a:r>
          <a:r>
            <a:rPr kumimoji="0" lang="en-US" altLang="ja-JP" sz="1100" b="0" i="0" u="none" strike="noStrike" kern="0" cap="none" spc="0" normalizeH="0" baseline="0" noProof="0">
              <a:ln>
                <a:noFill/>
              </a:ln>
              <a:solidFill>
                <a:prstClr val="black"/>
              </a:solidFill>
              <a:effectLst/>
              <a:uLnTx/>
              <a:uFillTx/>
              <a:latin typeface="+mn-lt"/>
              <a:ea typeface="+mn-ea"/>
              <a:cs typeface="+mn-cs"/>
            </a:rPr>
            <a:t>9</a:t>
          </a:r>
          <a:r>
            <a:rPr kumimoji="0" lang="ja-JP" altLang="en-US" sz="1100" b="0" i="0" u="none" strike="noStrike" kern="0" cap="none" spc="0" normalizeH="0" baseline="0" noProof="0">
              <a:ln>
                <a:noFill/>
              </a:ln>
              <a:solidFill>
                <a:prstClr val="black"/>
              </a:solidFill>
              <a:effectLst/>
              <a:uLnTx/>
              <a:uFillTx/>
              <a:latin typeface="+mn-lt"/>
              <a:ea typeface="+mn-ea"/>
              <a:cs typeface="+mn-cs"/>
            </a:rPr>
            <a:t>件</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備品・消耗品の購入等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99164</xdr:colOff>
      <xdr:row>749</xdr:row>
      <xdr:rowOff>52972</xdr:rowOff>
    </xdr:from>
    <xdr:to>
      <xdr:col>42</xdr:col>
      <xdr:colOff>176007</xdr:colOff>
      <xdr:row>753</xdr:row>
      <xdr:rowOff>38003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18271" y="44793258"/>
          <a:ext cx="2730236" cy="140017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127021</xdr:colOff>
      <xdr:row>745</xdr:row>
      <xdr:rowOff>117946</xdr:rowOff>
    </xdr:from>
    <xdr:to>
      <xdr:col>26</xdr:col>
      <xdr:colOff>127021</xdr:colOff>
      <xdr:row>747</xdr:row>
      <xdr:rowOff>134275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5433807" y="43443089"/>
          <a:ext cx="0" cy="7239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170564</xdr:colOff>
      <xdr:row>747</xdr:row>
      <xdr:rowOff>159675</xdr:rowOff>
    </xdr:from>
    <xdr:to>
      <xdr:col>20</xdr:col>
      <xdr:colOff>170564</xdr:colOff>
      <xdr:row>749</xdr:row>
      <xdr:rowOff>10903</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4252707" y="44192389"/>
          <a:ext cx="0" cy="5588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94364</xdr:colOff>
      <xdr:row>747</xdr:row>
      <xdr:rowOff>146975</xdr:rowOff>
    </xdr:from>
    <xdr:to>
      <xdr:col>34</xdr:col>
      <xdr:colOff>94364</xdr:colOff>
      <xdr:row>749</xdr:row>
      <xdr:rowOff>36303</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7034007" y="44179689"/>
          <a:ext cx="0" cy="5969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157864</xdr:colOff>
      <xdr:row>747</xdr:row>
      <xdr:rowOff>134275</xdr:rowOff>
    </xdr:from>
    <xdr:to>
      <xdr:col>34</xdr:col>
      <xdr:colOff>119764</xdr:colOff>
      <xdr:row>747</xdr:row>
      <xdr:rowOff>134275</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4240007" y="44166989"/>
          <a:ext cx="281940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20886</xdr:colOff>
      <xdr:row>747</xdr:row>
      <xdr:rowOff>350175</xdr:rowOff>
    </xdr:from>
    <xdr:to>
      <xdr:col>26</xdr:col>
      <xdr:colOff>50821</xdr:colOff>
      <xdr:row>748</xdr:row>
      <xdr:rowOff>275789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3490707" y="44382889"/>
          <a:ext cx="18669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30</xdr:col>
      <xdr:colOff>20886</xdr:colOff>
      <xdr:row>747</xdr:row>
      <xdr:rowOff>350175</xdr:rowOff>
    </xdr:from>
    <xdr:to>
      <xdr:col>39</xdr:col>
      <xdr:colOff>50821</xdr:colOff>
      <xdr:row>748</xdr:row>
      <xdr:rowOff>275789</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rot="10800000" flipV="1">
          <a:off x="6144100" y="44382889"/>
          <a:ext cx="18669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V868" sqref="V8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881</v>
      </c>
      <c r="AT2" s="218"/>
      <c r="AU2" s="218"/>
      <c r="AV2" s="52" t="str">
        <f>IF(AW2="", "", "-")</f>
        <v/>
      </c>
      <c r="AW2" s="399"/>
      <c r="AX2" s="399"/>
    </row>
    <row r="3" spans="1:50" ht="21" customHeight="1" thickBot="1" x14ac:dyDescent="0.2">
      <c r="A3" s="529" t="s">
        <v>534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550</v>
      </c>
      <c r="AK3" s="531"/>
      <c r="AL3" s="531"/>
      <c r="AM3" s="531"/>
      <c r="AN3" s="531"/>
      <c r="AO3" s="531"/>
      <c r="AP3" s="531"/>
      <c r="AQ3" s="531"/>
      <c r="AR3" s="531"/>
      <c r="AS3" s="531"/>
      <c r="AT3" s="531"/>
      <c r="AU3" s="531"/>
      <c r="AV3" s="531"/>
      <c r="AW3" s="531"/>
      <c r="AX3" s="24" t="s">
        <v>65</v>
      </c>
    </row>
    <row r="4" spans="1:50" ht="39.950000000000003" customHeight="1" x14ac:dyDescent="0.15">
      <c r="A4" s="728" t="s">
        <v>25</v>
      </c>
      <c r="B4" s="729"/>
      <c r="C4" s="729"/>
      <c r="D4" s="729"/>
      <c r="E4" s="729"/>
      <c r="F4" s="729"/>
      <c r="G4" s="704" t="s">
        <v>638</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77</v>
      </c>
      <c r="H5" s="565"/>
      <c r="I5" s="565"/>
      <c r="J5" s="565"/>
      <c r="K5" s="565"/>
      <c r="L5" s="565"/>
      <c r="M5" s="566" t="s">
        <v>66</v>
      </c>
      <c r="N5" s="567"/>
      <c r="O5" s="567"/>
      <c r="P5" s="567"/>
      <c r="Q5" s="567"/>
      <c r="R5" s="568"/>
      <c r="S5" s="569" t="s">
        <v>77</v>
      </c>
      <c r="T5" s="565"/>
      <c r="U5" s="565"/>
      <c r="V5" s="565"/>
      <c r="W5" s="565"/>
      <c r="X5" s="570"/>
      <c r="Y5" s="720" t="s">
        <v>3</v>
      </c>
      <c r="Z5" s="721"/>
      <c r="AA5" s="721"/>
      <c r="AB5" s="721"/>
      <c r="AC5" s="721"/>
      <c r="AD5" s="722"/>
      <c r="AE5" s="723" t="s">
        <v>552</v>
      </c>
      <c r="AF5" s="723"/>
      <c r="AG5" s="723"/>
      <c r="AH5" s="723"/>
      <c r="AI5" s="723"/>
      <c r="AJ5" s="723"/>
      <c r="AK5" s="723"/>
      <c r="AL5" s="723"/>
      <c r="AM5" s="723"/>
      <c r="AN5" s="723"/>
      <c r="AO5" s="723"/>
      <c r="AP5" s="724"/>
      <c r="AQ5" s="725" t="s">
        <v>553</v>
      </c>
      <c r="AR5" s="726"/>
      <c r="AS5" s="726"/>
      <c r="AT5" s="726"/>
      <c r="AU5" s="726"/>
      <c r="AV5" s="726"/>
      <c r="AW5" s="726"/>
      <c r="AX5" s="727"/>
    </row>
    <row r="6" spans="1:50" ht="39" customHeight="1" x14ac:dyDescent="0.15">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556</v>
      </c>
      <c r="H7" s="839"/>
      <c r="I7" s="839"/>
      <c r="J7" s="839"/>
      <c r="K7" s="839"/>
      <c r="L7" s="839"/>
      <c r="M7" s="839"/>
      <c r="N7" s="839"/>
      <c r="O7" s="839"/>
      <c r="P7" s="839"/>
      <c r="Q7" s="839"/>
      <c r="R7" s="839"/>
      <c r="S7" s="839"/>
      <c r="T7" s="839"/>
      <c r="U7" s="839"/>
      <c r="V7" s="839"/>
      <c r="W7" s="839"/>
      <c r="X7" s="840"/>
      <c r="Y7" s="397" t="s">
        <v>547</v>
      </c>
      <c r="Z7" s="294"/>
      <c r="AA7" s="294"/>
      <c r="AB7" s="294"/>
      <c r="AC7" s="294"/>
      <c r="AD7" s="398"/>
      <c r="AE7" s="385" t="s">
        <v>556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5" t="s">
        <v>389</v>
      </c>
      <c r="B8" s="836"/>
      <c r="C8" s="836"/>
      <c r="D8" s="836"/>
      <c r="E8" s="836"/>
      <c r="F8" s="837"/>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43"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8" t="s">
        <v>557</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558</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7"/>
    </row>
    <row r="13" spans="1:50" ht="21" customHeight="1" x14ac:dyDescent="0.15">
      <c r="A13" s="139"/>
      <c r="B13" s="140"/>
      <c r="C13" s="140"/>
      <c r="D13" s="140"/>
      <c r="E13" s="140"/>
      <c r="F13" s="141"/>
      <c r="G13" s="748" t="s">
        <v>6</v>
      </c>
      <c r="H13" s="749"/>
      <c r="I13" s="641" t="s">
        <v>7</v>
      </c>
      <c r="J13" s="642"/>
      <c r="K13" s="642"/>
      <c r="L13" s="642"/>
      <c r="M13" s="642"/>
      <c r="N13" s="642"/>
      <c r="O13" s="643"/>
      <c r="P13" s="97" t="s">
        <v>559</v>
      </c>
      <c r="Q13" s="98"/>
      <c r="R13" s="98"/>
      <c r="S13" s="98"/>
      <c r="T13" s="98"/>
      <c r="U13" s="98"/>
      <c r="V13" s="99"/>
      <c r="W13" s="97" t="s">
        <v>555</v>
      </c>
      <c r="X13" s="98"/>
      <c r="Y13" s="98"/>
      <c r="Z13" s="98"/>
      <c r="AA13" s="98"/>
      <c r="AB13" s="98"/>
      <c r="AC13" s="99"/>
      <c r="AD13" s="97">
        <v>6</v>
      </c>
      <c r="AE13" s="98"/>
      <c r="AF13" s="98"/>
      <c r="AG13" s="98"/>
      <c r="AH13" s="98"/>
      <c r="AI13" s="98"/>
      <c r="AJ13" s="99"/>
      <c r="AK13" s="97" t="s">
        <v>555</v>
      </c>
      <c r="AL13" s="98"/>
      <c r="AM13" s="98"/>
      <c r="AN13" s="98"/>
      <c r="AO13" s="98"/>
      <c r="AP13" s="98"/>
      <c r="AQ13" s="99"/>
      <c r="AR13" s="94" t="s">
        <v>645</v>
      </c>
      <c r="AS13" s="95"/>
      <c r="AT13" s="95"/>
      <c r="AU13" s="95"/>
      <c r="AV13" s="95"/>
      <c r="AW13" s="95"/>
      <c r="AX13" s="396"/>
    </row>
    <row r="14" spans="1:50" ht="21" customHeight="1" x14ac:dyDescent="0.15">
      <c r="A14" s="139"/>
      <c r="B14" s="140"/>
      <c r="C14" s="140"/>
      <c r="D14" s="140"/>
      <c r="E14" s="140"/>
      <c r="F14" s="141"/>
      <c r="G14" s="750"/>
      <c r="H14" s="751"/>
      <c r="I14" s="581" t="s">
        <v>8</v>
      </c>
      <c r="J14" s="635"/>
      <c r="K14" s="635"/>
      <c r="L14" s="635"/>
      <c r="M14" s="635"/>
      <c r="N14" s="635"/>
      <c r="O14" s="636"/>
      <c r="P14" s="97" t="s">
        <v>559</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0"/>
      <c r="H15" s="751"/>
      <c r="I15" s="581" t="s">
        <v>51</v>
      </c>
      <c r="J15" s="582"/>
      <c r="K15" s="582"/>
      <c r="L15" s="582"/>
      <c r="M15" s="582"/>
      <c r="N15" s="582"/>
      <c r="O15" s="583"/>
      <c r="P15" s="97" t="s">
        <v>559</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t="s">
        <v>645</v>
      </c>
      <c r="AS15" s="98"/>
      <c r="AT15" s="98"/>
      <c r="AU15" s="98"/>
      <c r="AV15" s="98"/>
      <c r="AW15" s="98"/>
      <c r="AX15" s="634"/>
    </row>
    <row r="16" spans="1:50" ht="21" customHeight="1" x14ac:dyDescent="0.15">
      <c r="A16" s="139"/>
      <c r="B16" s="140"/>
      <c r="C16" s="140"/>
      <c r="D16" s="140"/>
      <c r="E16" s="140"/>
      <c r="F16" s="141"/>
      <c r="G16" s="750"/>
      <c r="H16" s="751"/>
      <c r="I16" s="581" t="s">
        <v>52</v>
      </c>
      <c r="J16" s="582"/>
      <c r="K16" s="582"/>
      <c r="L16" s="582"/>
      <c r="M16" s="582"/>
      <c r="N16" s="582"/>
      <c r="O16" s="583"/>
      <c r="P16" s="97" t="s">
        <v>556</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0"/>
      <c r="H17" s="751"/>
      <c r="I17" s="581" t="s">
        <v>50</v>
      </c>
      <c r="J17" s="635"/>
      <c r="K17" s="635"/>
      <c r="L17" s="635"/>
      <c r="M17" s="635"/>
      <c r="N17" s="635"/>
      <c r="O17" s="636"/>
      <c r="P17" s="97" t="s">
        <v>556</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2"/>
      <c r="H18" s="753"/>
      <c r="I18" s="740" t="s">
        <v>20</v>
      </c>
      <c r="J18" s="741"/>
      <c r="K18" s="741"/>
      <c r="L18" s="741"/>
      <c r="M18" s="741"/>
      <c r="N18" s="741"/>
      <c r="O18" s="742"/>
      <c r="P18" s="103">
        <f>SUM(P13:V17)</f>
        <v>0</v>
      </c>
      <c r="Q18" s="104"/>
      <c r="R18" s="104"/>
      <c r="S18" s="104"/>
      <c r="T18" s="104"/>
      <c r="U18" s="104"/>
      <c r="V18" s="105"/>
      <c r="W18" s="103">
        <f>SUM(W13:AC17)</f>
        <v>0</v>
      </c>
      <c r="X18" s="104"/>
      <c r="Y18" s="104"/>
      <c r="Z18" s="104"/>
      <c r="AA18" s="104"/>
      <c r="AB18" s="104"/>
      <c r="AC18" s="105"/>
      <c r="AD18" s="103">
        <f>SUM(AD13:AJ17)</f>
        <v>6</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v>0</v>
      </c>
      <c r="Q19" s="98"/>
      <c r="R19" s="98"/>
      <c r="S19" s="98"/>
      <c r="T19" s="98"/>
      <c r="U19" s="98"/>
      <c r="V19" s="99"/>
      <c r="W19" s="97">
        <v>0</v>
      </c>
      <c r="X19" s="98"/>
      <c r="Y19" s="98"/>
      <c r="Z19" s="98"/>
      <c r="AA19" s="98"/>
      <c r="AB19" s="98"/>
      <c r="AC19" s="99"/>
      <c r="AD19" s="97">
        <v>6</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15">
      <c r="A20" s="139"/>
      <c r="B20" s="140"/>
      <c r="C20" s="140"/>
      <c r="D20" s="140"/>
      <c r="E20" s="140"/>
      <c r="F20" s="141"/>
      <c r="G20" s="541" t="s">
        <v>10</v>
      </c>
      <c r="H20" s="542"/>
      <c r="I20" s="542"/>
      <c r="J20" s="542"/>
      <c r="K20" s="542"/>
      <c r="L20" s="542"/>
      <c r="M20" s="542"/>
      <c r="N20" s="542"/>
      <c r="O20" s="542"/>
      <c r="P20" s="545" t="str">
        <f>IF(P18=0, "-", SUM(P19)/P18)</f>
        <v>-</v>
      </c>
      <c r="Q20" s="545"/>
      <c r="R20" s="545"/>
      <c r="S20" s="545"/>
      <c r="T20" s="545"/>
      <c r="U20" s="545"/>
      <c r="V20" s="545"/>
      <c r="W20" s="545" t="str">
        <f t="shared" ref="W20" si="0">IF(W18=0, "-", SUM(W19)/W18)</f>
        <v>-</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2"/>
      <c r="B21" s="143"/>
      <c r="C21" s="143"/>
      <c r="D21" s="143"/>
      <c r="E21" s="143"/>
      <c r="F21" s="144"/>
      <c r="G21" s="938" t="s">
        <v>497</v>
      </c>
      <c r="H21" s="939"/>
      <c r="I21" s="939"/>
      <c r="J21" s="939"/>
      <c r="K21" s="939"/>
      <c r="L21" s="939"/>
      <c r="M21" s="939"/>
      <c r="N21" s="939"/>
      <c r="O21" s="939"/>
      <c r="P21" s="545" t="str">
        <f>IF(P19=0, "-", SUM(P19)/SUM(P13,P14))</f>
        <v>-</v>
      </c>
      <c r="Q21" s="545"/>
      <c r="R21" s="545"/>
      <c r="S21" s="545"/>
      <c r="T21" s="545"/>
      <c r="U21" s="545"/>
      <c r="V21" s="545"/>
      <c r="W21" s="545" t="str">
        <f t="shared" ref="W21" si="2">IF(W19=0, "-", SUM(W19)/SUM(W13,W14))</f>
        <v>-</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634</v>
      </c>
      <c r="H23" s="184"/>
      <c r="I23" s="184"/>
      <c r="J23" s="184"/>
      <c r="K23" s="184"/>
      <c r="L23" s="184"/>
      <c r="M23" s="184"/>
      <c r="N23" s="184"/>
      <c r="O23" s="185"/>
      <c r="P23" s="94" t="s">
        <v>559</v>
      </c>
      <c r="Q23" s="95"/>
      <c r="R23" s="95"/>
      <c r="S23" s="95"/>
      <c r="T23" s="95"/>
      <c r="U23" s="95"/>
      <c r="V23" s="96"/>
      <c r="W23" s="94" t="s">
        <v>645</v>
      </c>
      <c r="X23" s="95"/>
      <c r="Y23" s="95"/>
      <c r="Z23" s="95"/>
      <c r="AA23" s="95"/>
      <c r="AB23" s="95"/>
      <c r="AC23" s="96"/>
      <c r="AD23" s="206" t="s">
        <v>637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491</v>
      </c>
      <c r="B30" s="516"/>
      <c r="C30" s="516"/>
      <c r="D30" s="516"/>
      <c r="E30" s="516"/>
      <c r="F30" s="517"/>
      <c r="G30" s="653" t="s">
        <v>265</v>
      </c>
      <c r="H30" s="392"/>
      <c r="I30" s="392"/>
      <c r="J30" s="392"/>
      <c r="K30" s="392"/>
      <c r="L30" s="392"/>
      <c r="M30" s="392"/>
      <c r="N30" s="392"/>
      <c r="O30" s="585"/>
      <c r="P30" s="584" t="s">
        <v>59</v>
      </c>
      <c r="Q30" s="392"/>
      <c r="R30" s="392"/>
      <c r="S30" s="392"/>
      <c r="T30" s="392"/>
      <c r="U30" s="392"/>
      <c r="V30" s="392"/>
      <c r="W30" s="392"/>
      <c r="X30" s="585"/>
      <c r="Y30" s="471"/>
      <c r="Z30" s="472"/>
      <c r="AA30" s="473"/>
      <c r="AB30" s="388" t="s">
        <v>11</v>
      </c>
      <c r="AC30" s="389"/>
      <c r="AD30" s="390"/>
      <c r="AE30" s="388" t="s">
        <v>357</v>
      </c>
      <c r="AF30" s="389"/>
      <c r="AG30" s="389"/>
      <c r="AH30" s="390"/>
      <c r="AI30" s="388" t="s">
        <v>363</v>
      </c>
      <c r="AJ30" s="389"/>
      <c r="AK30" s="389"/>
      <c r="AL30" s="390"/>
      <c r="AM30" s="391" t="s">
        <v>472</v>
      </c>
      <c r="AN30" s="391"/>
      <c r="AO30" s="391"/>
      <c r="AP30" s="388"/>
      <c r="AQ30" s="644" t="s">
        <v>355</v>
      </c>
      <c r="AR30" s="645"/>
      <c r="AS30" s="645"/>
      <c r="AT30" s="646"/>
      <c r="AU30" s="392" t="s">
        <v>253</v>
      </c>
      <c r="AV30" s="392"/>
      <c r="AW30" s="392"/>
      <c r="AX30" s="393"/>
    </row>
    <row r="31" spans="1:50" ht="18.75" customHeight="1" x14ac:dyDescent="0.15">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474"/>
      <c r="Z31" s="475"/>
      <c r="AA31" s="476"/>
      <c r="AB31" s="334"/>
      <c r="AC31" s="335"/>
      <c r="AD31" s="336"/>
      <c r="AE31" s="334"/>
      <c r="AF31" s="335"/>
      <c r="AG31" s="335"/>
      <c r="AH31" s="336"/>
      <c r="AI31" s="334"/>
      <c r="AJ31" s="335"/>
      <c r="AK31" s="335"/>
      <c r="AL31" s="336"/>
      <c r="AM31" s="378"/>
      <c r="AN31" s="378"/>
      <c r="AO31" s="378"/>
      <c r="AP31" s="334"/>
      <c r="AQ31" s="215" t="s">
        <v>562</v>
      </c>
      <c r="AR31" s="133"/>
      <c r="AS31" s="134" t="s">
        <v>356</v>
      </c>
      <c r="AT31" s="169"/>
      <c r="AU31" s="269" t="s">
        <v>562</v>
      </c>
      <c r="AV31" s="269"/>
      <c r="AW31" s="381" t="s">
        <v>300</v>
      </c>
      <c r="AX31" s="382"/>
    </row>
    <row r="32" spans="1:50" ht="23.25" customHeight="1" x14ac:dyDescent="0.15">
      <c r="A32" s="521"/>
      <c r="B32" s="519"/>
      <c r="C32" s="519"/>
      <c r="D32" s="519"/>
      <c r="E32" s="519"/>
      <c r="F32" s="520"/>
      <c r="G32" s="546" t="s">
        <v>560</v>
      </c>
      <c r="H32" s="547"/>
      <c r="I32" s="547"/>
      <c r="J32" s="547"/>
      <c r="K32" s="547"/>
      <c r="L32" s="547"/>
      <c r="M32" s="547"/>
      <c r="N32" s="547"/>
      <c r="O32" s="548"/>
      <c r="P32" s="158" t="s">
        <v>561</v>
      </c>
      <c r="Q32" s="158"/>
      <c r="R32" s="158"/>
      <c r="S32" s="158"/>
      <c r="T32" s="158"/>
      <c r="U32" s="158"/>
      <c r="V32" s="158"/>
      <c r="W32" s="158"/>
      <c r="X32" s="229"/>
      <c r="Y32" s="340" t="s">
        <v>12</v>
      </c>
      <c r="Z32" s="555"/>
      <c r="AA32" s="556"/>
      <c r="AB32" s="557" t="s">
        <v>635</v>
      </c>
      <c r="AC32" s="557"/>
      <c r="AD32" s="557"/>
      <c r="AE32" s="366" t="s">
        <v>562</v>
      </c>
      <c r="AF32" s="367"/>
      <c r="AG32" s="367"/>
      <c r="AH32" s="367"/>
      <c r="AI32" s="366" t="s">
        <v>562</v>
      </c>
      <c r="AJ32" s="367"/>
      <c r="AK32" s="367"/>
      <c r="AL32" s="367"/>
      <c r="AM32" s="366">
        <v>2</v>
      </c>
      <c r="AN32" s="367"/>
      <c r="AO32" s="367"/>
      <c r="AP32" s="367"/>
      <c r="AQ32" s="100" t="s">
        <v>564</v>
      </c>
      <c r="AR32" s="101"/>
      <c r="AS32" s="101"/>
      <c r="AT32" s="102"/>
      <c r="AU32" s="367" t="s">
        <v>562</v>
      </c>
      <c r="AV32" s="367"/>
      <c r="AW32" s="367"/>
      <c r="AX32" s="369"/>
    </row>
    <row r="33" spans="1:50" ht="23.25" customHeight="1" x14ac:dyDescent="0.15">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635</v>
      </c>
      <c r="AC33" s="528"/>
      <c r="AD33" s="528"/>
      <c r="AE33" s="366" t="s">
        <v>562</v>
      </c>
      <c r="AF33" s="367"/>
      <c r="AG33" s="367"/>
      <c r="AH33" s="367"/>
      <c r="AI33" s="366" t="s">
        <v>562</v>
      </c>
      <c r="AJ33" s="367"/>
      <c r="AK33" s="367"/>
      <c r="AL33" s="367"/>
      <c r="AM33" s="366">
        <v>2</v>
      </c>
      <c r="AN33" s="367"/>
      <c r="AO33" s="367"/>
      <c r="AP33" s="367"/>
      <c r="AQ33" s="100" t="s">
        <v>562</v>
      </c>
      <c r="AR33" s="101"/>
      <c r="AS33" s="101"/>
      <c r="AT33" s="102"/>
      <c r="AU33" s="367" t="s">
        <v>562</v>
      </c>
      <c r="AV33" s="367"/>
      <c r="AW33" s="367"/>
      <c r="AX33" s="369"/>
    </row>
    <row r="34" spans="1:50" ht="23.25" customHeight="1" x14ac:dyDescent="0.15">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3" t="s">
        <v>301</v>
      </c>
      <c r="AC34" s="503"/>
      <c r="AD34" s="503"/>
      <c r="AE34" s="366" t="s">
        <v>562</v>
      </c>
      <c r="AF34" s="367"/>
      <c r="AG34" s="367"/>
      <c r="AH34" s="367"/>
      <c r="AI34" s="366" t="s">
        <v>563</v>
      </c>
      <c r="AJ34" s="367"/>
      <c r="AK34" s="367"/>
      <c r="AL34" s="367"/>
      <c r="AM34" s="366">
        <v>100</v>
      </c>
      <c r="AN34" s="367"/>
      <c r="AO34" s="367"/>
      <c r="AP34" s="367"/>
      <c r="AQ34" s="100" t="s">
        <v>562</v>
      </c>
      <c r="AR34" s="101"/>
      <c r="AS34" s="101"/>
      <c r="AT34" s="102"/>
      <c r="AU34" s="367" t="s">
        <v>562</v>
      </c>
      <c r="AV34" s="367"/>
      <c r="AW34" s="367"/>
      <c r="AX34" s="369"/>
    </row>
    <row r="35" spans="1:50" ht="23.25" customHeight="1" x14ac:dyDescent="0.15">
      <c r="A35" s="909" t="s">
        <v>527</v>
      </c>
      <c r="B35" s="910"/>
      <c r="C35" s="910"/>
      <c r="D35" s="910"/>
      <c r="E35" s="910"/>
      <c r="F35" s="911"/>
      <c r="G35" s="915" t="s">
        <v>565</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647" t="s">
        <v>491</v>
      </c>
      <c r="B37" s="648"/>
      <c r="C37" s="648"/>
      <c r="D37" s="648"/>
      <c r="E37" s="648"/>
      <c r="F37" s="649"/>
      <c r="G37" s="571" t="s">
        <v>265</v>
      </c>
      <c r="H37" s="383"/>
      <c r="I37" s="383"/>
      <c r="J37" s="383"/>
      <c r="K37" s="383"/>
      <c r="L37" s="383"/>
      <c r="M37" s="383"/>
      <c r="N37" s="383"/>
      <c r="O37" s="572"/>
      <c r="P37" s="637" t="s">
        <v>59</v>
      </c>
      <c r="Q37" s="383"/>
      <c r="R37" s="383"/>
      <c r="S37" s="383"/>
      <c r="T37" s="383"/>
      <c r="U37" s="383"/>
      <c r="V37" s="383"/>
      <c r="W37" s="383"/>
      <c r="X37" s="572"/>
      <c r="Y37" s="638"/>
      <c r="Z37" s="639"/>
      <c r="AA37" s="640"/>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customHeight="1" x14ac:dyDescent="0.15">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474"/>
      <c r="Z38" s="475"/>
      <c r="AA38" s="476"/>
      <c r="AB38" s="334"/>
      <c r="AC38" s="335"/>
      <c r="AD38" s="336"/>
      <c r="AE38" s="334"/>
      <c r="AF38" s="335"/>
      <c r="AG38" s="335"/>
      <c r="AH38" s="336"/>
      <c r="AI38" s="334"/>
      <c r="AJ38" s="335"/>
      <c r="AK38" s="335"/>
      <c r="AL38" s="336"/>
      <c r="AM38" s="378"/>
      <c r="AN38" s="378"/>
      <c r="AO38" s="378"/>
      <c r="AP38" s="334"/>
      <c r="AQ38" s="215" t="s">
        <v>559</v>
      </c>
      <c r="AR38" s="133"/>
      <c r="AS38" s="134" t="s">
        <v>356</v>
      </c>
      <c r="AT38" s="169"/>
      <c r="AU38" s="269" t="s">
        <v>559</v>
      </c>
      <c r="AV38" s="269"/>
      <c r="AW38" s="381" t="s">
        <v>300</v>
      </c>
      <c r="AX38" s="382"/>
    </row>
    <row r="39" spans="1:50" ht="23.25" customHeight="1" x14ac:dyDescent="0.15">
      <c r="A39" s="521"/>
      <c r="B39" s="519"/>
      <c r="C39" s="519"/>
      <c r="D39" s="519"/>
      <c r="E39" s="519"/>
      <c r="F39" s="520"/>
      <c r="G39" s="546" t="s">
        <v>566</v>
      </c>
      <c r="H39" s="547"/>
      <c r="I39" s="547"/>
      <c r="J39" s="547"/>
      <c r="K39" s="547"/>
      <c r="L39" s="547"/>
      <c r="M39" s="547"/>
      <c r="N39" s="547"/>
      <c r="O39" s="548"/>
      <c r="P39" s="158" t="s">
        <v>567</v>
      </c>
      <c r="Q39" s="158"/>
      <c r="R39" s="158"/>
      <c r="S39" s="158"/>
      <c r="T39" s="158"/>
      <c r="U39" s="158"/>
      <c r="V39" s="158"/>
      <c r="W39" s="158"/>
      <c r="X39" s="229"/>
      <c r="Y39" s="340" t="s">
        <v>12</v>
      </c>
      <c r="Z39" s="555"/>
      <c r="AA39" s="556"/>
      <c r="AB39" s="557" t="s">
        <v>635</v>
      </c>
      <c r="AC39" s="557"/>
      <c r="AD39" s="557"/>
      <c r="AE39" s="366" t="s">
        <v>562</v>
      </c>
      <c r="AF39" s="367"/>
      <c r="AG39" s="367"/>
      <c r="AH39" s="367"/>
      <c r="AI39" s="366" t="s">
        <v>568</v>
      </c>
      <c r="AJ39" s="367"/>
      <c r="AK39" s="367"/>
      <c r="AL39" s="367"/>
      <c r="AM39" s="366">
        <v>56</v>
      </c>
      <c r="AN39" s="367"/>
      <c r="AO39" s="367"/>
      <c r="AP39" s="367"/>
      <c r="AQ39" s="100" t="s">
        <v>564</v>
      </c>
      <c r="AR39" s="101"/>
      <c r="AS39" s="101"/>
      <c r="AT39" s="102"/>
      <c r="AU39" s="367" t="s">
        <v>559</v>
      </c>
      <c r="AV39" s="367"/>
      <c r="AW39" s="367"/>
      <c r="AX39" s="369"/>
    </row>
    <row r="40" spans="1:50" ht="23.25" customHeight="1" x14ac:dyDescent="0.15">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528" t="s">
        <v>635</v>
      </c>
      <c r="AC40" s="528"/>
      <c r="AD40" s="528"/>
      <c r="AE40" s="366" t="s">
        <v>568</v>
      </c>
      <c r="AF40" s="367"/>
      <c r="AG40" s="367"/>
      <c r="AH40" s="367"/>
      <c r="AI40" s="366" t="s">
        <v>568</v>
      </c>
      <c r="AJ40" s="367"/>
      <c r="AK40" s="367"/>
      <c r="AL40" s="367"/>
      <c r="AM40" s="366">
        <v>30</v>
      </c>
      <c r="AN40" s="367"/>
      <c r="AO40" s="367"/>
      <c r="AP40" s="367"/>
      <c r="AQ40" s="100" t="s">
        <v>568</v>
      </c>
      <c r="AR40" s="101"/>
      <c r="AS40" s="101"/>
      <c r="AT40" s="102"/>
      <c r="AU40" s="367" t="s">
        <v>559</v>
      </c>
      <c r="AV40" s="367"/>
      <c r="AW40" s="367"/>
      <c r="AX40" s="369"/>
    </row>
    <row r="41" spans="1:50" ht="23.25" customHeight="1" x14ac:dyDescent="0.15">
      <c r="A41" s="650"/>
      <c r="B41" s="651"/>
      <c r="C41" s="651"/>
      <c r="D41" s="651"/>
      <c r="E41" s="651"/>
      <c r="F41" s="652"/>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301</v>
      </c>
      <c r="AC41" s="503"/>
      <c r="AD41" s="503"/>
      <c r="AE41" s="366" t="s">
        <v>568</v>
      </c>
      <c r="AF41" s="367"/>
      <c r="AG41" s="367"/>
      <c r="AH41" s="367"/>
      <c r="AI41" s="366" t="s">
        <v>559</v>
      </c>
      <c r="AJ41" s="367"/>
      <c r="AK41" s="367"/>
      <c r="AL41" s="367"/>
      <c r="AM41" s="366">
        <v>187</v>
      </c>
      <c r="AN41" s="367"/>
      <c r="AO41" s="367"/>
      <c r="AP41" s="367"/>
      <c r="AQ41" s="100" t="s">
        <v>559</v>
      </c>
      <c r="AR41" s="101"/>
      <c r="AS41" s="101"/>
      <c r="AT41" s="102"/>
      <c r="AU41" s="367" t="s">
        <v>564</v>
      </c>
      <c r="AV41" s="367"/>
      <c r="AW41" s="367"/>
      <c r="AX41" s="369"/>
    </row>
    <row r="42" spans="1:50" ht="23.25" customHeight="1" x14ac:dyDescent="0.15">
      <c r="A42" s="909" t="s">
        <v>527</v>
      </c>
      <c r="B42" s="910"/>
      <c r="C42" s="910"/>
      <c r="D42" s="910"/>
      <c r="E42" s="910"/>
      <c r="F42" s="911"/>
      <c r="G42" s="915" t="s">
        <v>569</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thickBo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7" t="s">
        <v>491</v>
      </c>
      <c r="B44" s="648"/>
      <c r="C44" s="648"/>
      <c r="D44" s="648"/>
      <c r="E44" s="648"/>
      <c r="F44" s="649"/>
      <c r="G44" s="571" t="s">
        <v>265</v>
      </c>
      <c r="H44" s="383"/>
      <c r="I44" s="383"/>
      <c r="J44" s="383"/>
      <c r="K44" s="383"/>
      <c r="L44" s="383"/>
      <c r="M44" s="383"/>
      <c r="N44" s="383"/>
      <c r="O44" s="572"/>
      <c r="P44" s="637" t="s">
        <v>59</v>
      </c>
      <c r="Q44" s="383"/>
      <c r="R44" s="383"/>
      <c r="S44" s="383"/>
      <c r="T44" s="383"/>
      <c r="U44" s="383"/>
      <c r="V44" s="383"/>
      <c r="W44" s="383"/>
      <c r="X44" s="572"/>
      <c r="Y44" s="638"/>
      <c r="Z44" s="639"/>
      <c r="AA44" s="640"/>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474"/>
      <c r="Z45" s="475"/>
      <c r="AA45" s="476"/>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21"/>
      <c r="B46" s="519"/>
      <c r="C46" s="519"/>
      <c r="D46" s="519"/>
      <c r="E46" s="519"/>
      <c r="F46" s="520"/>
      <c r="G46" s="546"/>
      <c r="H46" s="547"/>
      <c r="I46" s="547"/>
      <c r="J46" s="547"/>
      <c r="K46" s="547"/>
      <c r="L46" s="547"/>
      <c r="M46" s="547"/>
      <c r="N46" s="547"/>
      <c r="O46" s="548"/>
      <c r="P46" s="158"/>
      <c r="Q46" s="158"/>
      <c r="R46" s="158"/>
      <c r="S46" s="158"/>
      <c r="T46" s="158"/>
      <c r="U46" s="158"/>
      <c r="V46" s="158"/>
      <c r="W46" s="158"/>
      <c r="X46" s="229"/>
      <c r="Y46" s="340" t="s">
        <v>12</v>
      </c>
      <c r="Z46" s="555"/>
      <c r="AA46" s="556"/>
      <c r="AB46" s="557"/>
      <c r="AC46" s="557"/>
      <c r="AD46" s="557"/>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528"/>
      <c r="AC47" s="528"/>
      <c r="AD47" s="528"/>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0"/>
      <c r="B48" s="651"/>
      <c r="C48" s="651"/>
      <c r="D48" s="651"/>
      <c r="E48" s="651"/>
      <c r="F48" s="652"/>
      <c r="G48" s="552"/>
      <c r="H48" s="553"/>
      <c r="I48" s="553"/>
      <c r="J48" s="553"/>
      <c r="K48" s="553"/>
      <c r="L48" s="553"/>
      <c r="M48" s="553"/>
      <c r="N48" s="553"/>
      <c r="O48" s="554"/>
      <c r="P48" s="161"/>
      <c r="Q48" s="161"/>
      <c r="R48" s="161"/>
      <c r="S48" s="161"/>
      <c r="T48" s="161"/>
      <c r="U48" s="161"/>
      <c r="V48" s="161"/>
      <c r="W48" s="161"/>
      <c r="X48" s="234"/>
      <c r="Y48" s="301" t="s">
        <v>13</v>
      </c>
      <c r="Z48" s="296"/>
      <c r="AA48" s="297"/>
      <c r="AB48" s="503" t="s">
        <v>301</v>
      </c>
      <c r="AC48" s="503"/>
      <c r="AD48" s="503"/>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9" t="s">
        <v>527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8" t="s">
        <v>491</v>
      </c>
      <c r="B51" s="519"/>
      <c r="C51" s="519"/>
      <c r="D51" s="519"/>
      <c r="E51" s="519"/>
      <c r="F51" s="520"/>
      <c r="G51" s="571" t="s">
        <v>265</v>
      </c>
      <c r="H51" s="383"/>
      <c r="I51" s="383"/>
      <c r="J51" s="383"/>
      <c r="K51" s="383"/>
      <c r="L51" s="383"/>
      <c r="M51" s="383"/>
      <c r="N51" s="383"/>
      <c r="O51" s="572"/>
      <c r="P51" s="637" t="s">
        <v>59</v>
      </c>
      <c r="Q51" s="383"/>
      <c r="R51" s="383"/>
      <c r="S51" s="383"/>
      <c r="T51" s="383"/>
      <c r="U51" s="383"/>
      <c r="V51" s="383"/>
      <c r="W51" s="383"/>
      <c r="X51" s="572"/>
      <c r="Y51" s="638"/>
      <c r="Z51" s="639"/>
      <c r="AA51" s="640"/>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474"/>
      <c r="Z52" s="475"/>
      <c r="AA52" s="476"/>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40" t="s">
        <v>12</v>
      </c>
      <c r="Z53" s="555"/>
      <c r="AA53" s="556"/>
      <c r="AB53" s="557"/>
      <c r="AC53" s="557"/>
      <c r="AD53" s="557"/>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528"/>
      <c r="AC54" s="528"/>
      <c r="AD54" s="528"/>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0"/>
      <c r="B55" s="651"/>
      <c r="C55" s="651"/>
      <c r="D55" s="651"/>
      <c r="E55" s="651"/>
      <c r="F55" s="652"/>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9" t="s">
        <v>527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8" t="s">
        <v>491</v>
      </c>
      <c r="B58" s="519"/>
      <c r="C58" s="519"/>
      <c r="D58" s="519"/>
      <c r="E58" s="519"/>
      <c r="F58" s="520"/>
      <c r="G58" s="571" t="s">
        <v>265</v>
      </c>
      <c r="H58" s="383"/>
      <c r="I58" s="383"/>
      <c r="J58" s="383"/>
      <c r="K58" s="383"/>
      <c r="L58" s="383"/>
      <c r="M58" s="383"/>
      <c r="N58" s="383"/>
      <c r="O58" s="572"/>
      <c r="P58" s="637" t="s">
        <v>59</v>
      </c>
      <c r="Q58" s="383"/>
      <c r="R58" s="383"/>
      <c r="S58" s="383"/>
      <c r="T58" s="383"/>
      <c r="U58" s="383"/>
      <c r="V58" s="383"/>
      <c r="W58" s="383"/>
      <c r="X58" s="572"/>
      <c r="Y58" s="638"/>
      <c r="Z58" s="639"/>
      <c r="AA58" s="640"/>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474"/>
      <c r="Z59" s="475"/>
      <c r="AA59" s="476"/>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40" t="s">
        <v>12</v>
      </c>
      <c r="Z60" s="555"/>
      <c r="AA60" s="556"/>
      <c r="AB60" s="557"/>
      <c r="AC60" s="557"/>
      <c r="AD60" s="557"/>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528"/>
      <c r="AC61" s="528"/>
      <c r="AD61" s="528"/>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9" t="s">
        <v>527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7" t="s">
        <v>492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487</v>
      </c>
      <c r="X65" s="879"/>
      <c r="Y65" s="882"/>
      <c r="Z65" s="882"/>
      <c r="AA65" s="883"/>
      <c r="AB65" s="876" t="s">
        <v>11</v>
      </c>
      <c r="AC65" s="872"/>
      <c r="AD65" s="873"/>
      <c r="AE65" s="370" t="s">
        <v>357</v>
      </c>
      <c r="AF65" s="371"/>
      <c r="AG65" s="371"/>
      <c r="AH65" s="372"/>
      <c r="AI65" s="370" t="s">
        <v>363</v>
      </c>
      <c r="AJ65" s="371"/>
      <c r="AK65" s="371"/>
      <c r="AL65" s="372"/>
      <c r="AM65" s="377" t="s">
        <v>472</v>
      </c>
      <c r="AN65" s="377"/>
      <c r="AO65" s="377"/>
      <c r="AP65" s="370"/>
      <c r="AQ65" s="876" t="s">
        <v>355</v>
      </c>
      <c r="AR65" s="872"/>
      <c r="AS65" s="872"/>
      <c r="AT65" s="873"/>
      <c r="AU65" s="988" t="s">
        <v>253</v>
      </c>
      <c r="AV65" s="988"/>
      <c r="AW65" s="988"/>
      <c r="AX65" s="989"/>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4"/>
      <c r="AF66" s="335"/>
      <c r="AG66" s="335"/>
      <c r="AH66" s="336"/>
      <c r="AI66" s="334"/>
      <c r="AJ66" s="335"/>
      <c r="AK66" s="335"/>
      <c r="AL66" s="336"/>
      <c r="AM66" s="378"/>
      <c r="AN66" s="378"/>
      <c r="AO66" s="378"/>
      <c r="AP66" s="334"/>
      <c r="AQ66" s="268"/>
      <c r="AR66" s="269"/>
      <c r="AS66" s="874" t="s">
        <v>356</v>
      </c>
      <c r="AT66" s="875"/>
      <c r="AU66" s="269"/>
      <c r="AV66" s="269"/>
      <c r="AW66" s="874" t="s">
        <v>490</v>
      </c>
      <c r="AX66" s="990"/>
    </row>
    <row r="67" spans="1:50" ht="23.25" hidden="1" customHeight="1" x14ac:dyDescent="0.15">
      <c r="A67" s="860"/>
      <c r="B67" s="861"/>
      <c r="C67" s="861"/>
      <c r="D67" s="861"/>
      <c r="E67" s="861"/>
      <c r="F67" s="862"/>
      <c r="G67" s="991" t="s">
        <v>364</v>
      </c>
      <c r="H67" s="974"/>
      <c r="I67" s="975"/>
      <c r="J67" s="975"/>
      <c r="K67" s="975"/>
      <c r="L67" s="975"/>
      <c r="M67" s="975"/>
      <c r="N67" s="975"/>
      <c r="O67" s="976"/>
      <c r="P67" s="974"/>
      <c r="Q67" s="975"/>
      <c r="R67" s="975"/>
      <c r="S67" s="975"/>
      <c r="T67" s="975"/>
      <c r="U67" s="975"/>
      <c r="V67" s="976"/>
      <c r="W67" s="980"/>
      <c r="X67" s="981"/>
      <c r="Y67" s="961" t="s">
        <v>12</v>
      </c>
      <c r="Z67" s="961"/>
      <c r="AA67" s="962"/>
      <c r="AB67" s="963" t="s">
        <v>517</v>
      </c>
      <c r="AC67" s="963"/>
      <c r="AD67" s="963"/>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0"/>
      <c r="B68" s="861"/>
      <c r="C68" s="861"/>
      <c r="D68" s="861"/>
      <c r="E68" s="861"/>
      <c r="F68" s="862"/>
      <c r="G68" s="951"/>
      <c r="H68" s="977"/>
      <c r="I68" s="978"/>
      <c r="J68" s="978"/>
      <c r="K68" s="978"/>
      <c r="L68" s="978"/>
      <c r="M68" s="978"/>
      <c r="N68" s="978"/>
      <c r="O68" s="979"/>
      <c r="P68" s="977"/>
      <c r="Q68" s="978"/>
      <c r="R68" s="978"/>
      <c r="S68" s="978"/>
      <c r="T68" s="978"/>
      <c r="U68" s="978"/>
      <c r="V68" s="979"/>
      <c r="W68" s="982"/>
      <c r="X68" s="983"/>
      <c r="Y68" s="181" t="s">
        <v>54</v>
      </c>
      <c r="Z68" s="181"/>
      <c r="AA68" s="182"/>
      <c r="AB68" s="986" t="s">
        <v>517</v>
      </c>
      <c r="AC68" s="986"/>
      <c r="AD68" s="986"/>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0"/>
      <c r="B69" s="861"/>
      <c r="C69" s="861"/>
      <c r="D69" s="861"/>
      <c r="E69" s="861"/>
      <c r="F69" s="862"/>
      <c r="G69" s="992"/>
      <c r="H69" s="977"/>
      <c r="I69" s="978"/>
      <c r="J69" s="978"/>
      <c r="K69" s="978"/>
      <c r="L69" s="978"/>
      <c r="M69" s="978"/>
      <c r="N69" s="978"/>
      <c r="O69" s="979"/>
      <c r="P69" s="977"/>
      <c r="Q69" s="978"/>
      <c r="R69" s="978"/>
      <c r="S69" s="978"/>
      <c r="T69" s="978"/>
      <c r="U69" s="978"/>
      <c r="V69" s="979"/>
      <c r="W69" s="984"/>
      <c r="X69" s="985"/>
      <c r="Y69" s="181" t="s">
        <v>13</v>
      </c>
      <c r="Z69" s="181"/>
      <c r="AA69" s="182"/>
      <c r="AB69" s="987" t="s">
        <v>518</v>
      </c>
      <c r="AC69" s="987"/>
      <c r="AD69" s="987"/>
      <c r="AE69" s="823"/>
      <c r="AF69" s="824"/>
      <c r="AG69" s="824"/>
      <c r="AH69" s="824"/>
      <c r="AI69" s="823"/>
      <c r="AJ69" s="824"/>
      <c r="AK69" s="824"/>
      <c r="AL69" s="824"/>
      <c r="AM69" s="823"/>
      <c r="AN69" s="824"/>
      <c r="AO69" s="824"/>
      <c r="AP69" s="824"/>
      <c r="AQ69" s="366"/>
      <c r="AR69" s="367"/>
      <c r="AS69" s="367"/>
      <c r="AT69" s="368"/>
      <c r="AU69" s="367"/>
      <c r="AV69" s="367"/>
      <c r="AW69" s="367"/>
      <c r="AX69" s="369"/>
    </row>
    <row r="70" spans="1:50" ht="23.25" hidden="1" customHeight="1" x14ac:dyDescent="0.15">
      <c r="A70" s="860" t="s">
        <v>498</v>
      </c>
      <c r="B70" s="861"/>
      <c r="C70" s="861"/>
      <c r="D70" s="861"/>
      <c r="E70" s="861"/>
      <c r="F70" s="862"/>
      <c r="G70" s="951" t="s">
        <v>365</v>
      </c>
      <c r="H70" s="952"/>
      <c r="I70" s="952"/>
      <c r="J70" s="952"/>
      <c r="K70" s="952"/>
      <c r="L70" s="952"/>
      <c r="M70" s="952"/>
      <c r="N70" s="952"/>
      <c r="O70" s="952"/>
      <c r="P70" s="952"/>
      <c r="Q70" s="952"/>
      <c r="R70" s="952"/>
      <c r="S70" s="952"/>
      <c r="T70" s="952"/>
      <c r="U70" s="952"/>
      <c r="V70" s="952"/>
      <c r="W70" s="955" t="s">
        <v>516</v>
      </c>
      <c r="X70" s="956"/>
      <c r="Y70" s="961" t="s">
        <v>12</v>
      </c>
      <c r="Z70" s="961"/>
      <c r="AA70" s="962"/>
      <c r="AB70" s="963" t="s">
        <v>517</v>
      </c>
      <c r="AC70" s="963"/>
      <c r="AD70" s="963"/>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0"/>
      <c r="B71" s="861"/>
      <c r="C71" s="861"/>
      <c r="D71" s="861"/>
      <c r="E71" s="861"/>
      <c r="F71" s="862"/>
      <c r="G71" s="951"/>
      <c r="H71" s="953"/>
      <c r="I71" s="953"/>
      <c r="J71" s="953"/>
      <c r="K71" s="953"/>
      <c r="L71" s="953"/>
      <c r="M71" s="953"/>
      <c r="N71" s="953"/>
      <c r="O71" s="953"/>
      <c r="P71" s="953"/>
      <c r="Q71" s="953"/>
      <c r="R71" s="953"/>
      <c r="S71" s="953"/>
      <c r="T71" s="953"/>
      <c r="U71" s="953"/>
      <c r="V71" s="953"/>
      <c r="W71" s="957"/>
      <c r="X71" s="958"/>
      <c r="Y71" s="181" t="s">
        <v>54</v>
      </c>
      <c r="Z71" s="181"/>
      <c r="AA71" s="182"/>
      <c r="AB71" s="986" t="s">
        <v>517</v>
      </c>
      <c r="AC71" s="986"/>
      <c r="AD71" s="986"/>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3"/>
      <c r="B72" s="864"/>
      <c r="C72" s="864"/>
      <c r="D72" s="864"/>
      <c r="E72" s="864"/>
      <c r="F72" s="865"/>
      <c r="G72" s="951"/>
      <c r="H72" s="954"/>
      <c r="I72" s="954"/>
      <c r="J72" s="954"/>
      <c r="K72" s="954"/>
      <c r="L72" s="954"/>
      <c r="M72" s="954"/>
      <c r="N72" s="954"/>
      <c r="O72" s="954"/>
      <c r="P72" s="954"/>
      <c r="Q72" s="954"/>
      <c r="R72" s="954"/>
      <c r="S72" s="954"/>
      <c r="T72" s="954"/>
      <c r="U72" s="954"/>
      <c r="V72" s="954"/>
      <c r="W72" s="959"/>
      <c r="X72" s="960"/>
      <c r="Y72" s="181" t="s">
        <v>13</v>
      </c>
      <c r="Z72" s="181"/>
      <c r="AA72" s="182"/>
      <c r="AB72" s="987" t="s">
        <v>518</v>
      </c>
      <c r="AC72" s="987"/>
      <c r="AD72" s="987"/>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6" t="s">
        <v>492</v>
      </c>
      <c r="B73" s="847"/>
      <c r="C73" s="847"/>
      <c r="D73" s="847"/>
      <c r="E73" s="847"/>
      <c r="F73" s="84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49"/>
      <c r="B74" s="850"/>
      <c r="C74" s="850"/>
      <c r="D74" s="850"/>
      <c r="E74" s="850"/>
      <c r="F74" s="851"/>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9"/>
      <c r="B75" s="850"/>
      <c r="C75" s="850"/>
      <c r="D75" s="850"/>
      <c r="E75" s="850"/>
      <c r="F75" s="851"/>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9"/>
      <c r="B76" s="850"/>
      <c r="C76" s="850"/>
      <c r="D76" s="850"/>
      <c r="E76" s="850"/>
      <c r="F76" s="851"/>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9"/>
      <c r="B77" s="850"/>
      <c r="C77" s="850"/>
      <c r="D77" s="850"/>
      <c r="E77" s="850"/>
      <c r="F77" s="851"/>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3" t="s">
        <v>530</v>
      </c>
      <c r="B78" s="924"/>
      <c r="C78" s="924"/>
      <c r="D78" s="924"/>
      <c r="E78" s="921" t="s">
        <v>465</v>
      </c>
      <c r="F78" s="922"/>
      <c r="G78" s="57" t="s">
        <v>365</v>
      </c>
      <c r="H78" s="798"/>
      <c r="I78" s="242"/>
      <c r="J78" s="242"/>
      <c r="K78" s="242"/>
      <c r="L78" s="242"/>
      <c r="M78" s="242"/>
      <c r="N78" s="242"/>
      <c r="O78" s="799"/>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486</v>
      </c>
      <c r="AP79" s="146"/>
      <c r="AQ79" s="146"/>
      <c r="AR79" s="81" t="s">
        <v>484</v>
      </c>
      <c r="AS79" s="145"/>
      <c r="AT79" s="146"/>
      <c r="AU79" s="146"/>
      <c r="AV79" s="146"/>
      <c r="AW79" s="146"/>
      <c r="AX79" s="147"/>
    </row>
    <row r="80" spans="1:50" ht="18.75" hidden="1" customHeight="1" x14ac:dyDescent="0.15">
      <c r="A80" s="525" t="s">
        <v>266</v>
      </c>
      <c r="B80" s="855" t="s">
        <v>483</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548</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6"/>
      <c r="B81" s="858"/>
      <c r="C81" s="558"/>
      <c r="D81" s="558"/>
      <c r="E81" s="558"/>
      <c r="F81" s="559"/>
      <c r="G81" s="381"/>
      <c r="H81" s="381"/>
      <c r="I81" s="381"/>
      <c r="J81" s="381"/>
      <c r="K81" s="381"/>
      <c r="L81" s="381"/>
      <c r="M81" s="381"/>
      <c r="N81" s="381"/>
      <c r="O81" s="381"/>
      <c r="P81" s="381"/>
      <c r="Q81" s="381"/>
      <c r="R81" s="381"/>
      <c r="S81" s="381"/>
      <c r="T81" s="381"/>
      <c r="U81" s="381"/>
      <c r="V81" s="381"/>
      <c r="W81" s="381"/>
      <c r="X81" s="381"/>
      <c r="Y81" s="381"/>
      <c r="Z81" s="381"/>
      <c r="AA81" s="574"/>
      <c r="AB81" s="58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6"/>
      <c r="B82" s="858"/>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64" t="s">
        <v>11</v>
      </c>
      <c r="AC85" s="465"/>
      <c r="AD85" s="466"/>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6"/>
      <c r="B86" s="558"/>
      <c r="C86" s="558"/>
      <c r="D86" s="558"/>
      <c r="E86" s="558"/>
      <c r="F86" s="559"/>
      <c r="G86" s="573"/>
      <c r="H86" s="381"/>
      <c r="I86" s="381"/>
      <c r="J86" s="381"/>
      <c r="K86" s="381"/>
      <c r="L86" s="381"/>
      <c r="M86" s="381"/>
      <c r="N86" s="381"/>
      <c r="O86" s="574"/>
      <c r="P86" s="586"/>
      <c r="Q86" s="381"/>
      <c r="R86" s="381"/>
      <c r="S86" s="381"/>
      <c r="T86" s="381"/>
      <c r="U86" s="381"/>
      <c r="V86" s="381"/>
      <c r="W86" s="381"/>
      <c r="X86" s="574"/>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6"/>
      <c r="B87" s="558"/>
      <c r="C87" s="558"/>
      <c r="D87" s="558"/>
      <c r="E87" s="558"/>
      <c r="F87" s="559"/>
      <c r="G87" s="228"/>
      <c r="H87" s="158"/>
      <c r="I87" s="158"/>
      <c r="J87" s="158"/>
      <c r="K87" s="158"/>
      <c r="L87" s="158"/>
      <c r="M87" s="158"/>
      <c r="N87" s="158"/>
      <c r="O87" s="229"/>
      <c r="P87" s="158"/>
      <c r="Q87" s="808"/>
      <c r="R87" s="808"/>
      <c r="S87" s="808"/>
      <c r="T87" s="808"/>
      <c r="U87" s="808"/>
      <c r="V87" s="808"/>
      <c r="W87" s="808"/>
      <c r="X87" s="809"/>
      <c r="Y87" s="761" t="s">
        <v>62</v>
      </c>
      <c r="Z87" s="762"/>
      <c r="AA87" s="763"/>
      <c r="AB87" s="557"/>
      <c r="AC87" s="557"/>
      <c r="AD87" s="557"/>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6"/>
      <c r="B88" s="558"/>
      <c r="C88" s="558"/>
      <c r="D88" s="558"/>
      <c r="E88" s="558"/>
      <c r="F88" s="559"/>
      <c r="G88" s="230"/>
      <c r="H88" s="231"/>
      <c r="I88" s="231"/>
      <c r="J88" s="231"/>
      <c r="K88" s="231"/>
      <c r="L88" s="231"/>
      <c r="M88" s="231"/>
      <c r="N88" s="231"/>
      <c r="O88" s="232"/>
      <c r="P88" s="810"/>
      <c r="Q88" s="810"/>
      <c r="R88" s="810"/>
      <c r="S88" s="810"/>
      <c r="T88" s="810"/>
      <c r="U88" s="810"/>
      <c r="V88" s="810"/>
      <c r="W88" s="810"/>
      <c r="X88" s="811"/>
      <c r="Y88" s="735" t="s">
        <v>54</v>
      </c>
      <c r="Z88" s="736"/>
      <c r="AA88" s="737"/>
      <c r="AB88" s="528"/>
      <c r="AC88" s="528"/>
      <c r="AD88" s="528"/>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12"/>
      <c r="Y89" s="735" t="s">
        <v>13</v>
      </c>
      <c r="Z89" s="736"/>
      <c r="AA89" s="737"/>
      <c r="AB89" s="467" t="s">
        <v>14</v>
      </c>
      <c r="AC89" s="467"/>
      <c r="AD89" s="467"/>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64" t="s">
        <v>11</v>
      </c>
      <c r="AC90" s="465"/>
      <c r="AD90" s="466"/>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6"/>
      <c r="B91" s="558"/>
      <c r="C91" s="558"/>
      <c r="D91" s="558"/>
      <c r="E91" s="558"/>
      <c r="F91" s="559"/>
      <c r="G91" s="573"/>
      <c r="H91" s="381"/>
      <c r="I91" s="381"/>
      <c r="J91" s="381"/>
      <c r="K91" s="381"/>
      <c r="L91" s="381"/>
      <c r="M91" s="381"/>
      <c r="N91" s="381"/>
      <c r="O91" s="574"/>
      <c r="P91" s="586"/>
      <c r="Q91" s="381"/>
      <c r="R91" s="381"/>
      <c r="S91" s="381"/>
      <c r="T91" s="381"/>
      <c r="U91" s="381"/>
      <c r="V91" s="381"/>
      <c r="W91" s="381"/>
      <c r="X91" s="574"/>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6"/>
      <c r="B92" s="558"/>
      <c r="C92" s="558"/>
      <c r="D92" s="558"/>
      <c r="E92" s="558"/>
      <c r="F92" s="559"/>
      <c r="G92" s="228"/>
      <c r="H92" s="158"/>
      <c r="I92" s="158"/>
      <c r="J92" s="158"/>
      <c r="K92" s="158"/>
      <c r="L92" s="158"/>
      <c r="M92" s="158"/>
      <c r="N92" s="158"/>
      <c r="O92" s="229"/>
      <c r="P92" s="158"/>
      <c r="Q92" s="808"/>
      <c r="R92" s="808"/>
      <c r="S92" s="808"/>
      <c r="T92" s="808"/>
      <c r="U92" s="808"/>
      <c r="V92" s="808"/>
      <c r="W92" s="808"/>
      <c r="X92" s="809"/>
      <c r="Y92" s="761" t="s">
        <v>62</v>
      </c>
      <c r="Z92" s="762"/>
      <c r="AA92" s="763"/>
      <c r="AB92" s="557"/>
      <c r="AC92" s="557"/>
      <c r="AD92" s="557"/>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6"/>
      <c r="B93" s="558"/>
      <c r="C93" s="558"/>
      <c r="D93" s="558"/>
      <c r="E93" s="558"/>
      <c r="F93" s="559"/>
      <c r="G93" s="230"/>
      <c r="H93" s="231"/>
      <c r="I93" s="231"/>
      <c r="J93" s="231"/>
      <c r="K93" s="231"/>
      <c r="L93" s="231"/>
      <c r="M93" s="231"/>
      <c r="N93" s="231"/>
      <c r="O93" s="232"/>
      <c r="P93" s="810"/>
      <c r="Q93" s="810"/>
      <c r="R93" s="810"/>
      <c r="S93" s="810"/>
      <c r="T93" s="810"/>
      <c r="U93" s="810"/>
      <c r="V93" s="810"/>
      <c r="W93" s="810"/>
      <c r="X93" s="811"/>
      <c r="Y93" s="735" t="s">
        <v>54</v>
      </c>
      <c r="Z93" s="736"/>
      <c r="AA93" s="737"/>
      <c r="AB93" s="528"/>
      <c r="AC93" s="528"/>
      <c r="AD93" s="528"/>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12"/>
      <c r="Y94" s="735" t="s">
        <v>13</v>
      </c>
      <c r="Z94" s="736"/>
      <c r="AA94" s="737"/>
      <c r="AB94" s="467" t="s">
        <v>14</v>
      </c>
      <c r="AC94" s="467"/>
      <c r="AD94" s="467"/>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64" t="s">
        <v>11</v>
      </c>
      <c r="AC95" s="465"/>
      <c r="AD95" s="466"/>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1"/>
      <c r="I96" s="381"/>
      <c r="J96" s="381"/>
      <c r="K96" s="381"/>
      <c r="L96" s="381"/>
      <c r="M96" s="381"/>
      <c r="N96" s="381"/>
      <c r="O96" s="574"/>
      <c r="P96" s="586"/>
      <c r="Q96" s="381"/>
      <c r="R96" s="381"/>
      <c r="S96" s="381"/>
      <c r="T96" s="381"/>
      <c r="U96" s="381"/>
      <c r="V96" s="381"/>
      <c r="W96" s="381"/>
      <c r="X96" s="574"/>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6"/>
      <c r="B97" s="558"/>
      <c r="C97" s="558"/>
      <c r="D97" s="558"/>
      <c r="E97" s="558"/>
      <c r="F97" s="559"/>
      <c r="G97" s="228"/>
      <c r="H97" s="158"/>
      <c r="I97" s="158"/>
      <c r="J97" s="158"/>
      <c r="K97" s="158"/>
      <c r="L97" s="158"/>
      <c r="M97" s="158"/>
      <c r="N97" s="158"/>
      <c r="O97" s="229"/>
      <c r="P97" s="158"/>
      <c r="Q97" s="808"/>
      <c r="R97" s="808"/>
      <c r="S97" s="808"/>
      <c r="T97" s="808"/>
      <c r="U97" s="808"/>
      <c r="V97" s="808"/>
      <c r="W97" s="808"/>
      <c r="X97" s="809"/>
      <c r="Y97" s="761" t="s">
        <v>62</v>
      </c>
      <c r="Z97" s="762"/>
      <c r="AA97" s="763"/>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6"/>
      <c r="B98" s="558"/>
      <c r="C98" s="558"/>
      <c r="D98" s="558"/>
      <c r="E98" s="558"/>
      <c r="F98" s="559"/>
      <c r="G98" s="230"/>
      <c r="H98" s="231"/>
      <c r="I98" s="231"/>
      <c r="J98" s="231"/>
      <c r="K98" s="231"/>
      <c r="L98" s="231"/>
      <c r="M98" s="231"/>
      <c r="N98" s="231"/>
      <c r="O98" s="232"/>
      <c r="P98" s="810"/>
      <c r="Q98" s="810"/>
      <c r="R98" s="810"/>
      <c r="S98" s="810"/>
      <c r="T98" s="810"/>
      <c r="U98" s="810"/>
      <c r="V98" s="810"/>
      <c r="W98" s="810"/>
      <c r="X98" s="811"/>
      <c r="Y98" s="735" t="s">
        <v>54</v>
      </c>
      <c r="Z98" s="736"/>
      <c r="AA98" s="737"/>
      <c r="AB98" s="805"/>
      <c r="AC98" s="806"/>
      <c r="AD98" s="807"/>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7"/>
      <c r="B99" s="889"/>
      <c r="C99" s="889"/>
      <c r="D99" s="889"/>
      <c r="E99" s="889"/>
      <c r="F99" s="890"/>
      <c r="G99" s="813"/>
      <c r="H99" s="245"/>
      <c r="I99" s="245"/>
      <c r="J99" s="245"/>
      <c r="K99" s="245"/>
      <c r="L99" s="245"/>
      <c r="M99" s="245"/>
      <c r="N99" s="245"/>
      <c r="O99" s="814"/>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357</v>
      </c>
      <c r="AF100" s="833"/>
      <c r="AG100" s="833"/>
      <c r="AH100" s="834"/>
      <c r="AI100" s="832" t="s">
        <v>363</v>
      </c>
      <c r="AJ100" s="833"/>
      <c r="AK100" s="833"/>
      <c r="AL100" s="834"/>
      <c r="AM100" s="832" t="s">
        <v>472</v>
      </c>
      <c r="AN100" s="833"/>
      <c r="AO100" s="833"/>
      <c r="AP100" s="834"/>
      <c r="AQ100" s="940" t="s">
        <v>494</v>
      </c>
      <c r="AR100" s="941"/>
      <c r="AS100" s="941"/>
      <c r="AT100" s="942"/>
      <c r="AU100" s="940" t="s">
        <v>540</v>
      </c>
      <c r="AV100" s="941"/>
      <c r="AW100" s="941"/>
      <c r="AX100" s="943"/>
    </row>
    <row r="101" spans="1:60" ht="23.25" customHeight="1" x14ac:dyDescent="0.15">
      <c r="A101" s="497"/>
      <c r="B101" s="498"/>
      <c r="C101" s="498"/>
      <c r="D101" s="498"/>
      <c r="E101" s="498"/>
      <c r="F101" s="499"/>
      <c r="G101" s="158" t="s">
        <v>570</v>
      </c>
      <c r="H101" s="158"/>
      <c r="I101" s="158"/>
      <c r="J101" s="158"/>
      <c r="K101" s="158"/>
      <c r="L101" s="158"/>
      <c r="M101" s="158"/>
      <c r="N101" s="158"/>
      <c r="O101" s="158"/>
      <c r="P101" s="158"/>
      <c r="Q101" s="158"/>
      <c r="R101" s="158"/>
      <c r="S101" s="158"/>
      <c r="T101" s="158"/>
      <c r="U101" s="158"/>
      <c r="V101" s="158"/>
      <c r="W101" s="158"/>
      <c r="X101" s="229"/>
      <c r="Y101" s="822" t="s">
        <v>55</v>
      </c>
      <c r="Z101" s="721"/>
      <c r="AA101" s="722"/>
      <c r="AB101" s="557" t="s">
        <v>635</v>
      </c>
      <c r="AC101" s="557"/>
      <c r="AD101" s="557"/>
      <c r="AE101" s="366" t="s">
        <v>571</v>
      </c>
      <c r="AF101" s="367"/>
      <c r="AG101" s="367"/>
      <c r="AH101" s="368"/>
      <c r="AI101" s="366" t="s">
        <v>572</v>
      </c>
      <c r="AJ101" s="367"/>
      <c r="AK101" s="367"/>
      <c r="AL101" s="368"/>
      <c r="AM101" s="366">
        <v>3</v>
      </c>
      <c r="AN101" s="367"/>
      <c r="AO101" s="367"/>
      <c r="AP101" s="368"/>
      <c r="AQ101" s="366" t="s">
        <v>559</v>
      </c>
      <c r="AR101" s="367"/>
      <c r="AS101" s="367"/>
      <c r="AT101" s="368"/>
      <c r="AU101" s="366" t="s">
        <v>563</v>
      </c>
      <c r="AV101" s="367"/>
      <c r="AW101" s="367"/>
      <c r="AX101" s="368"/>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41"/>
      <c r="AA102" s="342"/>
      <c r="AB102" s="557" t="s">
        <v>635</v>
      </c>
      <c r="AC102" s="557"/>
      <c r="AD102" s="557"/>
      <c r="AE102" s="360" t="s">
        <v>572</v>
      </c>
      <c r="AF102" s="360"/>
      <c r="AG102" s="360"/>
      <c r="AH102" s="360"/>
      <c r="AI102" s="360" t="s">
        <v>573</v>
      </c>
      <c r="AJ102" s="360"/>
      <c r="AK102" s="360"/>
      <c r="AL102" s="360"/>
      <c r="AM102" s="360">
        <v>3</v>
      </c>
      <c r="AN102" s="360"/>
      <c r="AO102" s="360"/>
      <c r="AP102" s="360"/>
      <c r="AQ102" s="823" t="s">
        <v>573</v>
      </c>
      <c r="AR102" s="824"/>
      <c r="AS102" s="824"/>
      <c r="AT102" s="825"/>
      <c r="AU102" s="823" t="s">
        <v>573</v>
      </c>
      <c r="AV102" s="824"/>
      <c r="AW102" s="824"/>
      <c r="AX102" s="825"/>
    </row>
    <row r="103" spans="1:60" ht="31.5" customHeight="1" x14ac:dyDescent="0.15">
      <c r="A103" s="494" t="s">
        <v>493</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540</v>
      </c>
      <c r="AV103" s="363"/>
      <c r="AW103" s="363"/>
      <c r="AX103" s="365"/>
    </row>
    <row r="104" spans="1:60" ht="23.25" customHeight="1" x14ac:dyDescent="0.15">
      <c r="A104" s="497"/>
      <c r="B104" s="498"/>
      <c r="C104" s="498"/>
      <c r="D104" s="498"/>
      <c r="E104" s="498"/>
      <c r="F104" s="499"/>
      <c r="G104" s="158" t="s">
        <v>574</v>
      </c>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t="s">
        <v>635</v>
      </c>
      <c r="AC104" s="478"/>
      <c r="AD104" s="479"/>
      <c r="AE104" s="366" t="s">
        <v>575</v>
      </c>
      <c r="AF104" s="367"/>
      <c r="AG104" s="367"/>
      <c r="AH104" s="368"/>
      <c r="AI104" s="366" t="s">
        <v>573</v>
      </c>
      <c r="AJ104" s="367"/>
      <c r="AK104" s="367"/>
      <c r="AL104" s="368"/>
      <c r="AM104" s="366">
        <v>194</v>
      </c>
      <c r="AN104" s="367"/>
      <c r="AO104" s="367"/>
      <c r="AP104" s="368"/>
      <c r="AQ104" s="366" t="s">
        <v>576</v>
      </c>
      <c r="AR104" s="367"/>
      <c r="AS104" s="367"/>
      <c r="AT104" s="368"/>
      <c r="AU104" s="366" t="s">
        <v>564</v>
      </c>
      <c r="AV104" s="367"/>
      <c r="AW104" s="367"/>
      <c r="AX104" s="368"/>
    </row>
    <row r="105" spans="1:60" ht="23.25"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8" t="s">
        <v>635</v>
      </c>
      <c r="AC105" s="409"/>
      <c r="AD105" s="410"/>
      <c r="AE105" s="360" t="s">
        <v>577</v>
      </c>
      <c r="AF105" s="360"/>
      <c r="AG105" s="360"/>
      <c r="AH105" s="360"/>
      <c r="AI105" s="360" t="s">
        <v>576</v>
      </c>
      <c r="AJ105" s="360"/>
      <c r="AK105" s="360"/>
      <c r="AL105" s="360"/>
      <c r="AM105" s="360">
        <v>50</v>
      </c>
      <c r="AN105" s="360"/>
      <c r="AO105" s="360"/>
      <c r="AP105" s="360"/>
      <c r="AQ105" s="366" t="s">
        <v>577</v>
      </c>
      <c r="AR105" s="367"/>
      <c r="AS105" s="367"/>
      <c r="AT105" s="368"/>
      <c r="AU105" s="823" t="s">
        <v>577</v>
      </c>
      <c r="AV105" s="824"/>
      <c r="AW105" s="824"/>
      <c r="AX105" s="825"/>
    </row>
    <row r="106" spans="1:60" ht="31.5" hidden="1" customHeight="1" x14ac:dyDescent="0.15">
      <c r="A106" s="494" t="s">
        <v>493</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540</v>
      </c>
      <c r="AV106" s="363"/>
      <c r="AW106" s="363"/>
      <c r="AX106" s="365"/>
    </row>
    <row r="107" spans="1:60" ht="23.25" hidden="1" customHeight="1" x14ac:dyDescent="0.15">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8"/>
      <c r="AC108" s="409"/>
      <c r="AD108" s="410"/>
      <c r="AE108" s="360"/>
      <c r="AF108" s="360"/>
      <c r="AG108" s="360"/>
      <c r="AH108" s="360"/>
      <c r="AI108" s="360"/>
      <c r="AJ108" s="360"/>
      <c r="AK108" s="360"/>
      <c r="AL108" s="360"/>
      <c r="AM108" s="360"/>
      <c r="AN108" s="360"/>
      <c r="AO108" s="360"/>
      <c r="AP108" s="360"/>
      <c r="AQ108" s="366"/>
      <c r="AR108" s="367"/>
      <c r="AS108" s="367"/>
      <c r="AT108" s="368"/>
      <c r="AU108" s="823"/>
      <c r="AV108" s="824"/>
      <c r="AW108" s="824"/>
      <c r="AX108" s="825"/>
    </row>
    <row r="109" spans="1:60" ht="31.5" hidden="1" customHeight="1" x14ac:dyDescent="0.15">
      <c r="A109" s="494" t="s">
        <v>493</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540</v>
      </c>
      <c r="AV109" s="363"/>
      <c r="AW109" s="363"/>
      <c r="AX109" s="365"/>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8"/>
      <c r="AC111" s="409"/>
      <c r="AD111" s="410"/>
      <c r="AE111" s="360"/>
      <c r="AF111" s="360"/>
      <c r="AG111" s="360"/>
      <c r="AH111" s="360"/>
      <c r="AI111" s="360"/>
      <c r="AJ111" s="360"/>
      <c r="AK111" s="360"/>
      <c r="AL111" s="360"/>
      <c r="AM111" s="360"/>
      <c r="AN111" s="360"/>
      <c r="AO111" s="360"/>
      <c r="AP111" s="360"/>
      <c r="AQ111" s="366"/>
      <c r="AR111" s="367"/>
      <c r="AS111" s="367"/>
      <c r="AT111" s="368"/>
      <c r="AU111" s="823"/>
      <c r="AV111" s="824"/>
      <c r="AW111" s="824"/>
      <c r="AX111" s="825"/>
    </row>
    <row r="112" spans="1:60" ht="31.5" hidden="1" customHeight="1" x14ac:dyDescent="0.15">
      <c r="A112" s="494" t="s">
        <v>493</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540</v>
      </c>
      <c r="AV112" s="363"/>
      <c r="AW112" s="363"/>
      <c r="AX112" s="365"/>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472</v>
      </c>
      <c r="AN115" s="296"/>
      <c r="AO115" s="296"/>
      <c r="AP115" s="297"/>
      <c r="AQ115" s="337" t="s">
        <v>541</v>
      </c>
      <c r="AR115" s="338"/>
      <c r="AS115" s="338"/>
      <c r="AT115" s="338"/>
      <c r="AU115" s="338"/>
      <c r="AV115" s="338"/>
      <c r="AW115" s="338"/>
      <c r="AX115" s="339"/>
    </row>
    <row r="116" spans="1:50" ht="23.25" customHeight="1" x14ac:dyDescent="0.15">
      <c r="A116" s="290"/>
      <c r="B116" s="291"/>
      <c r="C116" s="291"/>
      <c r="D116" s="291"/>
      <c r="E116" s="291"/>
      <c r="F116" s="292"/>
      <c r="G116" s="353" t="s">
        <v>578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579</v>
      </c>
      <c r="AC116" s="299"/>
      <c r="AD116" s="300"/>
      <c r="AE116" s="360" t="s">
        <v>556</v>
      </c>
      <c r="AF116" s="360"/>
      <c r="AG116" s="360"/>
      <c r="AH116" s="360"/>
      <c r="AI116" s="360" t="s">
        <v>556</v>
      </c>
      <c r="AJ116" s="360"/>
      <c r="AK116" s="360"/>
      <c r="AL116" s="360"/>
      <c r="AM116" s="360">
        <v>30457</v>
      </c>
      <c r="AN116" s="360"/>
      <c r="AO116" s="360"/>
      <c r="AP116" s="360"/>
      <c r="AQ116" s="366" t="s">
        <v>556</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580</v>
      </c>
      <c r="AC117" s="344"/>
      <c r="AD117" s="345"/>
      <c r="AE117" s="304" t="s">
        <v>581</v>
      </c>
      <c r="AF117" s="304"/>
      <c r="AG117" s="304"/>
      <c r="AH117" s="304"/>
      <c r="AI117" s="304" t="s">
        <v>562</v>
      </c>
      <c r="AJ117" s="304"/>
      <c r="AK117" s="304"/>
      <c r="AL117" s="304"/>
      <c r="AM117" s="304" t="s">
        <v>640</v>
      </c>
      <c r="AN117" s="304"/>
      <c r="AO117" s="304"/>
      <c r="AP117" s="304"/>
      <c r="AQ117" s="304" t="s">
        <v>556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472</v>
      </c>
      <c r="AN118" s="296"/>
      <c r="AO118" s="296"/>
      <c r="AP118" s="297"/>
      <c r="AQ118" s="337" t="s">
        <v>541</v>
      </c>
      <c r="AR118" s="338"/>
      <c r="AS118" s="338"/>
      <c r="AT118" s="338"/>
      <c r="AU118" s="338"/>
      <c r="AV118" s="338"/>
      <c r="AW118" s="338"/>
      <c r="AX118" s="339"/>
    </row>
    <row r="119" spans="1:50" ht="23.25" hidden="1" customHeight="1" x14ac:dyDescent="0.15">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472</v>
      </c>
      <c r="AN121" s="296"/>
      <c r="AO121" s="296"/>
      <c r="AP121" s="297"/>
      <c r="AQ121" s="337" t="s">
        <v>541</v>
      </c>
      <c r="AR121" s="338"/>
      <c r="AS121" s="338"/>
      <c r="AT121" s="338"/>
      <c r="AU121" s="338"/>
      <c r="AV121" s="338"/>
      <c r="AW121" s="338"/>
      <c r="AX121" s="339"/>
    </row>
    <row r="122" spans="1:50" ht="23.25" hidden="1" customHeight="1" x14ac:dyDescent="0.15">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472</v>
      </c>
      <c r="AN124" s="296"/>
      <c r="AO124" s="296"/>
      <c r="AP124" s="297"/>
      <c r="AQ124" s="337" t="s">
        <v>541</v>
      </c>
      <c r="AR124" s="338"/>
      <c r="AS124" s="338"/>
      <c r="AT124" s="338"/>
      <c r="AU124" s="338"/>
      <c r="AV124" s="338"/>
      <c r="AW124" s="338"/>
      <c r="AX124" s="339"/>
    </row>
    <row r="125" spans="1:50" ht="23.25" hidden="1" customHeight="1" x14ac:dyDescent="0.15">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2"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541</v>
      </c>
      <c r="AR127" s="338"/>
      <c r="AS127" s="338"/>
      <c r="AT127" s="338"/>
      <c r="AU127" s="338"/>
      <c r="AV127" s="338"/>
      <c r="AW127" s="338"/>
      <c r="AX127" s="339"/>
    </row>
    <row r="128" spans="1:50" ht="23.25" hidden="1" customHeight="1" x14ac:dyDescent="0.15">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5" t="s">
        <v>369</v>
      </c>
      <c r="B130" s="1003"/>
      <c r="C130" s="1002" t="s">
        <v>366</v>
      </c>
      <c r="D130" s="1003"/>
      <c r="E130" s="306" t="s">
        <v>399</v>
      </c>
      <c r="F130" s="307"/>
      <c r="G130" s="308" t="s">
        <v>582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6"/>
      <c r="B131" s="250"/>
      <c r="C131" s="249"/>
      <c r="D131" s="250"/>
      <c r="E131" s="236" t="s">
        <v>398</v>
      </c>
      <c r="F131" s="237"/>
      <c r="G131" s="233" t="s">
        <v>639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556</v>
      </c>
      <c r="AR133" s="269"/>
      <c r="AS133" s="134" t="s">
        <v>356</v>
      </c>
      <c r="AT133" s="169"/>
      <c r="AU133" s="133" t="s">
        <v>559</v>
      </c>
      <c r="AV133" s="133"/>
      <c r="AW133" s="134" t="s">
        <v>300</v>
      </c>
      <c r="AX133" s="135"/>
    </row>
    <row r="134" spans="1:50" ht="39.75" customHeight="1" x14ac:dyDescent="0.15">
      <c r="A134" s="1006"/>
      <c r="B134" s="250"/>
      <c r="C134" s="249"/>
      <c r="D134" s="250"/>
      <c r="E134" s="249"/>
      <c r="F134" s="312"/>
      <c r="G134" s="228" t="s">
        <v>583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584</v>
      </c>
      <c r="AC134" s="219"/>
      <c r="AD134" s="219"/>
      <c r="AE134" s="264">
        <v>4.4000000000000004</v>
      </c>
      <c r="AF134" s="101"/>
      <c r="AG134" s="101"/>
      <c r="AH134" s="101"/>
      <c r="AI134" s="264">
        <v>4.3</v>
      </c>
      <c r="AJ134" s="101"/>
      <c r="AK134" s="101"/>
      <c r="AL134" s="101"/>
      <c r="AM134" s="264">
        <v>4.4000000000000004</v>
      </c>
      <c r="AN134" s="101"/>
      <c r="AO134" s="101"/>
      <c r="AP134" s="101"/>
      <c r="AQ134" s="264" t="s">
        <v>585</v>
      </c>
      <c r="AR134" s="101"/>
      <c r="AS134" s="101"/>
      <c r="AT134" s="101"/>
      <c r="AU134" s="264" t="s">
        <v>559</v>
      </c>
      <c r="AV134" s="101"/>
      <c r="AW134" s="101"/>
      <c r="AX134" s="220"/>
    </row>
    <row r="135" spans="1:50" ht="39.75" customHeight="1" x14ac:dyDescent="0.15">
      <c r="A135" s="100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584</v>
      </c>
      <c r="AC135" s="130"/>
      <c r="AD135" s="130"/>
      <c r="AE135" s="264">
        <v>3.5</v>
      </c>
      <c r="AF135" s="101"/>
      <c r="AG135" s="101"/>
      <c r="AH135" s="101"/>
      <c r="AI135" s="264">
        <v>3.5</v>
      </c>
      <c r="AJ135" s="101"/>
      <c r="AK135" s="101"/>
      <c r="AL135" s="101"/>
      <c r="AM135" s="264">
        <v>3.5</v>
      </c>
      <c r="AN135" s="101"/>
      <c r="AO135" s="101"/>
      <c r="AP135" s="101"/>
      <c r="AQ135" s="264" t="s">
        <v>559</v>
      </c>
      <c r="AR135" s="101"/>
      <c r="AS135" s="101"/>
      <c r="AT135" s="101"/>
      <c r="AU135" s="264" t="s">
        <v>559</v>
      </c>
      <c r="AV135" s="101"/>
      <c r="AW135" s="101"/>
      <c r="AX135" s="220"/>
    </row>
    <row r="136" spans="1:50" ht="18.75" hidden="1" customHeight="1" x14ac:dyDescent="0.15">
      <c r="A136" s="100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6"/>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0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6"/>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6"/>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6"/>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6"/>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6"/>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6"/>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6"/>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6"/>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6"/>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6"/>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6"/>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6"/>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6"/>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6"/>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6"/>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6"/>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6"/>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6"/>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6"/>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6"/>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6"/>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6"/>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0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6"/>
      <c r="B214" s="250"/>
      <c r="C214" s="249"/>
      <c r="D214" s="250"/>
      <c r="E214" s="249"/>
      <c r="F214" s="312"/>
      <c r="G214" s="228"/>
      <c r="H214" s="158"/>
      <c r="I214" s="158"/>
      <c r="J214" s="158"/>
      <c r="K214" s="158"/>
      <c r="L214" s="158"/>
      <c r="M214" s="158"/>
      <c r="N214" s="158"/>
      <c r="O214" s="158"/>
      <c r="P214" s="229"/>
      <c r="Q214" s="993"/>
      <c r="R214" s="994"/>
      <c r="S214" s="994"/>
      <c r="T214" s="994"/>
      <c r="U214" s="994"/>
      <c r="V214" s="994"/>
      <c r="W214" s="994"/>
      <c r="X214" s="994"/>
      <c r="Y214" s="994"/>
      <c r="Z214" s="994"/>
      <c r="AA214" s="99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6"/>
      <c r="B215" s="250"/>
      <c r="C215" s="249"/>
      <c r="D215" s="250"/>
      <c r="E215" s="249"/>
      <c r="F215" s="312"/>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6"/>
      <c r="B216" s="250"/>
      <c r="C216" s="249"/>
      <c r="D216" s="250"/>
      <c r="E216" s="249"/>
      <c r="F216" s="312"/>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6"/>
      <c r="B217" s="250"/>
      <c r="C217" s="249"/>
      <c r="D217" s="250"/>
      <c r="E217" s="249"/>
      <c r="F217" s="312"/>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6"/>
      <c r="B218" s="250"/>
      <c r="C218" s="249"/>
      <c r="D218" s="250"/>
      <c r="E218" s="249"/>
      <c r="F218" s="312"/>
      <c r="G218" s="233"/>
      <c r="H218" s="161"/>
      <c r="I218" s="161"/>
      <c r="J218" s="161"/>
      <c r="K218" s="161"/>
      <c r="L218" s="161"/>
      <c r="M218" s="161"/>
      <c r="N218" s="161"/>
      <c r="O218" s="161"/>
      <c r="P218" s="234"/>
      <c r="Q218" s="999"/>
      <c r="R218" s="1000"/>
      <c r="S218" s="1000"/>
      <c r="T218" s="1000"/>
      <c r="U218" s="1000"/>
      <c r="V218" s="1000"/>
      <c r="W218" s="1000"/>
      <c r="X218" s="1000"/>
      <c r="Y218" s="1000"/>
      <c r="Z218" s="1000"/>
      <c r="AA218" s="100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6"/>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6"/>
      <c r="B221" s="250"/>
      <c r="C221" s="249"/>
      <c r="D221" s="250"/>
      <c r="E221" s="249"/>
      <c r="F221" s="312"/>
      <c r="G221" s="228"/>
      <c r="H221" s="158"/>
      <c r="I221" s="158"/>
      <c r="J221" s="158"/>
      <c r="K221" s="158"/>
      <c r="L221" s="158"/>
      <c r="M221" s="158"/>
      <c r="N221" s="158"/>
      <c r="O221" s="158"/>
      <c r="P221" s="229"/>
      <c r="Q221" s="993"/>
      <c r="R221" s="994"/>
      <c r="S221" s="994"/>
      <c r="T221" s="994"/>
      <c r="U221" s="994"/>
      <c r="V221" s="994"/>
      <c r="W221" s="994"/>
      <c r="X221" s="994"/>
      <c r="Y221" s="994"/>
      <c r="Z221" s="994"/>
      <c r="AA221" s="99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6"/>
      <c r="B222" s="250"/>
      <c r="C222" s="249"/>
      <c r="D222" s="250"/>
      <c r="E222" s="249"/>
      <c r="F222" s="312"/>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6"/>
      <c r="B223" s="250"/>
      <c r="C223" s="249"/>
      <c r="D223" s="250"/>
      <c r="E223" s="249"/>
      <c r="F223" s="312"/>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6"/>
      <c r="B224" s="250"/>
      <c r="C224" s="249"/>
      <c r="D224" s="250"/>
      <c r="E224" s="249"/>
      <c r="F224" s="312"/>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6"/>
      <c r="B225" s="250"/>
      <c r="C225" s="249"/>
      <c r="D225" s="250"/>
      <c r="E225" s="249"/>
      <c r="F225" s="312"/>
      <c r="G225" s="233"/>
      <c r="H225" s="161"/>
      <c r="I225" s="161"/>
      <c r="J225" s="161"/>
      <c r="K225" s="161"/>
      <c r="L225" s="161"/>
      <c r="M225" s="161"/>
      <c r="N225" s="161"/>
      <c r="O225" s="161"/>
      <c r="P225" s="234"/>
      <c r="Q225" s="999"/>
      <c r="R225" s="1000"/>
      <c r="S225" s="1000"/>
      <c r="T225" s="1000"/>
      <c r="U225" s="1000"/>
      <c r="V225" s="1000"/>
      <c r="W225" s="1000"/>
      <c r="X225" s="1000"/>
      <c r="Y225" s="1000"/>
      <c r="Z225" s="1000"/>
      <c r="AA225" s="100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6"/>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6"/>
      <c r="B228" s="250"/>
      <c r="C228" s="249"/>
      <c r="D228" s="250"/>
      <c r="E228" s="249"/>
      <c r="F228" s="312"/>
      <c r="G228" s="228"/>
      <c r="H228" s="158"/>
      <c r="I228" s="158"/>
      <c r="J228" s="158"/>
      <c r="K228" s="158"/>
      <c r="L228" s="158"/>
      <c r="M228" s="158"/>
      <c r="N228" s="158"/>
      <c r="O228" s="158"/>
      <c r="P228" s="229"/>
      <c r="Q228" s="993"/>
      <c r="R228" s="994"/>
      <c r="S228" s="994"/>
      <c r="T228" s="994"/>
      <c r="U228" s="994"/>
      <c r="V228" s="994"/>
      <c r="W228" s="994"/>
      <c r="X228" s="994"/>
      <c r="Y228" s="994"/>
      <c r="Z228" s="994"/>
      <c r="AA228" s="99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6"/>
      <c r="B229" s="250"/>
      <c r="C229" s="249"/>
      <c r="D229" s="250"/>
      <c r="E229" s="249"/>
      <c r="F229" s="312"/>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6"/>
      <c r="B230" s="250"/>
      <c r="C230" s="249"/>
      <c r="D230" s="250"/>
      <c r="E230" s="249"/>
      <c r="F230" s="312"/>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6"/>
      <c r="B231" s="250"/>
      <c r="C231" s="249"/>
      <c r="D231" s="250"/>
      <c r="E231" s="249"/>
      <c r="F231" s="312"/>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6"/>
      <c r="B232" s="250"/>
      <c r="C232" s="249"/>
      <c r="D232" s="250"/>
      <c r="E232" s="249"/>
      <c r="F232" s="312"/>
      <c r="G232" s="233"/>
      <c r="H232" s="161"/>
      <c r="I232" s="161"/>
      <c r="J232" s="161"/>
      <c r="K232" s="161"/>
      <c r="L232" s="161"/>
      <c r="M232" s="161"/>
      <c r="N232" s="161"/>
      <c r="O232" s="161"/>
      <c r="P232" s="234"/>
      <c r="Q232" s="999"/>
      <c r="R232" s="1000"/>
      <c r="S232" s="1000"/>
      <c r="T232" s="1000"/>
      <c r="U232" s="1000"/>
      <c r="V232" s="1000"/>
      <c r="W232" s="1000"/>
      <c r="X232" s="1000"/>
      <c r="Y232" s="1000"/>
      <c r="Z232" s="1000"/>
      <c r="AA232" s="100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6"/>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6"/>
      <c r="B235" s="250"/>
      <c r="C235" s="249"/>
      <c r="D235" s="250"/>
      <c r="E235" s="249"/>
      <c r="F235" s="312"/>
      <c r="G235" s="228"/>
      <c r="H235" s="158"/>
      <c r="I235" s="158"/>
      <c r="J235" s="158"/>
      <c r="K235" s="158"/>
      <c r="L235" s="158"/>
      <c r="M235" s="158"/>
      <c r="N235" s="158"/>
      <c r="O235" s="158"/>
      <c r="P235" s="229"/>
      <c r="Q235" s="993"/>
      <c r="R235" s="994"/>
      <c r="S235" s="994"/>
      <c r="T235" s="994"/>
      <c r="U235" s="994"/>
      <c r="V235" s="994"/>
      <c r="W235" s="994"/>
      <c r="X235" s="994"/>
      <c r="Y235" s="994"/>
      <c r="Z235" s="994"/>
      <c r="AA235" s="99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6"/>
      <c r="B236" s="250"/>
      <c r="C236" s="249"/>
      <c r="D236" s="250"/>
      <c r="E236" s="249"/>
      <c r="F236" s="312"/>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6"/>
      <c r="B237" s="250"/>
      <c r="C237" s="249"/>
      <c r="D237" s="250"/>
      <c r="E237" s="249"/>
      <c r="F237" s="312"/>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6"/>
      <c r="B238" s="250"/>
      <c r="C238" s="249"/>
      <c r="D238" s="250"/>
      <c r="E238" s="249"/>
      <c r="F238" s="312"/>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6"/>
      <c r="B239" s="250"/>
      <c r="C239" s="249"/>
      <c r="D239" s="250"/>
      <c r="E239" s="249"/>
      <c r="F239" s="312"/>
      <c r="G239" s="233"/>
      <c r="H239" s="161"/>
      <c r="I239" s="161"/>
      <c r="J239" s="161"/>
      <c r="K239" s="161"/>
      <c r="L239" s="161"/>
      <c r="M239" s="161"/>
      <c r="N239" s="161"/>
      <c r="O239" s="161"/>
      <c r="P239" s="234"/>
      <c r="Q239" s="999"/>
      <c r="R239" s="1000"/>
      <c r="S239" s="1000"/>
      <c r="T239" s="1000"/>
      <c r="U239" s="1000"/>
      <c r="V239" s="1000"/>
      <c r="W239" s="1000"/>
      <c r="X239" s="1000"/>
      <c r="Y239" s="1000"/>
      <c r="Z239" s="1000"/>
      <c r="AA239" s="100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6"/>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6"/>
      <c r="B242" s="250"/>
      <c r="C242" s="249"/>
      <c r="D242" s="250"/>
      <c r="E242" s="249"/>
      <c r="F242" s="312"/>
      <c r="G242" s="228"/>
      <c r="H242" s="158"/>
      <c r="I242" s="158"/>
      <c r="J242" s="158"/>
      <c r="K242" s="158"/>
      <c r="L242" s="158"/>
      <c r="M242" s="158"/>
      <c r="N242" s="158"/>
      <c r="O242" s="158"/>
      <c r="P242" s="229"/>
      <c r="Q242" s="993"/>
      <c r="R242" s="994"/>
      <c r="S242" s="994"/>
      <c r="T242" s="994"/>
      <c r="U242" s="994"/>
      <c r="V242" s="994"/>
      <c r="W242" s="994"/>
      <c r="X242" s="994"/>
      <c r="Y242" s="994"/>
      <c r="Z242" s="994"/>
      <c r="AA242" s="99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6"/>
      <c r="B243" s="250"/>
      <c r="C243" s="249"/>
      <c r="D243" s="250"/>
      <c r="E243" s="249"/>
      <c r="F243" s="312"/>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6"/>
      <c r="B244" s="250"/>
      <c r="C244" s="249"/>
      <c r="D244" s="250"/>
      <c r="E244" s="249"/>
      <c r="F244" s="312"/>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6"/>
      <c r="B245" s="250"/>
      <c r="C245" s="249"/>
      <c r="D245" s="250"/>
      <c r="E245" s="249"/>
      <c r="F245" s="312"/>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6"/>
      <c r="B246" s="250"/>
      <c r="C246" s="249"/>
      <c r="D246" s="250"/>
      <c r="E246" s="313"/>
      <c r="F246" s="314"/>
      <c r="G246" s="233"/>
      <c r="H246" s="161"/>
      <c r="I246" s="161"/>
      <c r="J246" s="161"/>
      <c r="K246" s="161"/>
      <c r="L246" s="161"/>
      <c r="M246" s="161"/>
      <c r="N246" s="161"/>
      <c r="O246" s="161"/>
      <c r="P246" s="234"/>
      <c r="Q246" s="999"/>
      <c r="R246" s="1000"/>
      <c r="S246" s="1000"/>
      <c r="T246" s="1000"/>
      <c r="U246" s="1000"/>
      <c r="V246" s="1000"/>
      <c r="W246" s="1000"/>
      <c r="X246" s="1000"/>
      <c r="Y246" s="1000"/>
      <c r="Z246" s="1000"/>
      <c r="AA246" s="100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6"/>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6"/>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0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6"/>
      <c r="B274" s="250"/>
      <c r="C274" s="249"/>
      <c r="D274" s="250"/>
      <c r="E274" s="249"/>
      <c r="F274" s="312"/>
      <c r="G274" s="228"/>
      <c r="H274" s="158"/>
      <c r="I274" s="158"/>
      <c r="J274" s="158"/>
      <c r="K274" s="158"/>
      <c r="L274" s="158"/>
      <c r="M274" s="158"/>
      <c r="N274" s="158"/>
      <c r="O274" s="158"/>
      <c r="P274" s="229"/>
      <c r="Q274" s="993"/>
      <c r="R274" s="994"/>
      <c r="S274" s="994"/>
      <c r="T274" s="994"/>
      <c r="U274" s="994"/>
      <c r="V274" s="994"/>
      <c r="W274" s="994"/>
      <c r="X274" s="994"/>
      <c r="Y274" s="994"/>
      <c r="Z274" s="994"/>
      <c r="AA274" s="99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6"/>
      <c r="B275" s="250"/>
      <c r="C275" s="249"/>
      <c r="D275" s="250"/>
      <c r="E275" s="249"/>
      <c r="F275" s="312"/>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6"/>
      <c r="B276" s="250"/>
      <c r="C276" s="249"/>
      <c r="D276" s="250"/>
      <c r="E276" s="249"/>
      <c r="F276" s="312"/>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6"/>
      <c r="B277" s="250"/>
      <c r="C277" s="249"/>
      <c r="D277" s="250"/>
      <c r="E277" s="249"/>
      <c r="F277" s="312"/>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6"/>
      <c r="B278" s="250"/>
      <c r="C278" s="249"/>
      <c r="D278" s="250"/>
      <c r="E278" s="249"/>
      <c r="F278" s="312"/>
      <c r="G278" s="233"/>
      <c r="H278" s="161"/>
      <c r="I278" s="161"/>
      <c r="J278" s="161"/>
      <c r="K278" s="161"/>
      <c r="L278" s="161"/>
      <c r="M278" s="161"/>
      <c r="N278" s="161"/>
      <c r="O278" s="161"/>
      <c r="P278" s="234"/>
      <c r="Q278" s="999"/>
      <c r="R278" s="1000"/>
      <c r="S278" s="1000"/>
      <c r="T278" s="1000"/>
      <c r="U278" s="1000"/>
      <c r="V278" s="1000"/>
      <c r="W278" s="1000"/>
      <c r="X278" s="1000"/>
      <c r="Y278" s="1000"/>
      <c r="Z278" s="1000"/>
      <c r="AA278" s="100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6"/>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6"/>
      <c r="B281" s="250"/>
      <c r="C281" s="249"/>
      <c r="D281" s="250"/>
      <c r="E281" s="249"/>
      <c r="F281" s="312"/>
      <c r="G281" s="228"/>
      <c r="H281" s="158"/>
      <c r="I281" s="158"/>
      <c r="J281" s="158"/>
      <c r="K281" s="158"/>
      <c r="L281" s="158"/>
      <c r="M281" s="158"/>
      <c r="N281" s="158"/>
      <c r="O281" s="158"/>
      <c r="P281" s="229"/>
      <c r="Q281" s="993"/>
      <c r="R281" s="994"/>
      <c r="S281" s="994"/>
      <c r="T281" s="994"/>
      <c r="U281" s="994"/>
      <c r="V281" s="994"/>
      <c r="W281" s="994"/>
      <c r="X281" s="994"/>
      <c r="Y281" s="994"/>
      <c r="Z281" s="994"/>
      <c r="AA281" s="99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6"/>
      <c r="B282" s="250"/>
      <c r="C282" s="249"/>
      <c r="D282" s="250"/>
      <c r="E282" s="249"/>
      <c r="F282" s="312"/>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6"/>
      <c r="B283" s="250"/>
      <c r="C283" s="249"/>
      <c r="D283" s="250"/>
      <c r="E283" s="249"/>
      <c r="F283" s="312"/>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6"/>
      <c r="B284" s="250"/>
      <c r="C284" s="249"/>
      <c r="D284" s="250"/>
      <c r="E284" s="249"/>
      <c r="F284" s="312"/>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6"/>
      <c r="B285" s="250"/>
      <c r="C285" s="249"/>
      <c r="D285" s="250"/>
      <c r="E285" s="249"/>
      <c r="F285" s="312"/>
      <c r="G285" s="233"/>
      <c r="H285" s="161"/>
      <c r="I285" s="161"/>
      <c r="J285" s="161"/>
      <c r="K285" s="161"/>
      <c r="L285" s="161"/>
      <c r="M285" s="161"/>
      <c r="N285" s="161"/>
      <c r="O285" s="161"/>
      <c r="P285" s="234"/>
      <c r="Q285" s="999"/>
      <c r="R285" s="1000"/>
      <c r="S285" s="1000"/>
      <c r="T285" s="1000"/>
      <c r="U285" s="1000"/>
      <c r="V285" s="1000"/>
      <c r="W285" s="1000"/>
      <c r="X285" s="1000"/>
      <c r="Y285" s="1000"/>
      <c r="Z285" s="1000"/>
      <c r="AA285" s="100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6"/>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6"/>
      <c r="B288" s="250"/>
      <c r="C288" s="249"/>
      <c r="D288" s="250"/>
      <c r="E288" s="249"/>
      <c r="F288" s="312"/>
      <c r="G288" s="228"/>
      <c r="H288" s="158"/>
      <c r="I288" s="158"/>
      <c r="J288" s="158"/>
      <c r="K288" s="158"/>
      <c r="L288" s="158"/>
      <c r="M288" s="158"/>
      <c r="N288" s="158"/>
      <c r="O288" s="158"/>
      <c r="P288" s="229"/>
      <c r="Q288" s="993"/>
      <c r="R288" s="994"/>
      <c r="S288" s="994"/>
      <c r="T288" s="994"/>
      <c r="U288" s="994"/>
      <c r="V288" s="994"/>
      <c r="W288" s="994"/>
      <c r="X288" s="994"/>
      <c r="Y288" s="994"/>
      <c r="Z288" s="994"/>
      <c r="AA288" s="99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6"/>
      <c r="B289" s="250"/>
      <c r="C289" s="249"/>
      <c r="D289" s="250"/>
      <c r="E289" s="249"/>
      <c r="F289" s="312"/>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6"/>
      <c r="B290" s="250"/>
      <c r="C290" s="249"/>
      <c r="D290" s="250"/>
      <c r="E290" s="249"/>
      <c r="F290" s="312"/>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6"/>
      <c r="B291" s="250"/>
      <c r="C291" s="249"/>
      <c r="D291" s="250"/>
      <c r="E291" s="249"/>
      <c r="F291" s="312"/>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6"/>
      <c r="B292" s="250"/>
      <c r="C292" s="249"/>
      <c r="D292" s="250"/>
      <c r="E292" s="249"/>
      <c r="F292" s="312"/>
      <c r="G292" s="233"/>
      <c r="H292" s="161"/>
      <c r="I292" s="161"/>
      <c r="J292" s="161"/>
      <c r="K292" s="161"/>
      <c r="L292" s="161"/>
      <c r="M292" s="161"/>
      <c r="N292" s="161"/>
      <c r="O292" s="161"/>
      <c r="P292" s="234"/>
      <c r="Q292" s="999"/>
      <c r="R292" s="1000"/>
      <c r="S292" s="1000"/>
      <c r="T292" s="1000"/>
      <c r="U292" s="1000"/>
      <c r="V292" s="1000"/>
      <c r="W292" s="1000"/>
      <c r="X292" s="1000"/>
      <c r="Y292" s="1000"/>
      <c r="Z292" s="1000"/>
      <c r="AA292" s="100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6"/>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6"/>
      <c r="B295" s="250"/>
      <c r="C295" s="249"/>
      <c r="D295" s="250"/>
      <c r="E295" s="249"/>
      <c r="F295" s="312"/>
      <c r="G295" s="228"/>
      <c r="H295" s="158"/>
      <c r="I295" s="158"/>
      <c r="J295" s="158"/>
      <c r="K295" s="158"/>
      <c r="L295" s="158"/>
      <c r="M295" s="158"/>
      <c r="N295" s="158"/>
      <c r="O295" s="158"/>
      <c r="P295" s="229"/>
      <c r="Q295" s="993"/>
      <c r="R295" s="994"/>
      <c r="S295" s="994"/>
      <c r="T295" s="994"/>
      <c r="U295" s="994"/>
      <c r="V295" s="994"/>
      <c r="W295" s="994"/>
      <c r="X295" s="994"/>
      <c r="Y295" s="994"/>
      <c r="Z295" s="994"/>
      <c r="AA295" s="99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6"/>
      <c r="B296" s="250"/>
      <c r="C296" s="249"/>
      <c r="D296" s="250"/>
      <c r="E296" s="249"/>
      <c r="F296" s="312"/>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6"/>
      <c r="B297" s="250"/>
      <c r="C297" s="249"/>
      <c r="D297" s="250"/>
      <c r="E297" s="249"/>
      <c r="F297" s="312"/>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6"/>
      <c r="B298" s="250"/>
      <c r="C298" s="249"/>
      <c r="D298" s="250"/>
      <c r="E298" s="249"/>
      <c r="F298" s="312"/>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6"/>
      <c r="B299" s="250"/>
      <c r="C299" s="249"/>
      <c r="D299" s="250"/>
      <c r="E299" s="249"/>
      <c r="F299" s="312"/>
      <c r="G299" s="233"/>
      <c r="H299" s="161"/>
      <c r="I299" s="161"/>
      <c r="J299" s="161"/>
      <c r="K299" s="161"/>
      <c r="L299" s="161"/>
      <c r="M299" s="161"/>
      <c r="N299" s="161"/>
      <c r="O299" s="161"/>
      <c r="P299" s="234"/>
      <c r="Q299" s="999"/>
      <c r="R299" s="1000"/>
      <c r="S299" s="1000"/>
      <c r="T299" s="1000"/>
      <c r="U299" s="1000"/>
      <c r="V299" s="1000"/>
      <c r="W299" s="1000"/>
      <c r="X299" s="1000"/>
      <c r="Y299" s="1000"/>
      <c r="Z299" s="1000"/>
      <c r="AA299" s="100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6"/>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6"/>
      <c r="B302" s="250"/>
      <c r="C302" s="249"/>
      <c r="D302" s="250"/>
      <c r="E302" s="249"/>
      <c r="F302" s="312"/>
      <c r="G302" s="228"/>
      <c r="H302" s="158"/>
      <c r="I302" s="158"/>
      <c r="J302" s="158"/>
      <c r="K302" s="158"/>
      <c r="L302" s="158"/>
      <c r="M302" s="158"/>
      <c r="N302" s="158"/>
      <c r="O302" s="158"/>
      <c r="P302" s="229"/>
      <c r="Q302" s="993"/>
      <c r="R302" s="994"/>
      <c r="S302" s="994"/>
      <c r="T302" s="994"/>
      <c r="U302" s="994"/>
      <c r="V302" s="994"/>
      <c r="W302" s="994"/>
      <c r="X302" s="994"/>
      <c r="Y302" s="994"/>
      <c r="Z302" s="994"/>
      <c r="AA302" s="99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6"/>
      <c r="B303" s="250"/>
      <c r="C303" s="249"/>
      <c r="D303" s="250"/>
      <c r="E303" s="249"/>
      <c r="F303" s="312"/>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6"/>
      <c r="B304" s="250"/>
      <c r="C304" s="249"/>
      <c r="D304" s="250"/>
      <c r="E304" s="249"/>
      <c r="F304" s="312"/>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6"/>
      <c r="B305" s="250"/>
      <c r="C305" s="249"/>
      <c r="D305" s="250"/>
      <c r="E305" s="249"/>
      <c r="F305" s="312"/>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6"/>
      <c r="B306" s="250"/>
      <c r="C306" s="249"/>
      <c r="D306" s="250"/>
      <c r="E306" s="313"/>
      <c r="F306" s="314"/>
      <c r="G306" s="233"/>
      <c r="H306" s="161"/>
      <c r="I306" s="161"/>
      <c r="J306" s="161"/>
      <c r="K306" s="161"/>
      <c r="L306" s="161"/>
      <c r="M306" s="161"/>
      <c r="N306" s="161"/>
      <c r="O306" s="161"/>
      <c r="P306" s="234"/>
      <c r="Q306" s="999"/>
      <c r="R306" s="1000"/>
      <c r="S306" s="1000"/>
      <c r="T306" s="1000"/>
      <c r="U306" s="1000"/>
      <c r="V306" s="1000"/>
      <c r="W306" s="1000"/>
      <c r="X306" s="1000"/>
      <c r="Y306" s="1000"/>
      <c r="Z306" s="1000"/>
      <c r="AA306" s="100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6"/>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0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6"/>
      <c r="B334" s="250"/>
      <c r="C334" s="249"/>
      <c r="D334" s="250"/>
      <c r="E334" s="249"/>
      <c r="F334" s="312"/>
      <c r="G334" s="228"/>
      <c r="H334" s="158"/>
      <c r="I334" s="158"/>
      <c r="J334" s="158"/>
      <c r="K334" s="158"/>
      <c r="L334" s="158"/>
      <c r="M334" s="158"/>
      <c r="N334" s="158"/>
      <c r="O334" s="158"/>
      <c r="P334" s="229"/>
      <c r="Q334" s="993"/>
      <c r="R334" s="994"/>
      <c r="S334" s="994"/>
      <c r="T334" s="994"/>
      <c r="U334" s="994"/>
      <c r="V334" s="994"/>
      <c r="W334" s="994"/>
      <c r="X334" s="994"/>
      <c r="Y334" s="994"/>
      <c r="Z334" s="994"/>
      <c r="AA334" s="99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6"/>
      <c r="B335" s="250"/>
      <c r="C335" s="249"/>
      <c r="D335" s="250"/>
      <c r="E335" s="249"/>
      <c r="F335" s="312"/>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6"/>
      <c r="B336" s="250"/>
      <c r="C336" s="249"/>
      <c r="D336" s="250"/>
      <c r="E336" s="249"/>
      <c r="F336" s="312"/>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6"/>
      <c r="B337" s="250"/>
      <c r="C337" s="249"/>
      <c r="D337" s="250"/>
      <c r="E337" s="249"/>
      <c r="F337" s="312"/>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6"/>
      <c r="B338" s="250"/>
      <c r="C338" s="249"/>
      <c r="D338" s="250"/>
      <c r="E338" s="249"/>
      <c r="F338" s="312"/>
      <c r="G338" s="233"/>
      <c r="H338" s="161"/>
      <c r="I338" s="161"/>
      <c r="J338" s="161"/>
      <c r="K338" s="161"/>
      <c r="L338" s="161"/>
      <c r="M338" s="161"/>
      <c r="N338" s="161"/>
      <c r="O338" s="161"/>
      <c r="P338" s="234"/>
      <c r="Q338" s="999"/>
      <c r="R338" s="1000"/>
      <c r="S338" s="1000"/>
      <c r="T338" s="1000"/>
      <c r="U338" s="1000"/>
      <c r="V338" s="1000"/>
      <c r="W338" s="1000"/>
      <c r="X338" s="1000"/>
      <c r="Y338" s="1000"/>
      <c r="Z338" s="1000"/>
      <c r="AA338" s="100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6"/>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6"/>
      <c r="B341" s="250"/>
      <c r="C341" s="249"/>
      <c r="D341" s="250"/>
      <c r="E341" s="249"/>
      <c r="F341" s="312"/>
      <c r="G341" s="228"/>
      <c r="H341" s="158"/>
      <c r="I341" s="158"/>
      <c r="J341" s="158"/>
      <c r="K341" s="158"/>
      <c r="L341" s="158"/>
      <c r="M341" s="158"/>
      <c r="N341" s="158"/>
      <c r="O341" s="158"/>
      <c r="P341" s="229"/>
      <c r="Q341" s="993"/>
      <c r="R341" s="994"/>
      <c r="S341" s="994"/>
      <c r="T341" s="994"/>
      <c r="U341" s="994"/>
      <c r="V341" s="994"/>
      <c r="W341" s="994"/>
      <c r="X341" s="994"/>
      <c r="Y341" s="994"/>
      <c r="Z341" s="994"/>
      <c r="AA341" s="99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6"/>
      <c r="B342" s="250"/>
      <c r="C342" s="249"/>
      <c r="D342" s="250"/>
      <c r="E342" s="249"/>
      <c r="F342" s="312"/>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6"/>
      <c r="B343" s="250"/>
      <c r="C343" s="249"/>
      <c r="D343" s="250"/>
      <c r="E343" s="249"/>
      <c r="F343" s="312"/>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6"/>
      <c r="B344" s="250"/>
      <c r="C344" s="249"/>
      <c r="D344" s="250"/>
      <c r="E344" s="249"/>
      <c r="F344" s="312"/>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6"/>
      <c r="B345" s="250"/>
      <c r="C345" s="249"/>
      <c r="D345" s="250"/>
      <c r="E345" s="249"/>
      <c r="F345" s="312"/>
      <c r="G345" s="233"/>
      <c r="H345" s="161"/>
      <c r="I345" s="161"/>
      <c r="J345" s="161"/>
      <c r="K345" s="161"/>
      <c r="L345" s="161"/>
      <c r="M345" s="161"/>
      <c r="N345" s="161"/>
      <c r="O345" s="161"/>
      <c r="P345" s="234"/>
      <c r="Q345" s="999"/>
      <c r="R345" s="1000"/>
      <c r="S345" s="1000"/>
      <c r="T345" s="1000"/>
      <c r="U345" s="1000"/>
      <c r="V345" s="1000"/>
      <c r="W345" s="1000"/>
      <c r="X345" s="1000"/>
      <c r="Y345" s="1000"/>
      <c r="Z345" s="1000"/>
      <c r="AA345" s="100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6"/>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6"/>
      <c r="B348" s="250"/>
      <c r="C348" s="249"/>
      <c r="D348" s="250"/>
      <c r="E348" s="249"/>
      <c r="F348" s="312"/>
      <c r="G348" s="228"/>
      <c r="H348" s="158"/>
      <c r="I348" s="158"/>
      <c r="J348" s="158"/>
      <c r="K348" s="158"/>
      <c r="L348" s="158"/>
      <c r="M348" s="158"/>
      <c r="N348" s="158"/>
      <c r="O348" s="158"/>
      <c r="P348" s="229"/>
      <c r="Q348" s="993"/>
      <c r="R348" s="994"/>
      <c r="S348" s="994"/>
      <c r="T348" s="994"/>
      <c r="U348" s="994"/>
      <c r="V348" s="994"/>
      <c r="W348" s="994"/>
      <c r="X348" s="994"/>
      <c r="Y348" s="994"/>
      <c r="Z348" s="994"/>
      <c r="AA348" s="99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6"/>
      <c r="B349" s="250"/>
      <c r="C349" s="249"/>
      <c r="D349" s="250"/>
      <c r="E349" s="249"/>
      <c r="F349" s="312"/>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6"/>
      <c r="B350" s="250"/>
      <c r="C350" s="249"/>
      <c r="D350" s="250"/>
      <c r="E350" s="249"/>
      <c r="F350" s="312"/>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6"/>
      <c r="B351" s="250"/>
      <c r="C351" s="249"/>
      <c r="D351" s="250"/>
      <c r="E351" s="249"/>
      <c r="F351" s="312"/>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6"/>
      <c r="B352" s="250"/>
      <c r="C352" s="249"/>
      <c r="D352" s="250"/>
      <c r="E352" s="249"/>
      <c r="F352" s="312"/>
      <c r="G352" s="233"/>
      <c r="H352" s="161"/>
      <c r="I352" s="161"/>
      <c r="J352" s="161"/>
      <c r="K352" s="161"/>
      <c r="L352" s="161"/>
      <c r="M352" s="161"/>
      <c r="N352" s="161"/>
      <c r="O352" s="161"/>
      <c r="P352" s="234"/>
      <c r="Q352" s="999"/>
      <c r="R352" s="1000"/>
      <c r="S352" s="1000"/>
      <c r="T352" s="1000"/>
      <c r="U352" s="1000"/>
      <c r="V352" s="1000"/>
      <c r="W352" s="1000"/>
      <c r="X352" s="1000"/>
      <c r="Y352" s="1000"/>
      <c r="Z352" s="1000"/>
      <c r="AA352" s="100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6"/>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6"/>
      <c r="B355" s="250"/>
      <c r="C355" s="249"/>
      <c r="D355" s="250"/>
      <c r="E355" s="249"/>
      <c r="F355" s="312"/>
      <c r="G355" s="228"/>
      <c r="H355" s="158"/>
      <c r="I355" s="158"/>
      <c r="J355" s="158"/>
      <c r="K355" s="158"/>
      <c r="L355" s="158"/>
      <c r="M355" s="158"/>
      <c r="N355" s="158"/>
      <c r="O355" s="158"/>
      <c r="P355" s="229"/>
      <c r="Q355" s="993"/>
      <c r="R355" s="994"/>
      <c r="S355" s="994"/>
      <c r="T355" s="994"/>
      <c r="U355" s="994"/>
      <c r="V355" s="994"/>
      <c r="W355" s="994"/>
      <c r="X355" s="994"/>
      <c r="Y355" s="994"/>
      <c r="Z355" s="994"/>
      <c r="AA355" s="99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6"/>
      <c r="B356" s="250"/>
      <c r="C356" s="249"/>
      <c r="D356" s="250"/>
      <c r="E356" s="249"/>
      <c r="F356" s="312"/>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6"/>
      <c r="B357" s="250"/>
      <c r="C357" s="249"/>
      <c r="D357" s="250"/>
      <c r="E357" s="249"/>
      <c r="F357" s="312"/>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6"/>
      <c r="B358" s="250"/>
      <c r="C358" s="249"/>
      <c r="D358" s="250"/>
      <c r="E358" s="249"/>
      <c r="F358" s="312"/>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6"/>
      <c r="B359" s="250"/>
      <c r="C359" s="249"/>
      <c r="D359" s="250"/>
      <c r="E359" s="249"/>
      <c r="F359" s="312"/>
      <c r="G359" s="233"/>
      <c r="H359" s="161"/>
      <c r="I359" s="161"/>
      <c r="J359" s="161"/>
      <c r="K359" s="161"/>
      <c r="L359" s="161"/>
      <c r="M359" s="161"/>
      <c r="N359" s="161"/>
      <c r="O359" s="161"/>
      <c r="P359" s="234"/>
      <c r="Q359" s="999"/>
      <c r="R359" s="1000"/>
      <c r="S359" s="1000"/>
      <c r="T359" s="1000"/>
      <c r="U359" s="1000"/>
      <c r="V359" s="1000"/>
      <c r="W359" s="1000"/>
      <c r="X359" s="1000"/>
      <c r="Y359" s="1000"/>
      <c r="Z359" s="1000"/>
      <c r="AA359" s="100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6"/>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6"/>
      <c r="B362" s="250"/>
      <c r="C362" s="249"/>
      <c r="D362" s="250"/>
      <c r="E362" s="249"/>
      <c r="F362" s="312"/>
      <c r="G362" s="228"/>
      <c r="H362" s="158"/>
      <c r="I362" s="158"/>
      <c r="J362" s="158"/>
      <c r="K362" s="158"/>
      <c r="L362" s="158"/>
      <c r="M362" s="158"/>
      <c r="N362" s="158"/>
      <c r="O362" s="158"/>
      <c r="P362" s="229"/>
      <c r="Q362" s="993"/>
      <c r="R362" s="994"/>
      <c r="S362" s="994"/>
      <c r="T362" s="994"/>
      <c r="U362" s="994"/>
      <c r="V362" s="994"/>
      <c r="W362" s="994"/>
      <c r="X362" s="994"/>
      <c r="Y362" s="994"/>
      <c r="Z362" s="994"/>
      <c r="AA362" s="99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6"/>
      <c r="B363" s="250"/>
      <c r="C363" s="249"/>
      <c r="D363" s="250"/>
      <c r="E363" s="249"/>
      <c r="F363" s="312"/>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6"/>
      <c r="B364" s="250"/>
      <c r="C364" s="249"/>
      <c r="D364" s="250"/>
      <c r="E364" s="249"/>
      <c r="F364" s="312"/>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6"/>
      <c r="B365" s="250"/>
      <c r="C365" s="249"/>
      <c r="D365" s="250"/>
      <c r="E365" s="249"/>
      <c r="F365" s="312"/>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6"/>
      <c r="B366" s="250"/>
      <c r="C366" s="249"/>
      <c r="D366" s="250"/>
      <c r="E366" s="313"/>
      <c r="F366" s="314"/>
      <c r="G366" s="233"/>
      <c r="H366" s="161"/>
      <c r="I366" s="161"/>
      <c r="J366" s="161"/>
      <c r="K366" s="161"/>
      <c r="L366" s="161"/>
      <c r="M366" s="161"/>
      <c r="N366" s="161"/>
      <c r="O366" s="161"/>
      <c r="P366" s="234"/>
      <c r="Q366" s="999"/>
      <c r="R366" s="1000"/>
      <c r="S366" s="1000"/>
      <c r="T366" s="1000"/>
      <c r="U366" s="1000"/>
      <c r="V366" s="1000"/>
      <c r="W366" s="1000"/>
      <c r="X366" s="1000"/>
      <c r="Y366" s="1000"/>
      <c r="Z366" s="1000"/>
      <c r="AA366" s="100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6"/>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6"/>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0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6"/>
      <c r="B394" s="250"/>
      <c r="C394" s="249"/>
      <c r="D394" s="250"/>
      <c r="E394" s="249"/>
      <c r="F394" s="312"/>
      <c r="G394" s="228"/>
      <c r="H394" s="158"/>
      <c r="I394" s="158"/>
      <c r="J394" s="158"/>
      <c r="K394" s="158"/>
      <c r="L394" s="158"/>
      <c r="M394" s="158"/>
      <c r="N394" s="158"/>
      <c r="O394" s="158"/>
      <c r="P394" s="229"/>
      <c r="Q394" s="993"/>
      <c r="R394" s="994"/>
      <c r="S394" s="994"/>
      <c r="T394" s="994"/>
      <c r="U394" s="994"/>
      <c r="V394" s="994"/>
      <c r="W394" s="994"/>
      <c r="X394" s="994"/>
      <c r="Y394" s="994"/>
      <c r="Z394" s="994"/>
      <c r="AA394" s="99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6"/>
      <c r="B395" s="250"/>
      <c r="C395" s="249"/>
      <c r="D395" s="250"/>
      <c r="E395" s="249"/>
      <c r="F395" s="312"/>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6"/>
      <c r="B396" s="250"/>
      <c r="C396" s="249"/>
      <c r="D396" s="250"/>
      <c r="E396" s="249"/>
      <c r="F396" s="312"/>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6"/>
      <c r="B397" s="250"/>
      <c r="C397" s="249"/>
      <c r="D397" s="250"/>
      <c r="E397" s="249"/>
      <c r="F397" s="312"/>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6"/>
      <c r="B398" s="250"/>
      <c r="C398" s="249"/>
      <c r="D398" s="250"/>
      <c r="E398" s="249"/>
      <c r="F398" s="312"/>
      <c r="G398" s="233"/>
      <c r="H398" s="161"/>
      <c r="I398" s="161"/>
      <c r="J398" s="161"/>
      <c r="K398" s="161"/>
      <c r="L398" s="161"/>
      <c r="M398" s="161"/>
      <c r="N398" s="161"/>
      <c r="O398" s="161"/>
      <c r="P398" s="234"/>
      <c r="Q398" s="999"/>
      <c r="R398" s="1000"/>
      <c r="S398" s="1000"/>
      <c r="T398" s="1000"/>
      <c r="U398" s="1000"/>
      <c r="V398" s="1000"/>
      <c r="W398" s="1000"/>
      <c r="X398" s="1000"/>
      <c r="Y398" s="1000"/>
      <c r="Z398" s="1000"/>
      <c r="AA398" s="100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6"/>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6"/>
      <c r="B401" s="250"/>
      <c r="C401" s="249"/>
      <c r="D401" s="250"/>
      <c r="E401" s="249"/>
      <c r="F401" s="312"/>
      <c r="G401" s="228"/>
      <c r="H401" s="158"/>
      <c r="I401" s="158"/>
      <c r="J401" s="158"/>
      <c r="K401" s="158"/>
      <c r="L401" s="158"/>
      <c r="M401" s="158"/>
      <c r="N401" s="158"/>
      <c r="O401" s="158"/>
      <c r="P401" s="229"/>
      <c r="Q401" s="993"/>
      <c r="R401" s="994"/>
      <c r="S401" s="994"/>
      <c r="T401" s="994"/>
      <c r="U401" s="994"/>
      <c r="V401" s="994"/>
      <c r="W401" s="994"/>
      <c r="X401" s="994"/>
      <c r="Y401" s="994"/>
      <c r="Z401" s="994"/>
      <c r="AA401" s="99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6"/>
      <c r="B402" s="250"/>
      <c r="C402" s="249"/>
      <c r="D402" s="250"/>
      <c r="E402" s="249"/>
      <c r="F402" s="312"/>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6"/>
      <c r="B403" s="250"/>
      <c r="C403" s="249"/>
      <c r="D403" s="250"/>
      <c r="E403" s="249"/>
      <c r="F403" s="312"/>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6"/>
      <c r="B404" s="250"/>
      <c r="C404" s="249"/>
      <c r="D404" s="250"/>
      <c r="E404" s="249"/>
      <c r="F404" s="312"/>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6"/>
      <c r="B405" s="250"/>
      <c r="C405" s="249"/>
      <c r="D405" s="250"/>
      <c r="E405" s="249"/>
      <c r="F405" s="312"/>
      <c r="G405" s="233"/>
      <c r="H405" s="161"/>
      <c r="I405" s="161"/>
      <c r="J405" s="161"/>
      <c r="K405" s="161"/>
      <c r="L405" s="161"/>
      <c r="M405" s="161"/>
      <c r="N405" s="161"/>
      <c r="O405" s="161"/>
      <c r="P405" s="234"/>
      <c r="Q405" s="999"/>
      <c r="R405" s="1000"/>
      <c r="S405" s="1000"/>
      <c r="T405" s="1000"/>
      <c r="U405" s="1000"/>
      <c r="V405" s="1000"/>
      <c r="W405" s="1000"/>
      <c r="X405" s="1000"/>
      <c r="Y405" s="1000"/>
      <c r="Z405" s="1000"/>
      <c r="AA405" s="100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6"/>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6"/>
      <c r="B408" s="250"/>
      <c r="C408" s="249"/>
      <c r="D408" s="250"/>
      <c r="E408" s="249"/>
      <c r="F408" s="312"/>
      <c r="G408" s="228"/>
      <c r="H408" s="158"/>
      <c r="I408" s="158"/>
      <c r="J408" s="158"/>
      <c r="K408" s="158"/>
      <c r="L408" s="158"/>
      <c r="M408" s="158"/>
      <c r="N408" s="158"/>
      <c r="O408" s="158"/>
      <c r="P408" s="229"/>
      <c r="Q408" s="993"/>
      <c r="R408" s="994"/>
      <c r="S408" s="994"/>
      <c r="T408" s="994"/>
      <c r="U408" s="994"/>
      <c r="V408" s="994"/>
      <c r="W408" s="994"/>
      <c r="X408" s="994"/>
      <c r="Y408" s="994"/>
      <c r="Z408" s="994"/>
      <c r="AA408" s="99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6"/>
      <c r="B409" s="250"/>
      <c r="C409" s="249"/>
      <c r="D409" s="250"/>
      <c r="E409" s="249"/>
      <c r="F409" s="312"/>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6"/>
      <c r="B410" s="250"/>
      <c r="C410" s="249"/>
      <c r="D410" s="250"/>
      <c r="E410" s="249"/>
      <c r="F410" s="312"/>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6"/>
      <c r="B411" s="250"/>
      <c r="C411" s="249"/>
      <c r="D411" s="250"/>
      <c r="E411" s="249"/>
      <c r="F411" s="312"/>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6"/>
      <c r="B412" s="250"/>
      <c r="C412" s="249"/>
      <c r="D412" s="250"/>
      <c r="E412" s="249"/>
      <c r="F412" s="312"/>
      <c r="G412" s="233"/>
      <c r="H412" s="161"/>
      <c r="I412" s="161"/>
      <c r="J412" s="161"/>
      <c r="K412" s="161"/>
      <c r="L412" s="161"/>
      <c r="M412" s="161"/>
      <c r="N412" s="161"/>
      <c r="O412" s="161"/>
      <c r="P412" s="234"/>
      <c r="Q412" s="999"/>
      <c r="R412" s="1000"/>
      <c r="S412" s="1000"/>
      <c r="T412" s="1000"/>
      <c r="U412" s="1000"/>
      <c r="V412" s="1000"/>
      <c r="W412" s="1000"/>
      <c r="X412" s="1000"/>
      <c r="Y412" s="1000"/>
      <c r="Z412" s="1000"/>
      <c r="AA412" s="100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6"/>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6"/>
      <c r="B415" s="250"/>
      <c r="C415" s="249"/>
      <c r="D415" s="250"/>
      <c r="E415" s="249"/>
      <c r="F415" s="312"/>
      <c r="G415" s="228"/>
      <c r="H415" s="158"/>
      <c r="I415" s="158"/>
      <c r="J415" s="158"/>
      <c r="K415" s="158"/>
      <c r="L415" s="158"/>
      <c r="M415" s="158"/>
      <c r="N415" s="158"/>
      <c r="O415" s="158"/>
      <c r="P415" s="229"/>
      <c r="Q415" s="993"/>
      <c r="R415" s="994"/>
      <c r="S415" s="994"/>
      <c r="T415" s="994"/>
      <c r="U415" s="994"/>
      <c r="V415" s="994"/>
      <c r="W415" s="994"/>
      <c r="X415" s="994"/>
      <c r="Y415" s="994"/>
      <c r="Z415" s="994"/>
      <c r="AA415" s="99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6"/>
      <c r="B416" s="250"/>
      <c r="C416" s="249"/>
      <c r="D416" s="250"/>
      <c r="E416" s="249"/>
      <c r="F416" s="312"/>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6"/>
      <c r="B417" s="250"/>
      <c r="C417" s="249"/>
      <c r="D417" s="250"/>
      <c r="E417" s="249"/>
      <c r="F417" s="312"/>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6"/>
      <c r="B418" s="250"/>
      <c r="C418" s="249"/>
      <c r="D418" s="250"/>
      <c r="E418" s="249"/>
      <c r="F418" s="312"/>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6"/>
      <c r="B419" s="250"/>
      <c r="C419" s="249"/>
      <c r="D419" s="250"/>
      <c r="E419" s="249"/>
      <c r="F419" s="312"/>
      <c r="G419" s="233"/>
      <c r="H419" s="161"/>
      <c r="I419" s="161"/>
      <c r="J419" s="161"/>
      <c r="K419" s="161"/>
      <c r="L419" s="161"/>
      <c r="M419" s="161"/>
      <c r="N419" s="161"/>
      <c r="O419" s="161"/>
      <c r="P419" s="234"/>
      <c r="Q419" s="999"/>
      <c r="R419" s="1000"/>
      <c r="S419" s="1000"/>
      <c r="T419" s="1000"/>
      <c r="U419" s="1000"/>
      <c r="V419" s="1000"/>
      <c r="W419" s="1000"/>
      <c r="X419" s="1000"/>
      <c r="Y419" s="1000"/>
      <c r="Z419" s="1000"/>
      <c r="AA419" s="100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6"/>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6"/>
      <c r="B422" s="250"/>
      <c r="C422" s="249"/>
      <c r="D422" s="250"/>
      <c r="E422" s="249"/>
      <c r="F422" s="312"/>
      <c r="G422" s="228"/>
      <c r="H422" s="158"/>
      <c r="I422" s="158"/>
      <c r="J422" s="158"/>
      <c r="K422" s="158"/>
      <c r="L422" s="158"/>
      <c r="M422" s="158"/>
      <c r="N422" s="158"/>
      <c r="O422" s="158"/>
      <c r="P422" s="229"/>
      <c r="Q422" s="993"/>
      <c r="R422" s="994"/>
      <c r="S422" s="994"/>
      <c r="T422" s="994"/>
      <c r="U422" s="994"/>
      <c r="V422" s="994"/>
      <c r="W422" s="994"/>
      <c r="X422" s="994"/>
      <c r="Y422" s="994"/>
      <c r="Z422" s="994"/>
      <c r="AA422" s="99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6"/>
      <c r="B423" s="250"/>
      <c r="C423" s="249"/>
      <c r="D423" s="250"/>
      <c r="E423" s="249"/>
      <c r="F423" s="312"/>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6"/>
      <c r="B424" s="250"/>
      <c r="C424" s="249"/>
      <c r="D424" s="250"/>
      <c r="E424" s="249"/>
      <c r="F424" s="312"/>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6"/>
      <c r="B425" s="250"/>
      <c r="C425" s="249"/>
      <c r="D425" s="250"/>
      <c r="E425" s="249"/>
      <c r="F425" s="312"/>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6"/>
      <c r="B426" s="250"/>
      <c r="C426" s="249"/>
      <c r="D426" s="250"/>
      <c r="E426" s="313"/>
      <c r="F426" s="314"/>
      <c r="G426" s="233"/>
      <c r="H426" s="161"/>
      <c r="I426" s="161"/>
      <c r="J426" s="161"/>
      <c r="K426" s="161"/>
      <c r="L426" s="161"/>
      <c r="M426" s="161"/>
      <c r="N426" s="161"/>
      <c r="O426" s="161"/>
      <c r="P426" s="234"/>
      <c r="Q426" s="999"/>
      <c r="R426" s="1000"/>
      <c r="S426" s="1000"/>
      <c r="T426" s="1000"/>
      <c r="U426" s="1000"/>
      <c r="V426" s="1000"/>
      <c r="W426" s="1000"/>
      <c r="X426" s="1000"/>
      <c r="Y426" s="1000"/>
      <c r="Z426" s="1000"/>
      <c r="AA426" s="100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6"/>
      <c r="B429" s="250"/>
      <c r="C429" s="313"/>
      <c r="D429" s="100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6"/>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572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562</v>
      </c>
      <c r="AF432" s="133"/>
      <c r="AG432" s="134" t="s">
        <v>356</v>
      </c>
      <c r="AH432" s="169"/>
      <c r="AI432" s="179"/>
      <c r="AJ432" s="179"/>
      <c r="AK432" s="179"/>
      <c r="AL432" s="174"/>
      <c r="AM432" s="179"/>
      <c r="AN432" s="179"/>
      <c r="AO432" s="179"/>
      <c r="AP432" s="174"/>
      <c r="AQ432" s="215" t="s">
        <v>559</v>
      </c>
      <c r="AR432" s="133"/>
      <c r="AS432" s="134" t="s">
        <v>356</v>
      </c>
      <c r="AT432" s="169"/>
      <c r="AU432" s="133" t="s">
        <v>563</v>
      </c>
      <c r="AV432" s="133"/>
      <c r="AW432" s="134" t="s">
        <v>300</v>
      </c>
      <c r="AX432" s="135"/>
    </row>
    <row r="433" spans="1:50" ht="23.25" customHeight="1" x14ac:dyDescent="0.15">
      <c r="A433" s="1006"/>
      <c r="B433" s="250"/>
      <c r="C433" s="249"/>
      <c r="D433" s="250"/>
      <c r="E433" s="163"/>
      <c r="F433" s="164"/>
      <c r="G433" s="228" t="s">
        <v>572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562</v>
      </c>
      <c r="AC433" s="130"/>
      <c r="AD433" s="130"/>
      <c r="AE433" s="100" t="s">
        <v>562</v>
      </c>
      <c r="AF433" s="101"/>
      <c r="AG433" s="101"/>
      <c r="AH433" s="101"/>
      <c r="AI433" s="100" t="s">
        <v>562</v>
      </c>
      <c r="AJ433" s="101"/>
      <c r="AK433" s="101"/>
      <c r="AL433" s="101"/>
      <c r="AM433" s="100" t="s">
        <v>562</v>
      </c>
      <c r="AN433" s="101"/>
      <c r="AO433" s="101"/>
      <c r="AP433" s="102"/>
      <c r="AQ433" s="100" t="s">
        <v>562</v>
      </c>
      <c r="AR433" s="101"/>
      <c r="AS433" s="101"/>
      <c r="AT433" s="102"/>
      <c r="AU433" s="101" t="s">
        <v>562</v>
      </c>
      <c r="AV433" s="101"/>
      <c r="AW433" s="101"/>
      <c r="AX433" s="220"/>
    </row>
    <row r="434" spans="1:50" ht="23.25" customHeight="1" x14ac:dyDescent="0.15">
      <c r="A434" s="100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562</v>
      </c>
      <c r="AC434" s="219"/>
      <c r="AD434" s="219"/>
      <c r="AE434" s="100" t="s">
        <v>562</v>
      </c>
      <c r="AF434" s="101"/>
      <c r="AG434" s="101"/>
      <c r="AH434" s="102"/>
      <c r="AI434" s="100" t="s">
        <v>572</v>
      </c>
      <c r="AJ434" s="101"/>
      <c r="AK434" s="101"/>
      <c r="AL434" s="101"/>
      <c r="AM434" s="100" t="s">
        <v>562</v>
      </c>
      <c r="AN434" s="101"/>
      <c r="AO434" s="101"/>
      <c r="AP434" s="102"/>
      <c r="AQ434" s="100" t="s">
        <v>562</v>
      </c>
      <c r="AR434" s="101"/>
      <c r="AS434" s="101"/>
      <c r="AT434" s="102"/>
      <c r="AU434" s="101" t="s">
        <v>562</v>
      </c>
      <c r="AV434" s="101"/>
      <c r="AW434" s="101"/>
      <c r="AX434" s="220"/>
    </row>
    <row r="435" spans="1:50" ht="23.25" customHeight="1" x14ac:dyDescent="0.15">
      <c r="A435" s="100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562</v>
      </c>
      <c r="AF435" s="101"/>
      <c r="AG435" s="101"/>
      <c r="AH435" s="102"/>
      <c r="AI435" s="100" t="s">
        <v>562</v>
      </c>
      <c r="AJ435" s="101"/>
      <c r="AK435" s="101"/>
      <c r="AL435" s="101"/>
      <c r="AM435" s="100" t="s">
        <v>562</v>
      </c>
      <c r="AN435" s="101"/>
      <c r="AO435" s="101"/>
      <c r="AP435" s="102"/>
      <c r="AQ435" s="100" t="s">
        <v>562</v>
      </c>
      <c r="AR435" s="101"/>
      <c r="AS435" s="101"/>
      <c r="AT435" s="102"/>
      <c r="AU435" s="101" t="s">
        <v>568</v>
      </c>
      <c r="AV435" s="101"/>
      <c r="AW435" s="101"/>
      <c r="AX435" s="220"/>
    </row>
    <row r="436" spans="1:50" ht="18.75" hidden="1" customHeight="1" x14ac:dyDescent="0.15">
      <c r="A436" s="100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0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6"/>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6"/>
      <c r="B482" s="250"/>
      <c r="C482" s="249"/>
      <c r="D482" s="250"/>
      <c r="E482" s="157" t="s">
        <v>587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36.7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7" t="s">
        <v>554</v>
      </c>
      <c r="AE702" s="908"/>
      <c r="AF702" s="908"/>
      <c r="AG702" s="894" t="s">
        <v>588</v>
      </c>
      <c r="AH702" s="895"/>
      <c r="AI702" s="895"/>
      <c r="AJ702" s="895"/>
      <c r="AK702" s="895"/>
      <c r="AL702" s="895"/>
      <c r="AM702" s="895"/>
      <c r="AN702" s="895"/>
      <c r="AO702" s="895"/>
      <c r="AP702" s="895"/>
      <c r="AQ702" s="895"/>
      <c r="AR702" s="895"/>
      <c r="AS702" s="895"/>
      <c r="AT702" s="895"/>
      <c r="AU702" s="895"/>
      <c r="AV702" s="895"/>
      <c r="AW702" s="895"/>
      <c r="AX702" s="896"/>
    </row>
    <row r="703" spans="1:50" ht="33"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554</v>
      </c>
      <c r="AE703" s="152"/>
      <c r="AF703" s="152"/>
      <c r="AG703" s="670" t="s">
        <v>589</v>
      </c>
      <c r="AH703" s="671"/>
      <c r="AI703" s="671"/>
      <c r="AJ703" s="671"/>
      <c r="AK703" s="671"/>
      <c r="AL703" s="671"/>
      <c r="AM703" s="671"/>
      <c r="AN703" s="671"/>
      <c r="AO703" s="671"/>
      <c r="AP703" s="671"/>
      <c r="AQ703" s="671"/>
      <c r="AR703" s="671"/>
      <c r="AS703" s="671"/>
      <c r="AT703" s="671"/>
      <c r="AU703" s="671"/>
      <c r="AV703" s="671"/>
      <c r="AW703" s="671"/>
      <c r="AX703" s="672"/>
    </row>
    <row r="704" spans="1:50" ht="34.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554</v>
      </c>
      <c r="AE704" s="592"/>
      <c r="AF704" s="592"/>
      <c r="AG704" s="429" t="s">
        <v>590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554</v>
      </c>
      <c r="AE705" s="739"/>
      <c r="AF705" s="739"/>
      <c r="AG705" s="157" t="s">
        <v>622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76"/>
      <c r="C706" s="620"/>
      <c r="D706" s="621"/>
      <c r="E706" s="689" t="s">
        <v>528</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621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1"/>
      <c r="B707" s="776"/>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621</v>
      </c>
      <c r="AE707" s="590"/>
      <c r="AF707" s="590"/>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591</v>
      </c>
      <c r="AE708" s="674"/>
      <c r="AF708" s="674"/>
      <c r="AG708" s="532" t="s">
        <v>625</v>
      </c>
      <c r="AH708" s="533"/>
      <c r="AI708" s="533"/>
      <c r="AJ708" s="533"/>
      <c r="AK708" s="533"/>
      <c r="AL708" s="533"/>
      <c r="AM708" s="533"/>
      <c r="AN708" s="533"/>
      <c r="AO708" s="533"/>
      <c r="AP708" s="533"/>
      <c r="AQ708" s="533"/>
      <c r="AR708" s="533"/>
      <c r="AS708" s="533"/>
      <c r="AT708" s="533"/>
      <c r="AU708" s="533"/>
      <c r="AV708" s="533"/>
      <c r="AW708" s="533"/>
      <c r="AX708" s="534"/>
    </row>
    <row r="709" spans="1:50" ht="33.7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554</v>
      </c>
      <c r="AE709" s="152"/>
      <c r="AF709" s="152"/>
      <c r="AG709" s="670" t="s">
        <v>623</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591</v>
      </c>
      <c r="AE710" s="152"/>
      <c r="AF710" s="152"/>
      <c r="AG710" s="670" t="s">
        <v>625</v>
      </c>
      <c r="AH710" s="671"/>
      <c r="AI710" s="671"/>
      <c r="AJ710" s="671"/>
      <c r="AK710" s="671"/>
      <c r="AL710" s="671"/>
      <c r="AM710" s="671"/>
      <c r="AN710" s="671"/>
      <c r="AO710" s="671"/>
      <c r="AP710" s="671"/>
      <c r="AQ710" s="671"/>
      <c r="AR710" s="671"/>
      <c r="AS710" s="671"/>
      <c r="AT710" s="671"/>
      <c r="AU710" s="671"/>
      <c r="AV710" s="671"/>
      <c r="AW710" s="671"/>
      <c r="AX710" s="672"/>
    </row>
    <row r="711" spans="1:50" ht="27"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554</v>
      </c>
      <c r="AE711" s="152"/>
      <c r="AF711" s="152"/>
      <c r="AG711" s="670" t="s">
        <v>624</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591</v>
      </c>
      <c r="AE712" s="592"/>
      <c r="AF712" s="592"/>
      <c r="AG712" s="600" t="s">
        <v>626</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70" t="s">
        <v>625</v>
      </c>
      <c r="AH713" s="671"/>
      <c r="AI713" s="671"/>
      <c r="AJ713" s="671"/>
      <c r="AK713" s="671"/>
      <c r="AL713" s="671"/>
      <c r="AM713" s="671"/>
      <c r="AN713" s="671"/>
      <c r="AO713" s="671"/>
      <c r="AP713" s="671"/>
      <c r="AQ713" s="671"/>
      <c r="AR713" s="671"/>
      <c r="AS713" s="671"/>
      <c r="AT713" s="671"/>
      <c r="AU713" s="671"/>
      <c r="AV713" s="671"/>
      <c r="AW713" s="671"/>
      <c r="AX713" s="672"/>
    </row>
    <row r="714" spans="1:50" ht="33.75" customHeight="1" x14ac:dyDescent="0.15">
      <c r="A714" s="663"/>
      <c r="B714" s="664"/>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554</v>
      </c>
      <c r="AE714" s="598"/>
      <c r="AF714" s="599"/>
      <c r="AG714" s="695" t="s">
        <v>627</v>
      </c>
      <c r="AH714" s="696"/>
      <c r="AI714" s="696"/>
      <c r="AJ714" s="696"/>
      <c r="AK714" s="696"/>
      <c r="AL714" s="696"/>
      <c r="AM714" s="696"/>
      <c r="AN714" s="696"/>
      <c r="AO714" s="696"/>
      <c r="AP714" s="696"/>
      <c r="AQ714" s="696"/>
      <c r="AR714" s="696"/>
      <c r="AS714" s="696"/>
      <c r="AT714" s="696"/>
      <c r="AU714" s="696"/>
      <c r="AV714" s="696"/>
      <c r="AW714" s="696"/>
      <c r="AX714" s="697"/>
    </row>
    <row r="715" spans="1:50" ht="28.5" customHeight="1" x14ac:dyDescent="0.15">
      <c r="A715" s="627"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554</v>
      </c>
      <c r="AE715" s="674"/>
      <c r="AF715" s="783"/>
      <c r="AG715" s="532" t="s">
        <v>632</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591</v>
      </c>
      <c r="AE716" s="765"/>
      <c r="AF716" s="765"/>
      <c r="AG716" s="670" t="s">
        <v>630</v>
      </c>
      <c r="AH716" s="671"/>
      <c r="AI716" s="671"/>
      <c r="AJ716" s="671"/>
      <c r="AK716" s="671"/>
      <c r="AL716" s="671"/>
      <c r="AM716" s="671"/>
      <c r="AN716" s="671"/>
      <c r="AO716" s="671"/>
      <c r="AP716" s="671"/>
      <c r="AQ716" s="671"/>
      <c r="AR716" s="671"/>
      <c r="AS716" s="671"/>
      <c r="AT716" s="671"/>
      <c r="AU716" s="671"/>
      <c r="AV716" s="671"/>
      <c r="AW716" s="671"/>
      <c r="AX716" s="672"/>
    </row>
    <row r="717" spans="1:50" ht="32.25" customHeight="1" x14ac:dyDescent="0.15">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554</v>
      </c>
      <c r="AE717" s="152"/>
      <c r="AF717" s="152"/>
      <c r="AG717" s="670" t="s">
        <v>631</v>
      </c>
      <c r="AH717" s="671"/>
      <c r="AI717" s="671"/>
      <c r="AJ717" s="671"/>
      <c r="AK717" s="671"/>
      <c r="AL717" s="671"/>
      <c r="AM717" s="671"/>
      <c r="AN717" s="671"/>
      <c r="AO717" s="671"/>
      <c r="AP717" s="671"/>
      <c r="AQ717" s="671"/>
      <c r="AR717" s="671"/>
      <c r="AS717" s="671"/>
      <c r="AT717" s="671"/>
      <c r="AU717" s="671"/>
      <c r="AV717" s="671"/>
      <c r="AW717" s="671"/>
      <c r="AX717" s="672"/>
    </row>
    <row r="718" spans="1:50" ht="35.25"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554</v>
      </c>
      <c r="AE718" s="152"/>
      <c r="AF718" s="152"/>
      <c r="AG718" s="160" t="s">
        <v>628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554</v>
      </c>
      <c r="AE719" s="674"/>
      <c r="AF719" s="674"/>
      <c r="AG719" s="157" t="s">
        <v>647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47" t="s">
        <v>480</v>
      </c>
      <c r="D720" s="945"/>
      <c r="E720" s="945"/>
      <c r="F720" s="948"/>
      <c r="G720" s="944" t="s">
        <v>481</v>
      </c>
      <c r="H720" s="945"/>
      <c r="I720" s="945"/>
      <c r="J720" s="945"/>
      <c r="K720" s="945"/>
      <c r="L720" s="945"/>
      <c r="M720" s="945"/>
      <c r="N720" s="944" t="s">
        <v>485</v>
      </c>
      <c r="O720" s="945"/>
      <c r="P720" s="945"/>
      <c r="Q720" s="945"/>
      <c r="R720" s="945"/>
      <c r="S720" s="945"/>
      <c r="T720" s="945"/>
      <c r="U720" s="945"/>
      <c r="V720" s="945"/>
      <c r="W720" s="945"/>
      <c r="X720" s="945"/>
      <c r="Y720" s="945"/>
      <c r="Z720" s="945"/>
      <c r="AA720" s="945"/>
      <c r="AB720" s="945"/>
      <c r="AC720" s="945"/>
      <c r="AD720" s="945"/>
      <c r="AE720" s="945"/>
      <c r="AF720" s="946"/>
      <c r="AG720" s="429"/>
      <c r="AH720" s="231"/>
      <c r="AI720" s="231"/>
      <c r="AJ720" s="231"/>
      <c r="AK720" s="231"/>
      <c r="AL720" s="231"/>
      <c r="AM720" s="231"/>
      <c r="AN720" s="231"/>
      <c r="AO720" s="231"/>
      <c r="AP720" s="231"/>
      <c r="AQ720" s="231"/>
      <c r="AR720" s="231"/>
      <c r="AS720" s="231"/>
      <c r="AT720" s="231"/>
      <c r="AU720" s="231"/>
      <c r="AV720" s="231"/>
      <c r="AW720" s="231"/>
      <c r="AX720" s="430"/>
    </row>
    <row r="721" spans="1:50" ht="30" customHeight="1" x14ac:dyDescent="0.15">
      <c r="A721" s="656"/>
      <c r="B721" s="657"/>
      <c r="C721" s="929" t="s">
        <v>549</v>
      </c>
      <c r="D721" s="930"/>
      <c r="E721" s="930"/>
      <c r="F721" s="931"/>
      <c r="G721" s="949" t="s">
        <v>470</v>
      </c>
      <c r="H721" s="950"/>
      <c r="I721" s="83" t="str">
        <f>IF(OR(G721="　", G721=""), "", "-")</f>
        <v>-</v>
      </c>
      <c r="J721" s="928">
        <v>41</v>
      </c>
      <c r="K721" s="928"/>
      <c r="L721" s="83" t="str">
        <f>IF(M721="","","-")</f>
        <v/>
      </c>
      <c r="M721" s="84"/>
      <c r="N721" s="925" t="s">
        <v>646</v>
      </c>
      <c r="O721" s="926"/>
      <c r="P721" s="926"/>
      <c r="Q721" s="926"/>
      <c r="R721" s="926"/>
      <c r="S721" s="926"/>
      <c r="T721" s="926"/>
      <c r="U721" s="926"/>
      <c r="V721" s="926"/>
      <c r="W721" s="926"/>
      <c r="X721" s="926"/>
      <c r="Y721" s="926"/>
      <c r="Z721" s="926"/>
      <c r="AA721" s="926"/>
      <c r="AB721" s="926"/>
      <c r="AC721" s="926"/>
      <c r="AD721" s="926"/>
      <c r="AE721" s="926"/>
      <c r="AF721" s="927"/>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6"/>
      <c r="B722" s="657"/>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6"/>
      <c r="B723" s="657"/>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6"/>
      <c r="B724" s="657"/>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8"/>
      <c r="B725" s="659"/>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7" t="s">
        <v>48</v>
      </c>
      <c r="B726" s="628"/>
      <c r="C726" s="447" t="s">
        <v>53</v>
      </c>
      <c r="D726" s="587"/>
      <c r="E726" s="587"/>
      <c r="F726" s="588"/>
      <c r="G726" s="803" t="s">
        <v>629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633</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641</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642</v>
      </c>
      <c r="B731" s="625"/>
      <c r="C731" s="625"/>
      <c r="D731" s="625"/>
      <c r="E731" s="626"/>
      <c r="F731" s="686" t="s">
        <v>643</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t="s">
        <v>529</v>
      </c>
      <c r="B733" s="756"/>
      <c r="C733" s="756"/>
      <c r="D733" s="756"/>
      <c r="E733" s="757"/>
      <c r="F733" s="772" t="s">
        <v>644</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t="s">
        <v>636</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563</v>
      </c>
      <c r="F737" s="111"/>
      <c r="G737" s="111"/>
      <c r="H737" s="111"/>
      <c r="I737" s="111"/>
      <c r="J737" s="111"/>
      <c r="K737" s="111"/>
      <c r="L737" s="111"/>
      <c r="M737" s="111"/>
      <c r="N737" s="112" t="s">
        <v>358</v>
      </c>
      <c r="O737" s="112"/>
      <c r="P737" s="112"/>
      <c r="Q737" s="112"/>
      <c r="R737" s="111" t="s">
        <v>556</v>
      </c>
      <c r="S737" s="111"/>
      <c r="T737" s="111"/>
      <c r="U737" s="111"/>
      <c r="V737" s="111"/>
      <c r="W737" s="111"/>
      <c r="X737" s="111"/>
      <c r="Y737" s="111"/>
      <c r="Z737" s="111"/>
      <c r="AA737" s="112" t="s">
        <v>359</v>
      </c>
      <c r="AB737" s="112"/>
      <c r="AC737" s="112"/>
      <c r="AD737" s="112"/>
      <c r="AE737" s="111" t="s">
        <v>556</v>
      </c>
      <c r="AF737" s="111"/>
      <c r="AG737" s="111"/>
      <c r="AH737" s="111"/>
      <c r="AI737" s="111"/>
      <c r="AJ737" s="111"/>
      <c r="AK737" s="111"/>
      <c r="AL737" s="111"/>
      <c r="AM737" s="111"/>
      <c r="AN737" s="112" t="s">
        <v>360</v>
      </c>
      <c r="AO737" s="112"/>
      <c r="AP737" s="112"/>
      <c r="AQ737" s="112"/>
      <c r="AR737" s="113" t="s">
        <v>556</v>
      </c>
      <c r="AS737" s="114"/>
      <c r="AT737" s="114"/>
      <c r="AU737" s="114"/>
      <c r="AV737" s="114"/>
      <c r="AW737" s="114"/>
      <c r="AX737" s="115"/>
      <c r="AY737" s="89"/>
      <c r="AZ737" s="89"/>
    </row>
    <row r="738" spans="1:52" ht="24.75" customHeight="1" x14ac:dyDescent="0.15">
      <c r="A738" s="116" t="s">
        <v>361</v>
      </c>
      <c r="B738" s="117"/>
      <c r="C738" s="117"/>
      <c r="D738" s="118"/>
      <c r="E738" s="111" t="s">
        <v>556</v>
      </c>
      <c r="F738" s="111"/>
      <c r="G738" s="111"/>
      <c r="H738" s="111"/>
      <c r="I738" s="111"/>
      <c r="J738" s="111"/>
      <c r="K738" s="111"/>
      <c r="L738" s="111"/>
      <c r="M738" s="111"/>
      <c r="N738" s="112" t="s">
        <v>362</v>
      </c>
      <c r="O738" s="112"/>
      <c r="P738" s="112"/>
      <c r="Q738" s="112"/>
      <c r="R738" s="111" t="s">
        <v>592</v>
      </c>
      <c r="S738" s="111"/>
      <c r="T738" s="111"/>
      <c r="U738" s="111"/>
      <c r="V738" s="111"/>
      <c r="W738" s="111"/>
      <c r="X738" s="111"/>
      <c r="Y738" s="111"/>
      <c r="Z738" s="111"/>
      <c r="AA738" s="112" t="s">
        <v>482</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435</v>
      </c>
      <c r="J739" s="106"/>
      <c r="K739" s="91" t="str">
        <f>IF(OR(I739="　", I739=""), "", "-")</f>
        <v>-</v>
      </c>
      <c r="L739" s="107">
        <v>54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533</v>
      </c>
      <c r="B779" s="767"/>
      <c r="C779" s="767"/>
      <c r="D779" s="767"/>
      <c r="E779" s="767"/>
      <c r="F779" s="768"/>
      <c r="G779" s="443" t="s">
        <v>600</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601</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2"/>
      <c r="B780" s="769"/>
      <c r="C780" s="769"/>
      <c r="D780" s="769"/>
      <c r="E780" s="769"/>
      <c r="F780" s="770"/>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2"/>
      <c r="B781" s="769"/>
      <c r="C781" s="769"/>
      <c r="D781" s="769"/>
      <c r="E781" s="769"/>
      <c r="F781" s="770"/>
      <c r="G781" s="455" t="s">
        <v>604</v>
      </c>
      <c r="H781" s="456"/>
      <c r="I781" s="456"/>
      <c r="J781" s="456"/>
      <c r="K781" s="457"/>
      <c r="L781" s="458" t="s">
        <v>605</v>
      </c>
      <c r="M781" s="459"/>
      <c r="N781" s="459"/>
      <c r="O781" s="459"/>
      <c r="P781" s="459"/>
      <c r="Q781" s="459"/>
      <c r="R781" s="459"/>
      <c r="S781" s="459"/>
      <c r="T781" s="459"/>
      <c r="U781" s="459"/>
      <c r="V781" s="459"/>
      <c r="W781" s="459"/>
      <c r="X781" s="460"/>
      <c r="Y781" s="461">
        <v>1.2</v>
      </c>
      <c r="Z781" s="462"/>
      <c r="AA781" s="462"/>
      <c r="AB781" s="563"/>
      <c r="AC781" s="455" t="s">
        <v>602</v>
      </c>
      <c r="AD781" s="456"/>
      <c r="AE781" s="456"/>
      <c r="AF781" s="456"/>
      <c r="AG781" s="457"/>
      <c r="AH781" s="458" t="s">
        <v>603</v>
      </c>
      <c r="AI781" s="459"/>
      <c r="AJ781" s="459"/>
      <c r="AK781" s="459"/>
      <c r="AL781" s="459"/>
      <c r="AM781" s="459"/>
      <c r="AN781" s="459"/>
      <c r="AO781" s="459"/>
      <c r="AP781" s="459"/>
      <c r="AQ781" s="459"/>
      <c r="AR781" s="459"/>
      <c r="AS781" s="459"/>
      <c r="AT781" s="460"/>
      <c r="AU781" s="461">
        <v>1.2</v>
      </c>
      <c r="AV781" s="462"/>
      <c r="AW781" s="462"/>
      <c r="AX781" s="463"/>
    </row>
    <row r="782" spans="1:50" ht="24.75" customHeight="1" x14ac:dyDescent="0.15">
      <c r="A782" s="562"/>
      <c r="B782" s="769"/>
      <c r="C782" s="769"/>
      <c r="D782" s="769"/>
      <c r="E782" s="769"/>
      <c r="F782" s="770"/>
      <c r="G782" s="350" t="s">
        <v>606</v>
      </c>
      <c r="H782" s="351"/>
      <c r="I782" s="351"/>
      <c r="J782" s="351"/>
      <c r="K782" s="352"/>
      <c r="L782" s="403" t="s">
        <v>607</v>
      </c>
      <c r="M782" s="404"/>
      <c r="N782" s="404"/>
      <c r="O782" s="404"/>
      <c r="P782" s="404"/>
      <c r="Q782" s="404"/>
      <c r="R782" s="404"/>
      <c r="S782" s="404"/>
      <c r="T782" s="404"/>
      <c r="U782" s="404"/>
      <c r="V782" s="404"/>
      <c r="W782" s="404"/>
      <c r="X782" s="405"/>
      <c r="Y782" s="400">
        <v>0.8</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2"/>
      <c r="B783" s="769"/>
      <c r="C783" s="769"/>
      <c r="D783" s="769"/>
      <c r="E783" s="769"/>
      <c r="F783" s="770"/>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2"/>
      <c r="B784" s="769"/>
      <c r="C784" s="769"/>
      <c r="D784" s="769"/>
      <c r="E784" s="769"/>
      <c r="F784" s="770"/>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2"/>
      <c r="B785" s="769"/>
      <c r="C785" s="769"/>
      <c r="D785" s="769"/>
      <c r="E785" s="769"/>
      <c r="F785" s="770"/>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2"/>
      <c r="B786" s="769"/>
      <c r="C786" s="769"/>
      <c r="D786" s="769"/>
      <c r="E786" s="769"/>
      <c r="F786" s="770"/>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2"/>
      <c r="B787" s="769"/>
      <c r="C787" s="769"/>
      <c r="D787" s="769"/>
      <c r="E787" s="769"/>
      <c r="F787" s="770"/>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2"/>
      <c r="B788" s="769"/>
      <c r="C788" s="769"/>
      <c r="D788" s="769"/>
      <c r="E788" s="769"/>
      <c r="F788" s="770"/>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2"/>
      <c r="B789" s="769"/>
      <c r="C789" s="769"/>
      <c r="D789" s="769"/>
      <c r="E789" s="769"/>
      <c r="F789" s="770"/>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2"/>
      <c r="B790" s="769"/>
      <c r="C790" s="769"/>
      <c r="D790" s="769"/>
      <c r="E790" s="769"/>
      <c r="F790" s="770"/>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2"/>
      <c r="B791" s="769"/>
      <c r="C791" s="769"/>
      <c r="D791" s="769"/>
      <c r="E791" s="769"/>
      <c r="F791" s="770"/>
      <c r="G791" s="411" t="s">
        <v>20</v>
      </c>
      <c r="H791" s="412"/>
      <c r="I791" s="412"/>
      <c r="J791" s="412"/>
      <c r="K791" s="412"/>
      <c r="L791" s="413"/>
      <c r="M791" s="414"/>
      <c r="N791" s="414"/>
      <c r="O791" s="414"/>
      <c r="P791" s="414"/>
      <c r="Q791" s="414"/>
      <c r="R791" s="414"/>
      <c r="S791" s="414"/>
      <c r="T791" s="414"/>
      <c r="U791" s="414"/>
      <c r="V791" s="414"/>
      <c r="W791" s="414"/>
      <c r="X791" s="415"/>
      <c r="Y791" s="416">
        <f>SUM(Y781:AB790)</f>
        <v>2</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1.2</v>
      </c>
      <c r="AV791" s="417"/>
      <c r="AW791" s="417"/>
      <c r="AX791" s="419"/>
    </row>
    <row r="792" spans="1:50" ht="24.75" hidden="1" customHeight="1" x14ac:dyDescent="0.15">
      <c r="A792" s="562"/>
      <c r="B792" s="769"/>
      <c r="C792" s="769"/>
      <c r="D792" s="769"/>
      <c r="E792" s="769"/>
      <c r="F792" s="770"/>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2"/>
      <c r="B793" s="769"/>
      <c r="C793" s="769"/>
      <c r="D793" s="769"/>
      <c r="E793" s="769"/>
      <c r="F793" s="770"/>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2"/>
      <c r="B794" s="769"/>
      <c r="C794" s="769"/>
      <c r="D794" s="769"/>
      <c r="E794" s="769"/>
      <c r="F794" s="770"/>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69"/>
      <c r="C795" s="769"/>
      <c r="D795" s="769"/>
      <c r="E795" s="769"/>
      <c r="F795" s="770"/>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2"/>
      <c r="B796" s="769"/>
      <c r="C796" s="769"/>
      <c r="D796" s="769"/>
      <c r="E796" s="769"/>
      <c r="F796" s="770"/>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2"/>
      <c r="B797" s="769"/>
      <c r="C797" s="769"/>
      <c r="D797" s="769"/>
      <c r="E797" s="769"/>
      <c r="F797" s="770"/>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2"/>
      <c r="B798" s="769"/>
      <c r="C798" s="769"/>
      <c r="D798" s="769"/>
      <c r="E798" s="769"/>
      <c r="F798" s="770"/>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2"/>
      <c r="B799" s="769"/>
      <c r="C799" s="769"/>
      <c r="D799" s="769"/>
      <c r="E799" s="769"/>
      <c r="F799" s="770"/>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2"/>
      <c r="B800" s="769"/>
      <c r="C800" s="769"/>
      <c r="D800" s="769"/>
      <c r="E800" s="769"/>
      <c r="F800" s="770"/>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2"/>
      <c r="B801" s="769"/>
      <c r="C801" s="769"/>
      <c r="D801" s="769"/>
      <c r="E801" s="769"/>
      <c r="F801" s="770"/>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2"/>
      <c r="B802" s="769"/>
      <c r="C802" s="769"/>
      <c r="D802" s="769"/>
      <c r="E802" s="769"/>
      <c r="F802" s="770"/>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2"/>
      <c r="B803" s="769"/>
      <c r="C803" s="769"/>
      <c r="D803" s="769"/>
      <c r="E803" s="769"/>
      <c r="F803" s="770"/>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2"/>
      <c r="B804" s="769"/>
      <c r="C804" s="769"/>
      <c r="D804" s="769"/>
      <c r="E804" s="769"/>
      <c r="F804" s="770"/>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2"/>
      <c r="B805" s="769"/>
      <c r="C805" s="769"/>
      <c r="D805" s="769"/>
      <c r="E805" s="769"/>
      <c r="F805" s="770"/>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2"/>
      <c r="B806" s="769"/>
      <c r="C806" s="769"/>
      <c r="D806" s="769"/>
      <c r="E806" s="769"/>
      <c r="F806" s="770"/>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9"/>
      <c r="C808" s="769"/>
      <c r="D808" s="769"/>
      <c r="E808" s="769"/>
      <c r="F808" s="770"/>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2"/>
      <c r="B809" s="769"/>
      <c r="C809" s="769"/>
      <c r="D809" s="769"/>
      <c r="E809" s="769"/>
      <c r="F809" s="770"/>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2"/>
      <c r="B810" s="769"/>
      <c r="C810" s="769"/>
      <c r="D810" s="769"/>
      <c r="E810" s="769"/>
      <c r="F810" s="770"/>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2"/>
      <c r="B811" s="769"/>
      <c r="C811" s="769"/>
      <c r="D811" s="769"/>
      <c r="E811" s="769"/>
      <c r="F811" s="770"/>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2"/>
      <c r="B812" s="769"/>
      <c r="C812" s="769"/>
      <c r="D812" s="769"/>
      <c r="E812" s="769"/>
      <c r="F812" s="770"/>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2"/>
      <c r="B813" s="769"/>
      <c r="C813" s="769"/>
      <c r="D813" s="769"/>
      <c r="E813" s="769"/>
      <c r="F813" s="770"/>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2"/>
      <c r="B814" s="769"/>
      <c r="C814" s="769"/>
      <c r="D814" s="769"/>
      <c r="E814" s="769"/>
      <c r="F814" s="770"/>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2"/>
      <c r="B815" s="769"/>
      <c r="C815" s="769"/>
      <c r="D815" s="769"/>
      <c r="E815" s="769"/>
      <c r="F815" s="770"/>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2"/>
      <c r="B816" s="769"/>
      <c r="C816" s="769"/>
      <c r="D816" s="769"/>
      <c r="E816" s="769"/>
      <c r="F816" s="770"/>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2"/>
      <c r="B817" s="769"/>
      <c r="C817" s="769"/>
      <c r="D817" s="769"/>
      <c r="E817" s="769"/>
      <c r="F817" s="770"/>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2"/>
      <c r="B818" s="769"/>
      <c r="C818" s="769"/>
      <c r="D818" s="769"/>
      <c r="E818" s="769"/>
      <c r="F818" s="770"/>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2"/>
      <c r="B819" s="769"/>
      <c r="C819" s="769"/>
      <c r="D819" s="769"/>
      <c r="E819" s="769"/>
      <c r="F819" s="770"/>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2"/>
      <c r="B822" s="769"/>
      <c r="C822" s="769"/>
      <c r="D822" s="769"/>
      <c r="E822" s="769"/>
      <c r="F822" s="770"/>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2"/>
      <c r="B823" s="769"/>
      <c r="C823" s="769"/>
      <c r="D823" s="769"/>
      <c r="E823" s="769"/>
      <c r="F823" s="770"/>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2"/>
      <c r="B824" s="769"/>
      <c r="C824" s="769"/>
      <c r="D824" s="769"/>
      <c r="E824" s="769"/>
      <c r="F824" s="770"/>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2"/>
      <c r="B825" s="769"/>
      <c r="C825" s="769"/>
      <c r="D825" s="769"/>
      <c r="E825" s="769"/>
      <c r="F825" s="770"/>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2"/>
      <c r="B826" s="769"/>
      <c r="C826" s="769"/>
      <c r="D826" s="769"/>
      <c r="E826" s="769"/>
      <c r="F826" s="770"/>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2"/>
      <c r="B827" s="769"/>
      <c r="C827" s="769"/>
      <c r="D827" s="769"/>
      <c r="E827" s="769"/>
      <c r="F827" s="770"/>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2"/>
      <c r="B828" s="769"/>
      <c r="C828" s="769"/>
      <c r="D828" s="769"/>
      <c r="E828" s="769"/>
      <c r="F828" s="770"/>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2"/>
      <c r="B829" s="769"/>
      <c r="C829" s="769"/>
      <c r="D829" s="769"/>
      <c r="E829" s="769"/>
      <c r="F829" s="770"/>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2"/>
      <c r="B830" s="769"/>
      <c r="C830" s="769"/>
      <c r="D830" s="769"/>
      <c r="E830" s="769"/>
      <c r="F830" s="770"/>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7" t="s">
        <v>486</v>
      </c>
      <c r="AM831" s="968"/>
      <c r="AN831" s="96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514</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x14ac:dyDescent="0.15">
      <c r="A837" s="406">
        <v>1</v>
      </c>
      <c r="B837" s="406">
        <v>1</v>
      </c>
      <c r="C837" s="426" t="s">
        <v>608</v>
      </c>
      <c r="D837" s="420"/>
      <c r="E837" s="420"/>
      <c r="F837" s="420"/>
      <c r="G837" s="420"/>
      <c r="H837" s="420"/>
      <c r="I837" s="420"/>
      <c r="J837" s="421">
        <v>7010001023050</v>
      </c>
      <c r="K837" s="422"/>
      <c r="L837" s="422"/>
      <c r="M837" s="422"/>
      <c r="N837" s="422"/>
      <c r="O837" s="422"/>
      <c r="P837" s="315" t="s">
        <v>611</v>
      </c>
      <c r="Q837" s="316"/>
      <c r="R837" s="316"/>
      <c r="S837" s="316"/>
      <c r="T837" s="316"/>
      <c r="U837" s="316"/>
      <c r="V837" s="316"/>
      <c r="W837" s="316"/>
      <c r="X837" s="316"/>
      <c r="Y837" s="317">
        <v>0.9</v>
      </c>
      <c r="Z837" s="318"/>
      <c r="AA837" s="318"/>
      <c r="AB837" s="319"/>
      <c r="AC837" s="327" t="s">
        <v>526</v>
      </c>
      <c r="AD837" s="328"/>
      <c r="AE837" s="328"/>
      <c r="AF837" s="328"/>
      <c r="AG837" s="328"/>
      <c r="AH837" s="329" t="s">
        <v>599</v>
      </c>
      <c r="AI837" s="330"/>
      <c r="AJ837" s="330"/>
      <c r="AK837" s="330"/>
      <c r="AL837" s="324">
        <v>100</v>
      </c>
      <c r="AM837" s="325"/>
      <c r="AN837" s="325"/>
      <c r="AO837" s="326"/>
      <c r="AP837" s="320" t="s">
        <v>612</v>
      </c>
      <c r="AQ837" s="320"/>
      <c r="AR837" s="320"/>
      <c r="AS837" s="320"/>
      <c r="AT837" s="320"/>
      <c r="AU837" s="320"/>
      <c r="AV837" s="320"/>
      <c r="AW837" s="320"/>
      <c r="AX837" s="320"/>
    </row>
    <row r="838" spans="1:50" ht="30" customHeight="1" x14ac:dyDescent="0.15">
      <c r="A838" s="406">
        <v>2</v>
      </c>
      <c r="B838" s="406">
        <v>1</v>
      </c>
      <c r="C838" s="426" t="s">
        <v>608</v>
      </c>
      <c r="D838" s="420"/>
      <c r="E838" s="420"/>
      <c r="F838" s="420"/>
      <c r="G838" s="420"/>
      <c r="H838" s="420"/>
      <c r="I838" s="420"/>
      <c r="J838" s="421">
        <v>7010001023050</v>
      </c>
      <c r="K838" s="422"/>
      <c r="L838" s="422"/>
      <c r="M838" s="422"/>
      <c r="N838" s="422"/>
      <c r="O838" s="422"/>
      <c r="P838" s="315" t="s">
        <v>613</v>
      </c>
      <c r="Q838" s="316"/>
      <c r="R838" s="316"/>
      <c r="S838" s="316"/>
      <c r="T838" s="316"/>
      <c r="U838" s="316"/>
      <c r="V838" s="316"/>
      <c r="W838" s="316"/>
      <c r="X838" s="316"/>
      <c r="Y838" s="317">
        <v>0.6</v>
      </c>
      <c r="Z838" s="318"/>
      <c r="AA838" s="318"/>
      <c r="AB838" s="319"/>
      <c r="AC838" s="327" t="s">
        <v>526</v>
      </c>
      <c r="AD838" s="328"/>
      <c r="AE838" s="328"/>
      <c r="AF838" s="328"/>
      <c r="AG838" s="328"/>
      <c r="AH838" s="329" t="s">
        <v>599</v>
      </c>
      <c r="AI838" s="330"/>
      <c r="AJ838" s="330"/>
      <c r="AK838" s="330"/>
      <c r="AL838" s="324">
        <v>100</v>
      </c>
      <c r="AM838" s="325"/>
      <c r="AN838" s="325"/>
      <c r="AO838" s="326"/>
      <c r="AP838" s="320" t="s">
        <v>612</v>
      </c>
      <c r="AQ838" s="320"/>
      <c r="AR838" s="320"/>
      <c r="AS838" s="320"/>
      <c r="AT838" s="320"/>
      <c r="AU838" s="320"/>
      <c r="AV838" s="320"/>
      <c r="AW838" s="320"/>
      <c r="AX838" s="320"/>
    </row>
    <row r="839" spans="1:50" ht="30" customHeight="1" x14ac:dyDescent="0.15">
      <c r="A839" s="406">
        <v>3</v>
      </c>
      <c r="B839" s="406">
        <v>1</v>
      </c>
      <c r="C839" s="426" t="s">
        <v>608</v>
      </c>
      <c r="D839" s="420"/>
      <c r="E839" s="420"/>
      <c r="F839" s="420"/>
      <c r="G839" s="420"/>
      <c r="H839" s="420"/>
      <c r="I839" s="420"/>
      <c r="J839" s="421">
        <v>7010001023050</v>
      </c>
      <c r="K839" s="422"/>
      <c r="L839" s="422"/>
      <c r="M839" s="422"/>
      <c r="N839" s="422"/>
      <c r="O839" s="422"/>
      <c r="P839" s="315" t="s">
        <v>611</v>
      </c>
      <c r="Q839" s="316"/>
      <c r="R839" s="316"/>
      <c r="S839" s="316"/>
      <c r="T839" s="316"/>
      <c r="U839" s="316"/>
      <c r="V839" s="316"/>
      <c r="W839" s="316"/>
      <c r="X839" s="316"/>
      <c r="Y839" s="317">
        <v>0.3</v>
      </c>
      <c r="Z839" s="318"/>
      <c r="AA839" s="318"/>
      <c r="AB839" s="319"/>
      <c r="AC839" s="327" t="s">
        <v>526</v>
      </c>
      <c r="AD839" s="328"/>
      <c r="AE839" s="328"/>
      <c r="AF839" s="328"/>
      <c r="AG839" s="328"/>
      <c r="AH839" s="329" t="s">
        <v>599</v>
      </c>
      <c r="AI839" s="330"/>
      <c r="AJ839" s="330"/>
      <c r="AK839" s="330"/>
      <c r="AL839" s="324">
        <v>100</v>
      </c>
      <c r="AM839" s="325"/>
      <c r="AN839" s="325"/>
      <c r="AO839" s="326"/>
      <c r="AP839" s="320" t="s">
        <v>612</v>
      </c>
      <c r="AQ839" s="320"/>
      <c r="AR839" s="320"/>
      <c r="AS839" s="320"/>
      <c r="AT839" s="320"/>
      <c r="AU839" s="320"/>
      <c r="AV839" s="320"/>
      <c r="AW839" s="320"/>
      <c r="AX839" s="320"/>
    </row>
    <row r="840" spans="1:50" ht="30" customHeight="1" x14ac:dyDescent="0.15">
      <c r="A840" s="406">
        <v>4</v>
      </c>
      <c r="B840" s="406">
        <v>1</v>
      </c>
      <c r="C840" s="426" t="s">
        <v>608</v>
      </c>
      <c r="D840" s="420"/>
      <c r="E840" s="420"/>
      <c r="F840" s="420"/>
      <c r="G840" s="420"/>
      <c r="H840" s="420"/>
      <c r="I840" s="420"/>
      <c r="J840" s="421">
        <v>7010001023050</v>
      </c>
      <c r="K840" s="422"/>
      <c r="L840" s="422"/>
      <c r="M840" s="422"/>
      <c r="N840" s="422"/>
      <c r="O840" s="422"/>
      <c r="P840" s="431" t="s">
        <v>613</v>
      </c>
      <c r="Q840" s="432"/>
      <c r="R840" s="432"/>
      <c r="S840" s="432"/>
      <c r="T840" s="432"/>
      <c r="U840" s="432"/>
      <c r="V840" s="432"/>
      <c r="W840" s="432"/>
      <c r="X840" s="433"/>
      <c r="Y840" s="317">
        <v>0.2</v>
      </c>
      <c r="Z840" s="318"/>
      <c r="AA840" s="318"/>
      <c r="AB840" s="319"/>
      <c r="AC840" s="327" t="s">
        <v>526</v>
      </c>
      <c r="AD840" s="328"/>
      <c r="AE840" s="328"/>
      <c r="AF840" s="328"/>
      <c r="AG840" s="328"/>
      <c r="AH840" s="329" t="s">
        <v>599</v>
      </c>
      <c r="AI840" s="330"/>
      <c r="AJ840" s="330"/>
      <c r="AK840" s="330"/>
      <c r="AL840" s="324">
        <v>100</v>
      </c>
      <c r="AM840" s="325"/>
      <c r="AN840" s="325"/>
      <c r="AO840" s="326"/>
      <c r="AP840" s="320" t="s">
        <v>612</v>
      </c>
      <c r="AQ840" s="320"/>
      <c r="AR840" s="320"/>
      <c r="AS840" s="320"/>
      <c r="AT840" s="320"/>
      <c r="AU840" s="320"/>
      <c r="AV840" s="320"/>
      <c r="AW840" s="320"/>
      <c r="AX840" s="320"/>
    </row>
    <row r="841" spans="1:50" ht="30" customHeight="1" x14ac:dyDescent="0.15">
      <c r="A841" s="406">
        <v>5</v>
      </c>
      <c r="B841" s="406">
        <v>1</v>
      </c>
      <c r="C841" s="904" t="s">
        <v>609</v>
      </c>
      <c r="D841" s="905"/>
      <c r="E841" s="905"/>
      <c r="F841" s="905"/>
      <c r="G841" s="905"/>
      <c r="H841" s="905"/>
      <c r="I841" s="906"/>
      <c r="J841" s="452">
        <v>3010001010696</v>
      </c>
      <c r="K841" s="453"/>
      <c r="L841" s="453"/>
      <c r="M841" s="453"/>
      <c r="N841" s="453"/>
      <c r="O841" s="454"/>
      <c r="P841" s="431" t="s">
        <v>611</v>
      </c>
      <c r="Q841" s="432"/>
      <c r="R841" s="432"/>
      <c r="S841" s="432"/>
      <c r="T841" s="432"/>
      <c r="U841" s="432"/>
      <c r="V841" s="432"/>
      <c r="W841" s="432"/>
      <c r="X841" s="433"/>
      <c r="Y841" s="317">
        <v>0.6</v>
      </c>
      <c r="Z841" s="318"/>
      <c r="AA841" s="318"/>
      <c r="AB841" s="319"/>
      <c r="AC841" s="327" t="s">
        <v>526</v>
      </c>
      <c r="AD841" s="328"/>
      <c r="AE841" s="328"/>
      <c r="AF841" s="328"/>
      <c r="AG841" s="328"/>
      <c r="AH841" s="329" t="s">
        <v>599</v>
      </c>
      <c r="AI841" s="330"/>
      <c r="AJ841" s="330"/>
      <c r="AK841" s="330"/>
      <c r="AL841" s="324">
        <v>100</v>
      </c>
      <c r="AM841" s="325"/>
      <c r="AN841" s="325"/>
      <c r="AO841" s="326"/>
      <c r="AP841" s="320" t="s">
        <v>612</v>
      </c>
      <c r="AQ841" s="320"/>
      <c r="AR841" s="320"/>
      <c r="AS841" s="320"/>
      <c r="AT841" s="320"/>
      <c r="AU841" s="320"/>
      <c r="AV841" s="320"/>
      <c r="AW841" s="320"/>
      <c r="AX841" s="320"/>
    </row>
    <row r="842" spans="1:50" ht="30" customHeight="1" x14ac:dyDescent="0.15">
      <c r="A842" s="406">
        <v>6</v>
      </c>
      <c r="B842" s="406">
        <v>1</v>
      </c>
      <c r="C842" s="904" t="s">
        <v>609</v>
      </c>
      <c r="D842" s="905"/>
      <c r="E842" s="905"/>
      <c r="F842" s="905"/>
      <c r="G842" s="905"/>
      <c r="H842" s="905"/>
      <c r="I842" s="906"/>
      <c r="J842" s="452">
        <v>3010001010696</v>
      </c>
      <c r="K842" s="453"/>
      <c r="L842" s="453"/>
      <c r="M842" s="453"/>
      <c r="N842" s="453"/>
      <c r="O842" s="454"/>
      <c r="P842" s="431" t="s">
        <v>611</v>
      </c>
      <c r="Q842" s="432"/>
      <c r="R842" s="432"/>
      <c r="S842" s="432"/>
      <c r="T842" s="432"/>
      <c r="U842" s="432"/>
      <c r="V842" s="432"/>
      <c r="W842" s="432"/>
      <c r="X842" s="433"/>
      <c r="Y842" s="317">
        <v>0.3</v>
      </c>
      <c r="Z842" s="318"/>
      <c r="AA842" s="318"/>
      <c r="AB842" s="319"/>
      <c r="AC842" s="327" t="s">
        <v>525</v>
      </c>
      <c r="AD842" s="328"/>
      <c r="AE842" s="328"/>
      <c r="AF842" s="328"/>
      <c r="AG842" s="328"/>
      <c r="AH842" s="329" t="s">
        <v>599</v>
      </c>
      <c r="AI842" s="330"/>
      <c r="AJ842" s="330"/>
      <c r="AK842" s="330"/>
      <c r="AL842" s="324">
        <v>100</v>
      </c>
      <c r="AM842" s="325"/>
      <c r="AN842" s="325"/>
      <c r="AO842" s="326"/>
      <c r="AP842" s="320" t="s">
        <v>612</v>
      </c>
      <c r="AQ842" s="320"/>
      <c r="AR842" s="320"/>
      <c r="AS842" s="320"/>
      <c r="AT842" s="320"/>
      <c r="AU842" s="320"/>
      <c r="AV842" s="320"/>
      <c r="AW842" s="320"/>
      <c r="AX842" s="320"/>
    </row>
    <row r="843" spans="1:50" ht="30" customHeight="1" x14ac:dyDescent="0.15">
      <c r="A843" s="406">
        <v>7</v>
      </c>
      <c r="B843" s="406">
        <v>1</v>
      </c>
      <c r="C843" s="904" t="s">
        <v>610</v>
      </c>
      <c r="D843" s="905"/>
      <c r="E843" s="905"/>
      <c r="F843" s="905"/>
      <c r="G843" s="905"/>
      <c r="H843" s="905"/>
      <c r="I843" s="906"/>
      <c r="J843" s="421">
        <v>9011401011948</v>
      </c>
      <c r="K843" s="422"/>
      <c r="L843" s="422"/>
      <c r="M843" s="422"/>
      <c r="N843" s="422"/>
      <c r="O843" s="422"/>
      <c r="P843" s="315" t="s">
        <v>614</v>
      </c>
      <c r="Q843" s="316"/>
      <c r="R843" s="316"/>
      <c r="S843" s="316"/>
      <c r="T843" s="316"/>
      <c r="U843" s="316"/>
      <c r="V843" s="316"/>
      <c r="W843" s="316"/>
      <c r="X843" s="316"/>
      <c r="Y843" s="317">
        <v>0.2</v>
      </c>
      <c r="Z843" s="318"/>
      <c r="AA843" s="318"/>
      <c r="AB843" s="319"/>
      <c r="AC843" s="327" t="s">
        <v>526</v>
      </c>
      <c r="AD843" s="328"/>
      <c r="AE843" s="328"/>
      <c r="AF843" s="328"/>
      <c r="AG843" s="328"/>
      <c r="AH843" s="329" t="s">
        <v>599</v>
      </c>
      <c r="AI843" s="330"/>
      <c r="AJ843" s="330"/>
      <c r="AK843" s="330"/>
      <c r="AL843" s="324">
        <v>100</v>
      </c>
      <c r="AM843" s="325"/>
      <c r="AN843" s="325"/>
      <c r="AO843" s="326"/>
      <c r="AP843" s="320" t="s">
        <v>612</v>
      </c>
      <c r="AQ843" s="320"/>
      <c r="AR843" s="320"/>
      <c r="AS843" s="320"/>
      <c r="AT843" s="320"/>
      <c r="AU843" s="320"/>
      <c r="AV843" s="320"/>
      <c r="AW843" s="320"/>
      <c r="AX843" s="320"/>
    </row>
    <row r="844" spans="1:50" ht="30" hidden="1" customHeight="1" x14ac:dyDescent="0.15">
      <c r="A844" s="406">
        <v>8</v>
      </c>
      <c r="B844" s="406">
        <v>1</v>
      </c>
      <c r="C844" s="904"/>
      <c r="D844" s="905"/>
      <c r="E844" s="905"/>
      <c r="F844" s="905"/>
      <c r="G844" s="905"/>
      <c r="H844" s="905"/>
      <c r="I844" s="906"/>
      <c r="J844" s="421"/>
      <c r="K844" s="422"/>
      <c r="L844" s="422"/>
      <c r="M844" s="422"/>
      <c r="N844" s="422"/>
      <c r="O844" s="422"/>
      <c r="P844" s="315"/>
      <c r="Q844" s="316"/>
      <c r="R844" s="316"/>
      <c r="S844" s="316"/>
      <c r="T844" s="316"/>
      <c r="U844" s="316"/>
      <c r="V844" s="316"/>
      <c r="W844" s="316"/>
      <c r="X844" s="316"/>
      <c r="Y844" s="317"/>
      <c r="Z844" s="318"/>
      <c r="AA844" s="318"/>
      <c r="AB844" s="319"/>
      <c r="AC844" s="327"/>
      <c r="AD844" s="328"/>
      <c r="AE844" s="328"/>
      <c r="AF844" s="328"/>
      <c r="AG844" s="328"/>
      <c r="AH844" s="329"/>
      <c r="AI844" s="330"/>
      <c r="AJ844" s="330"/>
      <c r="AK844" s="330"/>
      <c r="AL844" s="324"/>
      <c r="AM844" s="325"/>
      <c r="AN844" s="325"/>
      <c r="AO844" s="326"/>
      <c r="AP844" s="320"/>
      <c r="AQ844" s="320"/>
      <c r="AR844" s="320"/>
      <c r="AS844" s="320"/>
      <c r="AT844" s="320"/>
      <c r="AU844" s="320"/>
      <c r="AV844" s="320"/>
      <c r="AW844" s="320"/>
      <c r="AX844" s="320"/>
    </row>
    <row r="845" spans="1:50" ht="30" hidden="1" customHeight="1" x14ac:dyDescent="0.15">
      <c r="A845" s="406">
        <v>9</v>
      </c>
      <c r="B845" s="406">
        <v>1</v>
      </c>
      <c r="C845" s="904"/>
      <c r="D845" s="905"/>
      <c r="E845" s="905"/>
      <c r="F845" s="905"/>
      <c r="G845" s="905"/>
      <c r="H845" s="905"/>
      <c r="I845" s="906"/>
      <c r="J845" s="421"/>
      <c r="K845" s="422"/>
      <c r="L845" s="422"/>
      <c r="M845" s="422"/>
      <c r="N845" s="422"/>
      <c r="O845" s="422"/>
      <c r="P845" s="315"/>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6">
        <v>10</v>
      </c>
      <c r="B846" s="406">
        <v>1</v>
      </c>
      <c r="C846" s="904"/>
      <c r="D846" s="905"/>
      <c r="E846" s="905"/>
      <c r="F846" s="905"/>
      <c r="G846" s="905"/>
      <c r="H846" s="905"/>
      <c r="I846" s="906"/>
      <c r="J846" s="421"/>
      <c r="K846" s="422"/>
      <c r="L846" s="422"/>
      <c r="M846" s="422"/>
      <c r="N846" s="422"/>
      <c r="O846" s="422"/>
      <c r="P846" s="315"/>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6">
        <v>11</v>
      </c>
      <c r="B847" s="406">
        <v>1</v>
      </c>
      <c r="C847" s="904"/>
      <c r="D847" s="905"/>
      <c r="E847" s="905"/>
      <c r="F847" s="905"/>
      <c r="G847" s="905"/>
      <c r="H847" s="905"/>
      <c r="I847" s="906"/>
      <c r="J847" s="421"/>
      <c r="K847" s="422"/>
      <c r="L847" s="422"/>
      <c r="M847" s="422"/>
      <c r="N847" s="422"/>
      <c r="O847" s="422"/>
      <c r="P847" s="315"/>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904"/>
      <c r="D848" s="905"/>
      <c r="E848" s="905"/>
      <c r="F848" s="905"/>
      <c r="G848" s="905"/>
      <c r="H848" s="905"/>
      <c r="I848" s="906"/>
      <c r="J848" s="421"/>
      <c r="K848" s="422"/>
      <c r="L848" s="422"/>
      <c r="M848" s="422"/>
      <c r="N848" s="422"/>
      <c r="O848" s="422"/>
      <c r="P848" s="315"/>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6"/>
      <c r="D849" s="420"/>
      <c r="E849" s="420"/>
      <c r="F849" s="420"/>
      <c r="G849" s="420"/>
      <c r="H849" s="420"/>
      <c r="I849" s="420"/>
      <c r="J849" s="421"/>
      <c r="K849" s="422"/>
      <c r="L849" s="422"/>
      <c r="M849" s="422"/>
      <c r="N849" s="422"/>
      <c r="O849" s="422"/>
      <c r="P849" s="315"/>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6"/>
      <c r="D850" s="420"/>
      <c r="E850" s="420"/>
      <c r="F850" s="420"/>
      <c r="G850" s="420"/>
      <c r="H850" s="420"/>
      <c r="I850" s="420"/>
      <c r="J850" s="421"/>
      <c r="K850" s="422"/>
      <c r="L850" s="422"/>
      <c r="M850" s="422"/>
      <c r="N850" s="422"/>
      <c r="O850" s="422"/>
      <c r="P850" s="315"/>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6"/>
      <c r="D851" s="420"/>
      <c r="E851" s="420"/>
      <c r="F851" s="420"/>
      <c r="G851" s="420"/>
      <c r="H851" s="420"/>
      <c r="I851" s="420"/>
      <c r="J851" s="421"/>
      <c r="K851" s="422"/>
      <c r="L851" s="422"/>
      <c r="M851" s="422"/>
      <c r="N851" s="422"/>
      <c r="O851" s="422"/>
      <c r="P851" s="315"/>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514</v>
      </c>
      <c r="AI869" s="348"/>
      <c r="AJ869" s="348"/>
      <c r="AK869" s="348"/>
      <c r="AL869" s="348" t="s">
        <v>21</v>
      </c>
      <c r="AM869" s="348"/>
      <c r="AN869" s="348"/>
      <c r="AO869" s="427"/>
      <c r="AP869" s="428" t="s">
        <v>433</v>
      </c>
      <c r="AQ869" s="428"/>
      <c r="AR869" s="428"/>
      <c r="AS869" s="428"/>
      <c r="AT869" s="428"/>
      <c r="AU869" s="428"/>
      <c r="AV869" s="428"/>
      <c r="AW869" s="428"/>
      <c r="AX869" s="428"/>
    </row>
    <row r="870" spans="1:50" ht="30" customHeight="1" x14ac:dyDescent="0.15">
      <c r="A870" s="406">
        <v>1</v>
      </c>
      <c r="B870" s="406">
        <v>1</v>
      </c>
      <c r="C870" s="426" t="s">
        <v>615</v>
      </c>
      <c r="D870" s="420"/>
      <c r="E870" s="420"/>
      <c r="F870" s="420"/>
      <c r="G870" s="420"/>
      <c r="H870" s="420"/>
      <c r="I870" s="420"/>
      <c r="J870" s="421" t="s">
        <v>648</v>
      </c>
      <c r="K870" s="422"/>
      <c r="L870" s="422"/>
      <c r="M870" s="422"/>
      <c r="N870" s="422"/>
      <c r="O870" s="422"/>
      <c r="P870" s="315" t="s">
        <v>618</v>
      </c>
      <c r="Q870" s="316"/>
      <c r="R870" s="316"/>
      <c r="S870" s="316"/>
      <c r="T870" s="316"/>
      <c r="U870" s="316"/>
      <c r="V870" s="316"/>
      <c r="W870" s="316"/>
      <c r="X870" s="316"/>
      <c r="Y870" s="317">
        <v>1.2</v>
      </c>
      <c r="Z870" s="318"/>
      <c r="AA870" s="318"/>
      <c r="AB870" s="319"/>
      <c r="AC870" s="327" t="s">
        <v>196</v>
      </c>
      <c r="AD870" s="328"/>
      <c r="AE870" s="328"/>
      <c r="AF870" s="328"/>
      <c r="AG870" s="328"/>
      <c r="AH870" s="329" t="s">
        <v>619</v>
      </c>
      <c r="AI870" s="330"/>
      <c r="AJ870" s="330"/>
      <c r="AK870" s="330"/>
      <c r="AL870" s="324" t="s">
        <v>619</v>
      </c>
      <c r="AM870" s="325"/>
      <c r="AN870" s="325"/>
      <c r="AO870" s="326"/>
      <c r="AP870" s="320" t="s">
        <v>620</v>
      </c>
      <c r="AQ870" s="320"/>
      <c r="AR870" s="320"/>
      <c r="AS870" s="320"/>
      <c r="AT870" s="320"/>
      <c r="AU870" s="320"/>
      <c r="AV870" s="320"/>
      <c r="AW870" s="320"/>
      <c r="AX870" s="320"/>
    </row>
    <row r="871" spans="1:50" ht="30" customHeight="1" x14ac:dyDescent="0.15">
      <c r="A871" s="406">
        <v>2</v>
      </c>
      <c r="B871" s="406">
        <v>1</v>
      </c>
      <c r="C871" s="426" t="s">
        <v>616</v>
      </c>
      <c r="D871" s="420"/>
      <c r="E871" s="420"/>
      <c r="F871" s="420"/>
      <c r="G871" s="420"/>
      <c r="H871" s="420"/>
      <c r="I871" s="420"/>
      <c r="J871" s="421" t="s">
        <v>649</v>
      </c>
      <c r="K871" s="422"/>
      <c r="L871" s="422"/>
      <c r="M871" s="422"/>
      <c r="N871" s="422"/>
      <c r="O871" s="422"/>
      <c r="P871" s="315" t="s">
        <v>618</v>
      </c>
      <c r="Q871" s="316"/>
      <c r="R871" s="316"/>
      <c r="S871" s="316"/>
      <c r="T871" s="316"/>
      <c r="U871" s="316"/>
      <c r="V871" s="316"/>
      <c r="W871" s="316"/>
      <c r="X871" s="316"/>
      <c r="Y871" s="317">
        <v>1</v>
      </c>
      <c r="Z871" s="318"/>
      <c r="AA871" s="318"/>
      <c r="AB871" s="319"/>
      <c r="AC871" s="327" t="s">
        <v>196</v>
      </c>
      <c r="AD871" s="328"/>
      <c r="AE871" s="328"/>
      <c r="AF871" s="328"/>
      <c r="AG871" s="328"/>
      <c r="AH871" s="329" t="s">
        <v>619</v>
      </c>
      <c r="AI871" s="330"/>
      <c r="AJ871" s="330"/>
      <c r="AK871" s="330"/>
      <c r="AL871" s="329" t="s">
        <v>619</v>
      </c>
      <c r="AM871" s="330"/>
      <c r="AN871" s="330"/>
      <c r="AO871" s="330"/>
      <c r="AP871" s="320" t="s">
        <v>555</v>
      </c>
      <c r="AQ871" s="320"/>
      <c r="AR871" s="320"/>
      <c r="AS871" s="320"/>
      <c r="AT871" s="320"/>
      <c r="AU871" s="320"/>
      <c r="AV871" s="320"/>
      <c r="AW871" s="320"/>
      <c r="AX871" s="320"/>
    </row>
    <row r="872" spans="1:50" ht="30" customHeight="1" x14ac:dyDescent="0.15">
      <c r="A872" s="406">
        <v>3</v>
      </c>
      <c r="B872" s="406">
        <v>1</v>
      </c>
      <c r="C872" s="426" t="s">
        <v>617</v>
      </c>
      <c r="D872" s="420"/>
      <c r="E872" s="420"/>
      <c r="F872" s="420"/>
      <c r="G872" s="420"/>
      <c r="H872" s="420"/>
      <c r="I872" s="420"/>
      <c r="J872" s="421" t="s">
        <v>650</v>
      </c>
      <c r="K872" s="422"/>
      <c r="L872" s="422"/>
      <c r="M872" s="422"/>
      <c r="N872" s="422"/>
      <c r="O872" s="422"/>
      <c r="P872" s="315" t="s">
        <v>618</v>
      </c>
      <c r="Q872" s="316"/>
      <c r="R872" s="316"/>
      <c r="S872" s="316"/>
      <c r="T872" s="316"/>
      <c r="U872" s="316"/>
      <c r="V872" s="316"/>
      <c r="W872" s="316"/>
      <c r="X872" s="316"/>
      <c r="Y872" s="317">
        <v>0.7</v>
      </c>
      <c r="Z872" s="318"/>
      <c r="AA872" s="318"/>
      <c r="AB872" s="319"/>
      <c r="AC872" s="327" t="s">
        <v>196</v>
      </c>
      <c r="AD872" s="327"/>
      <c r="AE872" s="327"/>
      <c r="AF872" s="327"/>
      <c r="AG872" s="327"/>
      <c r="AH872" s="329" t="s">
        <v>619</v>
      </c>
      <c r="AI872" s="330"/>
      <c r="AJ872" s="330"/>
      <c r="AK872" s="330"/>
      <c r="AL872" s="329" t="s">
        <v>619</v>
      </c>
      <c r="AM872" s="330"/>
      <c r="AN872" s="330"/>
      <c r="AO872" s="330"/>
      <c r="AP872" s="320" t="s">
        <v>555</v>
      </c>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514</v>
      </c>
      <c r="AI902" s="348"/>
      <c r="AJ902" s="348"/>
      <c r="AK902" s="348"/>
      <c r="AL902" s="348" t="s">
        <v>21</v>
      </c>
      <c r="AM902" s="348"/>
      <c r="AN902" s="348"/>
      <c r="AO902" s="427"/>
      <c r="AP902" s="428" t="s">
        <v>433</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514</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514</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514</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514</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514</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9" t="s">
        <v>486</v>
      </c>
      <c r="AM1098" s="970"/>
      <c r="AN1098" s="97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900"/>
      <c r="E1101" s="275" t="s">
        <v>396</v>
      </c>
      <c r="F1101" s="900"/>
      <c r="G1101" s="900"/>
      <c r="H1101" s="900"/>
      <c r="I1101" s="900"/>
      <c r="J1101" s="275" t="s">
        <v>432</v>
      </c>
      <c r="K1101" s="275"/>
      <c r="L1101" s="275"/>
      <c r="M1101" s="275"/>
      <c r="N1101" s="275"/>
      <c r="O1101" s="275"/>
      <c r="P1101" s="346" t="s">
        <v>27</v>
      </c>
      <c r="Q1101" s="346"/>
      <c r="R1101" s="346"/>
      <c r="S1101" s="346"/>
      <c r="T1101" s="346"/>
      <c r="U1101" s="346"/>
      <c r="V1101" s="346"/>
      <c r="W1101" s="346"/>
      <c r="X1101" s="346"/>
      <c r="Y1101" s="275" t="s">
        <v>434</v>
      </c>
      <c r="Z1101" s="900"/>
      <c r="AA1101" s="900"/>
      <c r="AB1101" s="900"/>
      <c r="AC1101" s="275" t="s">
        <v>377</v>
      </c>
      <c r="AD1101" s="275"/>
      <c r="AE1101" s="275"/>
      <c r="AF1101" s="275"/>
      <c r="AG1101" s="275"/>
      <c r="AH1101" s="346" t="s">
        <v>391</v>
      </c>
      <c r="AI1101" s="347"/>
      <c r="AJ1101" s="347"/>
      <c r="AK1101" s="347"/>
      <c r="AL1101" s="347" t="s">
        <v>21</v>
      </c>
      <c r="AM1101" s="347"/>
      <c r="AN1101" s="347"/>
      <c r="AO1101" s="903"/>
      <c r="AP1101" s="428" t="s">
        <v>468</v>
      </c>
      <c r="AQ1101" s="428"/>
      <c r="AR1101" s="428"/>
      <c r="AS1101" s="428"/>
      <c r="AT1101" s="428"/>
      <c r="AU1101" s="428"/>
      <c r="AV1101" s="428"/>
      <c r="AW1101" s="428"/>
      <c r="AX1101" s="428"/>
    </row>
    <row r="1102" spans="1:50" ht="30" customHeight="1" x14ac:dyDescent="0.15">
      <c r="A1102" s="406">
        <v>1</v>
      </c>
      <c r="B1102" s="406">
        <v>1</v>
      </c>
      <c r="C1102" s="902"/>
      <c r="D1102" s="902"/>
      <c r="E1102" s="259" t="s">
        <v>594</v>
      </c>
      <c r="F1102" s="901"/>
      <c r="G1102" s="901"/>
      <c r="H1102" s="901"/>
      <c r="I1102" s="901"/>
      <c r="J1102" s="421" t="s">
        <v>595</v>
      </c>
      <c r="K1102" s="422"/>
      <c r="L1102" s="422"/>
      <c r="M1102" s="422"/>
      <c r="N1102" s="422"/>
      <c r="O1102" s="422"/>
      <c r="P1102" s="315" t="s">
        <v>595</v>
      </c>
      <c r="Q1102" s="316"/>
      <c r="R1102" s="316"/>
      <c r="S1102" s="316"/>
      <c r="T1102" s="316"/>
      <c r="U1102" s="316"/>
      <c r="V1102" s="316"/>
      <c r="W1102" s="316"/>
      <c r="X1102" s="316"/>
      <c r="Y1102" s="317" t="s">
        <v>596</v>
      </c>
      <c r="Z1102" s="318"/>
      <c r="AA1102" s="318"/>
      <c r="AB1102" s="319"/>
      <c r="AC1102" s="321"/>
      <c r="AD1102" s="321"/>
      <c r="AE1102" s="321"/>
      <c r="AF1102" s="321"/>
      <c r="AG1102" s="321"/>
      <c r="AH1102" s="322" t="s">
        <v>597</v>
      </c>
      <c r="AI1102" s="323"/>
      <c r="AJ1102" s="323"/>
      <c r="AK1102" s="323"/>
      <c r="AL1102" s="324" t="s">
        <v>598</v>
      </c>
      <c r="AM1102" s="325"/>
      <c r="AN1102" s="325"/>
      <c r="AO1102" s="326"/>
      <c r="AP1102" s="320" t="s">
        <v>599</v>
      </c>
      <c r="AQ1102" s="320"/>
      <c r="AR1102" s="320"/>
      <c r="AS1102" s="320"/>
      <c r="AT1102" s="320"/>
      <c r="AU1102" s="320"/>
      <c r="AV1102" s="320"/>
      <c r="AW1102" s="320"/>
      <c r="AX1102" s="320"/>
    </row>
    <row r="1103" spans="1:50" ht="30" hidden="1" customHeight="1" x14ac:dyDescent="0.15">
      <c r="A1103" s="406">
        <v>2</v>
      </c>
      <c r="B1103" s="406">
        <v>1</v>
      </c>
      <c r="C1103" s="902"/>
      <c r="D1103" s="902"/>
      <c r="E1103" s="901"/>
      <c r="F1103" s="901"/>
      <c r="G1103" s="901"/>
      <c r="H1103" s="901"/>
      <c r="I1103" s="901"/>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902"/>
      <c r="D1104" s="902"/>
      <c r="E1104" s="901"/>
      <c r="F1104" s="901"/>
      <c r="G1104" s="901"/>
      <c r="H1104" s="901"/>
      <c r="I1104" s="901"/>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902"/>
      <c r="D1105" s="902"/>
      <c r="E1105" s="901"/>
      <c r="F1105" s="901"/>
      <c r="G1105" s="901"/>
      <c r="H1105" s="901"/>
      <c r="I1105" s="901"/>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902"/>
      <c r="D1106" s="902"/>
      <c r="E1106" s="901"/>
      <c r="F1106" s="901"/>
      <c r="G1106" s="901"/>
      <c r="H1106" s="901"/>
      <c r="I1106" s="901"/>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902"/>
      <c r="D1107" s="902"/>
      <c r="E1107" s="901"/>
      <c r="F1107" s="901"/>
      <c r="G1107" s="901"/>
      <c r="H1107" s="901"/>
      <c r="I1107" s="901"/>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902"/>
      <c r="D1108" s="902"/>
      <c r="E1108" s="901"/>
      <c r="F1108" s="901"/>
      <c r="G1108" s="901"/>
      <c r="H1108" s="901"/>
      <c r="I1108" s="901"/>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902"/>
      <c r="D1109" s="902"/>
      <c r="E1109" s="901"/>
      <c r="F1109" s="901"/>
      <c r="G1109" s="901"/>
      <c r="H1109" s="901"/>
      <c r="I1109" s="901"/>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902"/>
      <c r="D1110" s="902"/>
      <c r="E1110" s="901"/>
      <c r="F1110" s="901"/>
      <c r="G1110" s="901"/>
      <c r="H1110" s="901"/>
      <c r="I1110" s="901"/>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902"/>
      <c r="D1111" s="902"/>
      <c r="E1111" s="901"/>
      <c r="F1111" s="901"/>
      <c r="G1111" s="901"/>
      <c r="H1111" s="901"/>
      <c r="I1111" s="901"/>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902"/>
      <c r="D1112" s="902"/>
      <c r="E1112" s="901"/>
      <c r="F1112" s="901"/>
      <c r="G1112" s="901"/>
      <c r="H1112" s="901"/>
      <c r="I1112" s="901"/>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902"/>
      <c r="D1113" s="902"/>
      <c r="E1113" s="901"/>
      <c r="F1113" s="901"/>
      <c r="G1113" s="901"/>
      <c r="H1113" s="901"/>
      <c r="I1113" s="901"/>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902"/>
      <c r="D1114" s="902"/>
      <c r="E1114" s="901"/>
      <c r="F1114" s="901"/>
      <c r="G1114" s="901"/>
      <c r="H1114" s="901"/>
      <c r="I1114" s="901"/>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902"/>
      <c r="D1115" s="902"/>
      <c r="E1115" s="901"/>
      <c r="F1115" s="901"/>
      <c r="G1115" s="901"/>
      <c r="H1115" s="901"/>
      <c r="I1115" s="901"/>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902"/>
      <c r="D1116" s="902"/>
      <c r="E1116" s="901"/>
      <c r="F1116" s="901"/>
      <c r="G1116" s="901"/>
      <c r="H1116" s="901"/>
      <c r="I1116" s="901"/>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902"/>
      <c r="D1117" s="902"/>
      <c r="E1117" s="901"/>
      <c r="F1117" s="901"/>
      <c r="G1117" s="901"/>
      <c r="H1117" s="901"/>
      <c r="I1117" s="901"/>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902"/>
      <c r="D1118" s="902"/>
      <c r="E1118" s="901"/>
      <c r="F1118" s="901"/>
      <c r="G1118" s="901"/>
      <c r="H1118" s="901"/>
      <c r="I1118" s="901"/>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902"/>
      <c r="D1119" s="902"/>
      <c r="E1119" s="259"/>
      <c r="F1119" s="901"/>
      <c r="G1119" s="901"/>
      <c r="H1119" s="901"/>
      <c r="I1119" s="901"/>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902"/>
      <c r="D1120" s="902"/>
      <c r="E1120" s="901"/>
      <c r="F1120" s="901"/>
      <c r="G1120" s="901"/>
      <c r="H1120" s="901"/>
      <c r="I1120" s="901"/>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902"/>
      <c r="D1121" s="902"/>
      <c r="E1121" s="901"/>
      <c r="F1121" s="901"/>
      <c r="G1121" s="901"/>
      <c r="H1121" s="901"/>
      <c r="I1121" s="901"/>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902"/>
      <c r="D1122" s="902"/>
      <c r="E1122" s="901"/>
      <c r="F1122" s="901"/>
      <c r="G1122" s="901"/>
      <c r="H1122" s="901"/>
      <c r="I1122" s="901"/>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902"/>
      <c r="D1123" s="902"/>
      <c r="E1123" s="901"/>
      <c r="F1123" s="901"/>
      <c r="G1123" s="901"/>
      <c r="H1123" s="901"/>
      <c r="I1123" s="901"/>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902"/>
      <c r="D1124" s="902"/>
      <c r="E1124" s="901"/>
      <c r="F1124" s="901"/>
      <c r="G1124" s="901"/>
      <c r="H1124" s="901"/>
      <c r="I1124" s="901"/>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902"/>
      <c r="D1125" s="902"/>
      <c r="E1125" s="901"/>
      <c r="F1125" s="901"/>
      <c r="G1125" s="901"/>
      <c r="H1125" s="901"/>
      <c r="I1125" s="901"/>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902"/>
      <c r="D1126" s="902"/>
      <c r="E1126" s="901"/>
      <c r="F1126" s="901"/>
      <c r="G1126" s="901"/>
      <c r="H1126" s="901"/>
      <c r="I1126" s="901"/>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902"/>
      <c r="D1127" s="902"/>
      <c r="E1127" s="901"/>
      <c r="F1127" s="901"/>
      <c r="G1127" s="901"/>
      <c r="H1127" s="901"/>
      <c r="I1127" s="901"/>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902"/>
      <c r="D1128" s="902"/>
      <c r="E1128" s="901"/>
      <c r="F1128" s="901"/>
      <c r="G1128" s="901"/>
      <c r="H1128" s="901"/>
      <c r="I1128" s="901"/>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902"/>
      <c r="D1129" s="902"/>
      <c r="E1129" s="901"/>
      <c r="F1129" s="901"/>
      <c r="G1129" s="901"/>
      <c r="H1129" s="901"/>
      <c r="I1129" s="901"/>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902"/>
      <c r="D1130" s="902"/>
      <c r="E1130" s="901"/>
      <c r="F1130" s="901"/>
      <c r="G1130" s="901"/>
      <c r="H1130" s="901"/>
      <c r="I1130" s="901"/>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902"/>
      <c r="D1131" s="902"/>
      <c r="E1131" s="901"/>
      <c r="F1131" s="901"/>
      <c r="G1131" s="901"/>
      <c r="H1131" s="901"/>
      <c r="I1131" s="901"/>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5" priority="14031">
      <formula>IF(RIGHT(TEXT(P14,"0.#"),1)=".",FALSE,TRUE)</formula>
    </cfRule>
    <cfRule type="expression" dxfId="2824" priority="14032">
      <formula>IF(RIGHT(TEXT(P14,"0.#"),1)=".",TRUE,FALSE)</formula>
    </cfRule>
  </conditionalFormatting>
  <conditionalFormatting sqref="AE32">
    <cfRule type="expression" dxfId="2823" priority="14021">
      <formula>IF(RIGHT(TEXT(AE32,"0.#"),1)=".",FALSE,TRUE)</formula>
    </cfRule>
    <cfRule type="expression" dxfId="2822" priority="14022">
      <formula>IF(RIGHT(TEXT(AE32,"0.#"),1)=".",TRUE,FALSE)</formula>
    </cfRule>
  </conditionalFormatting>
  <conditionalFormatting sqref="P18:AX18">
    <cfRule type="expression" dxfId="2821" priority="13907">
      <formula>IF(RIGHT(TEXT(P18,"0.#"),1)=".",FALSE,TRUE)</formula>
    </cfRule>
    <cfRule type="expression" dxfId="2820" priority="13908">
      <formula>IF(RIGHT(TEXT(P18,"0.#"),1)=".",TRUE,FALSE)</formula>
    </cfRule>
  </conditionalFormatting>
  <conditionalFormatting sqref="Y782">
    <cfRule type="expression" dxfId="2819" priority="13903">
      <formula>IF(RIGHT(TEXT(Y782,"0.#"),1)=".",FALSE,TRUE)</formula>
    </cfRule>
    <cfRule type="expression" dxfId="2818" priority="13904">
      <formula>IF(RIGHT(TEXT(Y782,"0.#"),1)=".",TRUE,FALSE)</formula>
    </cfRule>
  </conditionalFormatting>
  <conditionalFormatting sqref="Y791">
    <cfRule type="expression" dxfId="2817" priority="13899">
      <formula>IF(RIGHT(TEXT(Y791,"0.#"),1)=".",FALSE,TRUE)</formula>
    </cfRule>
    <cfRule type="expression" dxfId="2816" priority="13900">
      <formula>IF(RIGHT(TEXT(Y791,"0.#"),1)=".",TRUE,FALSE)</formula>
    </cfRule>
  </conditionalFormatting>
  <conditionalFormatting sqref="Y822:Y829 Y820 Y809:Y816 Y807 Y796:Y803 Y794">
    <cfRule type="expression" dxfId="2815" priority="13681">
      <formula>IF(RIGHT(TEXT(Y794,"0.#"),1)=".",FALSE,TRUE)</formula>
    </cfRule>
    <cfRule type="expression" dxfId="2814" priority="13682">
      <formula>IF(RIGHT(TEXT(Y794,"0.#"),1)=".",TRUE,FALSE)</formula>
    </cfRule>
  </conditionalFormatting>
  <conditionalFormatting sqref="P16:AQ17 P15:AX15 P13:AX13">
    <cfRule type="expression" dxfId="2813" priority="13729">
      <formula>IF(RIGHT(TEXT(P13,"0.#"),1)=".",FALSE,TRUE)</formula>
    </cfRule>
    <cfRule type="expression" dxfId="2812" priority="13730">
      <formula>IF(RIGHT(TEXT(P13,"0.#"),1)=".",TRUE,FALSE)</formula>
    </cfRule>
  </conditionalFormatting>
  <conditionalFormatting sqref="P19:AJ19">
    <cfRule type="expression" dxfId="2811" priority="13727">
      <formula>IF(RIGHT(TEXT(P19,"0.#"),1)=".",FALSE,TRUE)</formula>
    </cfRule>
    <cfRule type="expression" dxfId="2810" priority="13728">
      <formula>IF(RIGHT(TEXT(P19,"0.#"),1)=".",TRUE,FALSE)</formula>
    </cfRule>
  </conditionalFormatting>
  <conditionalFormatting sqref="AE101 AQ101">
    <cfRule type="expression" dxfId="2809" priority="13719">
      <formula>IF(RIGHT(TEXT(AE101,"0.#"),1)=".",FALSE,TRUE)</formula>
    </cfRule>
    <cfRule type="expression" dxfId="2808" priority="13720">
      <formula>IF(RIGHT(TEXT(AE101,"0.#"),1)=".",TRUE,FALSE)</formula>
    </cfRule>
  </conditionalFormatting>
  <conditionalFormatting sqref="Y783:Y790 Y781">
    <cfRule type="expression" dxfId="2807" priority="13705">
      <formula>IF(RIGHT(TEXT(Y781,"0.#"),1)=".",FALSE,TRUE)</formula>
    </cfRule>
    <cfRule type="expression" dxfId="2806" priority="13706">
      <formula>IF(RIGHT(TEXT(Y781,"0.#"),1)=".",TRUE,FALSE)</formula>
    </cfRule>
  </conditionalFormatting>
  <conditionalFormatting sqref="AU782">
    <cfRule type="expression" dxfId="2805" priority="13703">
      <formula>IF(RIGHT(TEXT(AU782,"0.#"),1)=".",FALSE,TRUE)</formula>
    </cfRule>
    <cfRule type="expression" dxfId="2804" priority="13704">
      <formula>IF(RIGHT(TEXT(AU782,"0.#"),1)=".",TRUE,FALSE)</formula>
    </cfRule>
  </conditionalFormatting>
  <conditionalFormatting sqref="AU791">
    <cfRule type="expression" dxfId="2803" priority="13701">
      <formula>IF(RIGHT(TEXT(AU791,"0.#"),1)=".",FALSE,TRUE)</formula>
    </cfRule>
    <cfRule type="expression" dxfId="2802" priority="13702">
      <formula>IF(RIGHT(TEXT(AU791,"0.#"),1)=".",TRUE,FALSE)</formula>
    </cfRule>
  </conditionalFormatting>
  <conditionalFormatting sqref="AU783:AU790 AU781">
    <cfRule type="expression" dxfId="2801" priority="13699">
      <formula>IF(RIGHT(TEXT(AU781,"0.#"),1)=".",FALSE,TRUE)</formula>
    </cfRule>
    <cfRule type="expression" dxfId="2800" priority="13700">
      <formula>IF(RIGHT(TEXT(AU781,"0.#"),1)=".",TRUE,FALSE)</formula>
    </cfRule>
  </conditionalFormatting>
  <conditionalFormatting sqref="Y821 Y808 Y795">
    <cfRule type="expression" dxfId="2799" priority="13685">
      <formula>IF(RIGHT(TEXT(Y795,"0.#"),1)=".",FALSE,TRUE)</formula>
    </cfRule>
    <cfRule type="expression" dxfId="2798" priority="13686">
      <formula>IF(RIGHT(TEXT(Y795,"0.#"),1)=".",TRUE,FALSE)</formula>
    </cfRule>
  </conditionalFormatting>
  <conditionalFormatting sqref="Y830 Y817 Y804">
    <cfRule type="expression" dxfId="2797" priority="13683">
      <formula>IF(RIGHT(TEXT(Y804,"0.#"),1)=".",FALSE,TRUE)</formula>
    </cfRule>
    <cfRule type="expression" dxfId="2796" priority="13684">
      <formula>IF(RIGHT(TEXT(Y804,"0.#"),1)=".",TRUE,FALSE)</formula>
    </cfRule>
  </conditionalFormatting>
  <conditionalFormatting sqref="AU821 AU808 AU795">
    <cfRule type="expression" dxfId="2795" priority="13679">
      <formula>IF(RIGHT(TEXT(AU795,"0.#"),1)=".",FALSE,TRUE)</formula>
    </cfRule>
    <cfRule type="expression" dxfId="2794" priority="13680">
      <formula>IF(RIGHT(TEXT(AU795,"0.#"),1)=".",TRUE,FALSE)</formula>
    </cfRule>
  </conditionalFormatting>
  <conditionalFormatting sqref="AU830 AU817 AU804">
    <cfRule type="expression" dxfId="2793" priority="13677">
      <formula>IF(RIGHT(TEXT(AU804,"0.#"),1)=".",FALSE,TRUE)</formula>
    </cfRule>
    <cfRule type="expression" dxfId="2792" priority="13678">
      <formula>IF(RIGHT(TEXT(AU804,"0.#"),1)=".",TRUE,FALSE)</formula>
    </cfRule>
  </conditionalFormatting>
  <conditionalFormatting sqref="AU822:AU829 AU820 AU809:AU816 AU807 AU796:AU803 AU794">
    <cfRule type="expression" dxfId="2791" priority="13675">
      <formula>IF(RIGHT(TEXT(AU794,"0.#"),1)=".",FALSE,TRUE)</formula>
    </cfRule>
    <cfRule type="expression" dxfId="2790" priority="13676">
      <formula>IF(RIGHT(TEXT(AU794,"0.#"),1)=".",TRUE,FALSE)</formula>
    </cfRule>
  </conditionalFormatting>
  <conditionalFormatting sqref="AM87">
    <cfRule type="expression" dxfId="2789" priority="13329">
      <formula>IF(RIGHT(TEXT(AM87,"0.#"),1)=".",FALSE,TRUE)</formula>
    </cfRule>
    <cfRule type="expression" dxfId="2788" priority="13330">
      <formula>IF(RIGHT(TEXT(AM87,"0.#"),1)=".",TRUE,FALSE)</formula>
    </cfRule>
  </conditionalFormatting>
  <conditionalFormatting sqref="AE55">
    <cfRule type="expression" dxfId="2787" priority="13397">
      <formula>IF(RIGHT(TEXT(AE55,"0.#"),1)=".",FALSE,TRUE)</formula>
    </cfRule>
    <cfRule type="expression" dxfId="2786" priority="13398">
      <formula>IF(RIGHT(TEXT(AE55,"0.#"),1)=".",TRUE,FALSE)</formula>
    </cfRule>
  </conditionalFormatting>
  <conditionalFormatting sqref="AI55">
    <cfRule type="expression" dxfId="2785" priority="13395">
      <formula>IF(RIGHT(TEXT(AI55,"0.#"),1)=".",FALSE,TRUE)</formula>
    </cfRule>
    <cfRule type="expression" dxfId="2784" priority="13396">
      <formula>IF(RIGHT(TEXT(AI55,"0.#"),1)=".",TRUE,FALSE)</formula>
    </cfRule>
  </conditionalFormatting>
  <conditionalFormatting sqref="AM34">
    <cfRule type="expression" dxfId="2783" priority="13475">
      <formula>IF(RIGHT(TEXT(AM34,"0.#"),1)=".",FALSE,TRUE)</formula>
    </cfRule>
    <cfRule type="expression" dxfId="2782" priority="13476">
      <formula>IF(RIGHT(TEXT(AM34,"0.#"),1)=".",TRUE,FALSE)</formula>
    </cfRule>
  </conditionalFormatting>
  <conditionalFormatting sqref="AE33">
    <cfRule type="expression" dxfId="2781" priority="13489">
      <formula>IF(RIGHT(TEXT(AE33,"0.#"),1)=".",FALSE,TRUE)</formula>
    </cfRule>
    <cfRule type="expression" dxfId="2780" priority="13490">
      <formula>IF(RIGHT(TEXT(AE33,"0.#"),1)=".",TRUE,FALSE)</formula>
    </cfRule>
  </conditionalFormatting>
  <conditionalFormatting sqref="AE34">
    <cfRule type="expression" dxfId="2779" priority="13487">
      <formula>IF(RIGHT(TEXT(AE34,"0.#"),1)=".",FALSE,TRUE)</formula>
    </cfRule>
    <cfRule type="expression" dxfId="2778" priority="13488">
      <formula>IF(RIGHT(TEXT(AE34,"0.#"),1)=".",TRUE,FALSE)</formula>
    </cfRule>
  </conditionalFormatting>
  <conditionalFormatting sqref="AI34">
    <cfRule type="expression" dxfId="2777" priority="13485">
      <formula>IF(RIGHT(TEXT(AI34,"0.#"),1)=".",FALSE,TRUE)</formula>
    </cfRule>
    <cfRule type="expression" dxfId="2776" priority="13486">
      <formula>IF(RIGHT(TEXT(AI34,"0.#"),1)=".",TRUE,FALSE)</formula>
    </cfRule>
  </conditionalFormatting>
  <conditionalFormatting sqref="AI33">
    <cfRule type="expression" dxfId="2775" priority="13483">
      <formula>IF(RIGHT(TEXT(AI33,"0.#"),1)=".",FALSE,TRUE)</formula>
    </cfRule>
    <cfRule type="expression" dxfId="2774" priority="13484">
      <formula>IF(RIGHT(TEXT(AI33,"0.#"),1)=".",TRUE,FALSE)</formula>
    </cfRule>
  </conditionalFormatting>
  <conditionalFormatting sqref="AI32">
    <cfRule type="expression" dxfId="2773" priority="13481">
      <formula>IF(RIGHT(TEXT(AI32,"0.#"),1)=".",FALSE,TRUE)</formula>
    </cfRule>
    <cfRule type="expression" dxfId="2772" priority="13482">
      <formula>IF(RIGHT(TEXT(AI32,"0.#"),1)=".",TRUE,FALSE)</formula>
    </cfRule>
  </conditionalFormatting>
  <conditionalFormatting sqref="AM32">
    <cfRule type="expression" dxfId="2771" priority="13479">
      <formula>IF(RIGHT(TEXT(AM32,"0.#"),1)=".",FALSE,TRUE)</formula>
    </cfRule>
    <cfRule type="expression" dxfId="2770" priority="13480">
      <formula>IF(RIGHT(TEXT(AM32,"0.#"),1)=".",TRUE,FALSE)</formula>
    </cfRule>
  </conditionalFormatting>
  <conditionalFormatting sqref="AM33">
    <cfRule type="expression" dxfId="2769" priority="13477">
      <formula>IF(RIGHT(TEXT(AM33,"0.#"),1)=".",FALSE,TRUE)</formula>
    </cfRule>
    <cfRule type="expression" dxfId="2768" priority="13478">
      <formula>IF(RIGHT(TEXT(AM33,"0.#"),1)=".",TRUE,FALSE)</formula>
    </cfRule>
  </conditionalFormatting>
  <conditionalFormatting sqref="AQ32:AQ34">
    <cfRule type="expression" dxfId="2767" priority="13469">
      <formula>IF(RIGHT(TEXT(AQ32,"0.#"),1)=".",FALSE,TRUE)</formula>
    </cfRule>
    <cfRule type="expression" dxfId="2766" priority="13470">
      <formula>IF(RIGHT(TEXT(AQ32,"0.#"),1)=".",TRUE,FALSE)</formula>
    </cfRule>
  </conditionalFormatting>
  <conditionalFormatting sqref="AU32:AU34">
    <cfRule type="expression" dxfId="2765" priority="13467">
      <formula>IF(RIGHT(TEXT(AU32,"0.#"),1)=".",FALSE,TRUE)</formula>
    </cfRule>
    <cfRule type="expression" dxfId="2764" priority="13468">
      <formula>IF(RIGHT(TEXT(AU32,"0.#"),1)=".",TRUE,FALSE)</formula>
    </cfRule>
  </conditionalFormatting>
  <conditionalFormatting sqref="AE53">
    <cfRule type="expression" dxfId="2763" priority="13401">
      <formula>IF(RIGHT(TEXT(AE53,"0.#"),1)=".",FALSE,TRUE)</formula>
    </cfRule>
    <cfRule type="expression" dxfId="2762" priority="13402">
      <formula>IF(RIGHT(TEXT(AE53,"0.#"),1)=".",TRUE,FALSE)</formula>
    </cfRule>
  </conditionalFormatting>
  <conditionalFormatting sqref="AE54">
    <cfRule type="expression" dxfId="2761" priority="13399">
      <formula>IF(RIGHT(TEXT(AE54,"0.#"),1)=".",FALSE,TRUE)</formula>
    </cfRule>
    <cfRule type="expression" dxfId="2760" priority="13400">
      <formula>IF(RIGHT(TEXT(AE54,"0.#"),1)=".",TRUE,FALSE)</formula>
    </cfRule>
  </conditionalFormatting>
  <conditionalFormatting sqref="AI54">
    <cfRule type="expression" dxfId="2759" priority="13393">
      <formula>IF(RIGHT(TEXT(AI54,"0.#"),1)=".",FALSE,TRUE)</formula>
    </cfRule>
    <cfRule type="expression" dxfId="2758" priority="13394">
      <formula>IF(RIGHT(TEXT(AI54,"0.#"),1)=".",TRUE,FALSE)</formula>
    </cfRule>
  </conditionalFormatting>
  <conditionalFormatting sqref="AI53">
    <cfRule type="expression" dxfId="2757" priority="13391">
      <formula>IF(RIGHT(TEXT(AI53,"0.#"),1)=".",FALSE,TRUE)</formula>
    </cfRule>
    <cfRule type="expression" dxfId="2756" priority="13392">
      <formula>IF(RIGHT(TEXT(AI53,"0.#"),1)=".",TRUE,FALSE)</formula>
    </cfRule>
  </conditionalFormatting>
  <conditionalFormatting sqref="AM53">
    <cfRule type="expression" dxfId="2755" priority="13389">
      <formula>IF(RIGHT(TEXT(AM53,"0.#"),1)=".",FALSE,TRUE)</formula>
    </cfRule>
    <cfRule type="expression" dxfId="2754" priority="13390">
      <formula>IF(RIGHT(TEXT(AM53,"0.#"),1)=".",TRUE,FALSE)</formula>
    </cfRule>
  </conditionalFormatting>
  <conditionalFormatting sqref="AM54">
    <cfRule type="expression" dxfId="2753" priority="13387">
      <formula>IF(RIGHT(TEXT(AM54,"0.#"),1)=".",FALSE,TRUE)</formula>
    </cfRule>
    <cfRule type="expression" dxfId="2752" priority="13388">
      <formula>IF(RIGHT(TEXT(AM54,"0.#"),1)=".",TRUE,FALSE)</formula>
    </cfRule>
  </conditionalFormatting>
  <conditionalFormatting sqref="AM55">
    <cfRule type="expression" dxfId="2751" priority="13385">
      <formula>IF(RIGHT(TEXT(AM55,"0.#"),1)=".",FALSE,TRUE)</formula>
    </cfRule>
    <cfRule type="expression" dxfId="2750" priority="13386">
      <formula>IF(RIGHT(TEXT(AM55,"0.#"),1)=".",TRUE,FALSE)</formula>
    </cfRule>
  </conditionalFormatting>
  <conditionalFormatting sqref="AE60">
    <cfRule type="expression" dxfId="2749" priority="13371">
      <formula>IF(RIGHT(TEXT(AE60,"0.#"),1)=".",FALSE,TRUE)</formula>
    </cfRule>
    <cfRule type="expression" dxfId="2748" priority="13372">
      <formula>IF(RIGHT(TEXT(AE60,"0.#"),1)=".",TRUE,FALSE)</formula>
    </cfRule>
  </conditionalFormatting>
  <conditionalFormatting sqref="AE61">
    <cfRule type="expression" dxfId="2747" priority="13369">
      <formula>IF(RIGHT(TEXT(AE61,"0.#"),1)=".",FALSE,TRUE)</formula>
    </cfRule>
    <cfRule type="expression" dxfId="2746" priority="13370">
      <formula>IF(RIGHT(TEXT(AE61,"0.#"),1)=".",TRUE,FALSE)</formula>
    </cfRule>
  </conditionalFormatting>
  <conditionalFormatting sqref="AE62">
    <cfRule type="expression" dxfId="2745" priority="13367">
      <formula>IF(RIGHT(TEXT(AE62,"0.#"),1)=".",FALSE,TRUE)</formula>
    </cfRule>
    <cfRule type="expression" dxfId="2744" priority="13368">
      <formula>IF(RIGHT(TEXT(AE62,"0.#"),1)=".",TRUE,FALSE)</formula>
    </cfRule>
  </conditionalFormatting>
  <conditionalFormatting sqref="AI62">
    <cfRule type="expression" dxfId="2743" priority="13365">
      <formula>IF(RIGHT(TEXT(AI62,"0.#"),1)=".",FALSE,TRUE)</formula>
    </cfRule>
    <cfRule type="expression" dxfId="2742" priority="13366">
      <formula>IF(RIGHT(TEXT(AI62,"0.#"),1)=".",TRUE,FALSE)</formula>
    </cfRule>
  </conditionalFormatting>
  <conditionalFormatting sqref="AI61">
    <cfRule type="expression" dxfId="2741" priority="13363">
      <formula>IF(RIGHT(TEXT(AI61,"0.#"),1)=".",FALSE,TRUE)</formula>
    </cfRule>
    <cfRule type="expression" dxfId="2740" priority="13364">
      <formula>IF(RIGHT(TEXT(AI61,"0.#"),1)=".",TRUE,FALSE)</formula>
    </cfRule>
  </conditionalFormatting>
  <conditionalFormatting sqref="AI60">
    <cfRule type="expression" dxfId="2739" priority="13361">
      <formula>IF(RIGHT(TEXT(AI60,"0.#"),1)=".",FALSE,TRUE)</formula>
    </cfRule>
    <cfRule type="expression" dxfId="2738" priority="13362">
      <formula>IF(RIGHT(TEXT(AI60,"0.#"),1)=".",TRUE,FALSE)</formula>
    </cfRule>
  </conditionalFormatting>
  <conditionalFormatting sqref="AM60">
    <cfRule type="expression" dxfId="2737" priority="13359">
      <formula>IF(RIGHT(TEXT(AM60,"0.#"),1)=".",FALSE,TRUE)</formula>
    </cfRule>
    <cfRule type="expression" dxfId="2736" priority="13360">
      <formula>IF(RIGHT(TEXT(AM60,"0.#"),1)=".",TRUE,FALSE)</formula>
    </cfRule>
  </conditionalFormatting>
  <conditionalFormatting sqref="AM61">
    <cfRule type="expression" dxfId="2735" priority="13357">
      <formula>IF(RIGHT(TEXT(AM61,"0.#"),1)=".",FALSE,TRUE)</formula>
    </cfRule>
    <cfRule type="expression" dxfId="2734" priority="13358">
      <formula>IF(RIGHT(TEXT(AM61,"0.#"),1)=".",TRUE,FALSE)</formula>
    </cfRule>
  </conditionalFormatting>
  <conditionalFormatting sqref="AM62">
    <cfRule type="expression" dxfId="2733" priority="13355">
      <formula>IF(RIGHT(TEXT(AM62,"0.#"),1)=".",FALSE,TRUE)</formula>
    </cfRule>
    <cfRule type="expression" dxfId="2732" priority="13356">
      <formula>IF(RIGHT(TEXT(AM62,"0.#"),1)=".",TRUE,FALSE)</formula>
    </cfRule>
  </conditionalFormatting>
  <conditionalFormatting sqref="AE87">
    <cfRule type="expression" dxfId="2731" priority="13341">
      <formula>IF(RIGHT(TEXT(AE87,"0.#"),1)=".",FALSE,TRUE)</formula>
    </cfRule>
    <cfRule type="expression" dxfId="2730" priority="13342">
      <formula>IF(RIGHT(TEXT(AE87,"0.#"),1)=".",TRUE,FALSE)</formula>
    </cfRule>
  </conditionalFormatting>
  <conditionalFormatting sqref="AE88">
    <cfRule type="expression" dxfId="2729" priority="13339">
      <formula>IF(RIGHT(TEXT(AE88,"0.#"),1)=".",FALSE,TRUE)</formula>
    </cfRule>
    <cfRule type="expression" dxfId="2728" priority="13340">
      <formula>IF(RIGHT(TEXT(AE88,"0.#"),1)=".",TRUE,FALSE)</formula>
    </cfRule>
  </conditionalFormatting>
  <conditionalFormatting sqref="AE89">
    <cfRule type="expression" dxfId="2727" priority="13337">
      <formula>IF(RIGHT(TEXT(AE89,"0.#"),1)=".",FALSE,TRUE)</formula>
    </cfRule>
    <cfRule type="expression" dxfId="2726" priority="13338">
      <formula>IF(RIGHT(TEXT(AE89,"0.#"),1)=".",TRUE,FALSE)</formula>
    </cfRule>
  </conditionalFormatting>
  <conditionalFormatting sqref="AI89">
    <cfRule type="expression" dxfId="2725" priority="13335">
      <formula>IF(RIGHT(TEXT(AI89,"0.#"),1)=".",FALSE,TRUE)</formula>
    </cfRule>
    <cfRule type="expression" dxfId="2724" priority="13336">
      <formula>IF(RIGHT(TEXT(AI89,"0.#"),1)=".",TRUE,FALSE)</formula>
    </cfRule>
  </conditionalFormatting>
  <conditionalFormatting sqref="AI88">
    <cfRule type="expression" dxfId="2723" priority="13333">
      <formula>IF(RIGHT(TEXT(AI88,"0.#"),1)=".",FALSE,TRUE)</formula>
    </cfRule>
    <cfRule type="expression" dxfId="2722" priority="13334">
      <formula>IF(RIGHT(TEXT(AI88,"0.#"),1)=".",TRUE,FALSE)</formula>
    </cfRule>
  </conditionalFormatting>
  <conditionalFormatting sqref="AI87">
    <cfRule type="expression" dxfId="2721" priority="13331">
      <formula>IF(RIGHT(TEXT(AI87,"0.#"),1)=".",FALSE,TRUE)</formula>
    </cfRule>
    <cfRule type="expression" dxfId="2720" priority="13332">
      <formula>IF(RIGHT(TEXT(AI87,"0.#"),1)=".",TRUE,FALSE)</formula>
    </cfRule>
  </conditionalFormatting>
  <conditionalFormatting sqref="AM88">
    <cfRule type="expression" dxfId="2719" priority="13327">
      <formula>IF(RIGHT(TEXT(AM88,"0.#"),1)=".",FALSE,TRUE)</formula>
    </cfRule>
    <cfRule type="expression" dxfId="2718" priority="13328">
      <formula>IF(RIGHT(TEXT(AM88,"0.#"),1)=".",TRUE,FALSE)</formula>
    </cfRule>
  </conditionalFormatting>
  <conditionalFormatting sqref="AM89">
    <cfRule type="expression" dxfId="2717" priority="13325">
      <formula>IF(RIGHT(TEXT(AM89,"0.#"),1)=".",FALSE,TRUE)</formula>
    </cfRule>
    <cfRule type="expression" dxfId="2716" priority="13326">
      <formula>IF(RIGHT(TEXT(AM89,"0.#"),1)=".",TRUE,FALSE)</formula>
    </cfRule>
  </conditionalFormatting>
  <conditionalFormatting sqref="AE92">
    <cfRule type="expression" dxfId="2715" priority="13311">
      <formula>IF(RIGHT(TEXT(AE92,"0.#"),1)=".",FALSE,TRUE)</formula>
    </cfRule>
    <cfRule type="expression" dxfId="2714" priority="13312">
      <formula>IF(RIGHT(TEXT(AE92,"0.#"),1)=".",TRUE,FALSE)</formula>
    </cfRule>
  </conditionalFormatting>
  <conditionalFormatting sqref="AE93">
    <cfRule type="expression" dxfId="2713" priority="13309">
      <formula>IF(RIGHT(TEXT(AE93,"0.#"),1)=".",FALSE,TRUE)</formula>
    </cfRule>
    <cfRule type="expression" dxfId="2712" priority="13310">
      <formula>IF(RIGHT(TEXT(AE93,"0.#"),1)=".",TRUE,FALSE)</formula>
    </cfRule>
  </conditionalFormatting>
  <conditionalFormatting sqref="AE94">
    <cfRule type="expression" dxfId="2711" priority="13307">
      <formula>IF(RIGHT(TEXT(AE94,"0.#"),1)=".",FALSE,TRUE)</formula>
    </cfRule>
    <cfRule type="expression" dxfId="2710" priority="13308">
      <formula>IF(RIGHT(TEXT(AE94,"0.#"),1)=".",TRUE,FALSE)</formula>
    </cfRule>
  </conditionalFormatting>
  <conditionalFormatting sqref="AI94">
    <cfRule type="expression" dxfId="2709" priority="13305">
      <formula>IF(RIGHT(TEXT(AI94,"0.#"),1)=".",FALSE,TRUE)</formula>
    </cfRule>
    <cfRule type="expression" dxfId="2708" priority="13306">
      <formula>IF(RIGHT(TEXT(AI94,"0.#"),1)=".",TRUE,FALSE)</formula>
    </cfRule>
  </conditionalFormatting>
  <conditionalFormatting sqref="AI93">
    <cfRule type="expression" dxfId="2707" priority="13303">
      <formula>IF(RIGHT(TEXT(AI93,"0.#"),1)=".",FALSE,TRUE)</formula>
    </cfRule>
    <cfRule type="expression" dxfId="2706" priority="13304">
      <formula>IF(RIGHT(TEXT(AI93,"0.#"),1)=".",TRUE,FALSE)</formula>
    </cfRule>
  </conditionalFormatting>
  <conditionalFormatting sqref="AI92">
    <cfRule type="expression" dxfId="2705" priority="13301">
      <formula>IF(RIGHT(TEXT(AI92,"0.#"),1)=".",FALSE,TRUE)</formula>
    </cfRule>
    <cfRule type="expression" dxfId="2704" priority="13302">
      <formula>IF(RIGHT(TEXT(AI92,"0.#"),1)=".",TRUE,FALSE)</formula>
    </cfRule>
  </conditionalFormatting>
  <conditionalFormatting sqref="AM92">
    <cfRule type="expression" dxfId="2703" priority="13299">
      <formula>IF(RIGHT(TEXT(AM92,"0.#"),1)=".",FALSE,TRUE)</formula>
    </cfRule>
    <cfRule type="expression" dxfId="2702" priority="13300">
      <formula>IF(RIGHT(TEXT(AM92,"0.#"),1)=".",TRUE,FALSE)</formula>
    </cfRule>
  </conditionalFormatting>
  <conditionalFormatting sqref="AM93">
    <cfRule type="expression" dxfId="2701" priority="13297">
      <formula>IF(RIGHT(TEXT(AM93,"0.#"),1)=".",FALSE,TRUE)</formula>
    </cfRule>
    <cfRule type="expression" dxfId="2700" priority="13298">
      <formula>IF(RIGHT(TEXT(AM93,"0.#"),1)=".",TRUE,FALSE)</formula>
    </cfRule>
  </conditionalFormatting>
  <conditionalFormatting sqref="AM94">
    <cfRule type="expression" dxfId="2699" priority="13295">
      <formula>IF(RIGHT(TEXT(AM94,"0.#"),1)=".",FALSE,TRUE)</formula>
    </cfRule>
    <cfRule type="expression" dxfId="2698" priority="13296">
      <formula>IF(RIGHT(TEXT(AM94,"0.#"),1)=".",TRUE,FALSE)</formula>
    </cfRule>
  </conditionalFormatting>
  <conditionalFormatting sqref="AE97">
    <cfRule type="expression" dxfId="2697" priority="13281">
      <formula>IF(RIGHT(TEXT(AE97,"0.#"),1)=".",FALSE,TRUE)</formula>
    </cfRule>
    <cfRule type="expression" dxfId="2696" priority="13282">
      <formula>IF(RIGHT(TEXT(AE97,"0.#"),1)=".",TRUE,FALSE)</formula>
    </cfRule>
  </conditionalFormatting>
  <conditionalFormatting sqref="AE98">
    <cfRule type="expression" dxfId="2695" priority="13279">
      <formula>IF(RIGHT(TEXT(AE98,"0.#"),1)=".",FALSE,TRUE)</formula>
    </cfRule>
    <cfRule type="expression" dxfId="2694" priority="13280">
      <formula>IF(RIGHT(TEXT(AE98,"0.#"),1)=".",TRUE,FALSE)</formula>
    </cfRule>
  </conditionalFormatting>
  <conditionalFormatting sqref="AE99">
    <cfRule type="expression" dxfId="2693" priority="13277">
      <formula>IF(RIGHT(TEXT(AE99,"0.#"),1)=".",FALSE,TRUE)</formula>
    </cfRule>
    <cfRule type="expression" dxfId="2692" priority="13278">
      <formula>IF(RIGHT(TEXT(AE99,"0.#"),1)=".",TRUE,FALSE)</formula>
    </cfRule>
  </conditionalFormatting>
  <conditionalFormatting sqref="AI99">
    <cfRule type="expression" dxfId="2691" priority="13275">
      <formula>IF(RIGHT(TEXT(AI99,"0.#"),1)=".",FALSE,TRUE)</formula>
    </cfRule>
    <cfRule type="expression" dxfId="2690" priority="13276">
      <formula>IF(RIGHT(TEXT(AI99,"0.#"),1)=".",TRUE,FALSE)</formula>
    </cfRule>
  </conditionalFormatting>
  <conditionalFormatting sqref="AI98">
    <cfRule type="expression" dxfId="2689" priority="13273">
      <formula>IF(RIGHT(TEXT(AI98,"0.#"),1)=".",FALSE,TRUE)</formula>
    </cfRule>
    <cfRule type="expression" dxfId="2688" priority="13274">
      <formula>IF(RIGHT(TEXT(AI98,"0.#"),1)=".",TRUE,FALSE)</formula>
    </cfRule>
  </conditionalFormatting>
  <conditionalFormatting sqref="AI97">
    <cfRule type="expression" dxfId="2687" priority="13271">
      <formula>IF(RIGHT(TEXT(AI97,"0.#"),1)=".",FALSE,TRUE)</formula>
    </cfRule>
    <cfRule type="expression" dxfId="2686" priority="13272">
      <formula>IF(RIGHT(TEXT(AI97,"0.#"),1)=".",TRUE,FALSE)</formula>
    </cfRule>
  </conditionalFormatting>
  <conditionalFormatting sqref="AM97">
    <cfRule type="expression" dxfId="2685" priority="13269">
      <formula>IF(RIGHT(TEXT(AM97,"0.#"),1)=".",FALSE,TRUE)</formula>
    </cfRule>
    <cfRule type="expression" dxfId="2684" priority="13270">
      <formula>IF(RIGHT(TEXT(AM97,"0.#"),1)=".",TRUE,FALSE)</formula>
    </cfRule>
  </conditionalFormatting>
  <conditionalFormatting sqref="AM98">
    <cfRule type="expression" dxfId="2683" priority="13267">
      <formula>IF(RIGHT(TEXT(AM98,"0.#"),1)=".",FALSE,TRUE)</formula>
    </cfRule>
    <cfRule type="expression" dxfId="2682" priority="13268">
      <formula>IF(RIGHT(TEXT(AM98,"0.#"),1)=".",TRUE,FALSE)</formula>
    </cfRule>
  </conditionalFormatting>
  <conditionalFormatting sqref="AM99">
    <cfRule type="expression" dxfId="2681" priority="13265">
      <formula>IF(RIGHT(TEXT(AM99,"0.#"),1)=".",FALSE,TRUE)</formula>
    </cfRule>
    <cfRule type="expression" dxfId="2680" priority="13266">
      <formula>IF(RIGHT(TEXT(AM99,"0.#"),1)=".",TRUE,FALSE)</formula>
    </cfRule>
  </conditionalFormatting>
  <conditionalFormatting sqref="AI101">
    <cfRule type="expression" dxfId="2679" priority="13251">
      <formula>IF(RIGHT(TEXT(AI101,"0.#"),1)=".",FALSE,TRUE)</formula>
    </cfRule>
    <cfRule type="expression" dxfId="2678" priority="13252">
      <formula>IF(RIGHT(TEXT(AI101,"0.#"),1)=".",TRUE,FALSE)</formula>
    </cfRule>
  </conditionalFormatting>
  <conditionalFormatting sqref="AM101">
    <cfRule type="expression" dxfId="2677" priority="13249">
      <formula>IF(RIGHT(TEXT(AM101,"0.#"),1)=".",FALSE,TRUE)</formula>
    </cfRule>
    <cfRule type="expression" dxfId="2676" priority="13250">
      <formula>IF(RIGHT(TEXT(AM101,"0.#"),1)=".",TRUE,FALSE)</formula>
    </cfRule>
  </conditionalFormatting>
  <conditionalFormatting sqref="AE102">
    <cfRule type="expression" dxfId="2675" priority="13247">
      <formula>IF(RIGHT(TEXT(AE102,"0.#"),1)=".",FALSE,TRUE)</formula>
    </cfRule>
    <cfRule type="expression" dxfId="2674" priority="13248">
      <formula>IF(RIGHT(TEXT(AE102,"0.#"),1)=".",TRUE,FALSE)</formula>
    </cfRule>
  </conditionalFormatting>
  <conditionalFormatting sqref="AI102">
    <cfRule type="expression" dxfId="2673" priority="13245">
      <formula>IF(RIGHT(TEXT(AI102,"0.#"),1)=".",FALSE,TRUE)</formula>
    </cfRule>
    <cfRule type="expression" dxfId="2672" priority="13246">
      <formula>IF(RIGHT(TEXT(AI102,"0.#"),1)=".",TRUE,FALSE)</formula>
    </cfRule>
  </conditionalFormatting>
  <conditionalFormatting sqref="AM102">
    <cfRule type="expression" dxfId="2671" priority="13243">
      <formula>IF(RIGHT(TEXT(AM102,"0.#"),1)=".",FALSE,TRUE)</formula>
    </cfRule>
    <cfRule type="expression" dxfId="2670" priority="13244">
      <formula>IF(RIGHT(TEXT(AM102,"0.#"),1)=".",TRUE,FALSE)</formula>
    </cfRule>
  </conditionalFormatting>
  <conditionalFormatting sqref="AQ102">
    <cfRule type="expression" dxfId="2669" priority="13241">
      <formula>IF(RIGHT(TEXT(AQ102,"0.#"),1)=".",FALSE,TRUE)</formula>
    </cfRule>
    <cfRule type="expression" dxfId="2668" priority="13242">
      <formula>IF(RIGHT(TEXT(AQ102,"0.#"),1)=".",TRUE,FALSE)</formula>
    </cfRule>
  </conditionalFormatting>
  <conditionalFormatting sqref="AE104">
    <cfRule type="expression" dxfId="2667" priority="13239">
      <formula>IF(RIGHT(TEXT(AE104,"0.#"),1)=".",FALSE,TRUE)</formula>
    </cfRule>
    <cfRule type="expression" dxfId="2666" priority="13240">
      <formula>IF(RIGHT(TEXT(AE104,"0.#"),1)=".",TRUE,FALSE)</formula>
    </cfRule>
  </conditionalFormatting>
  <conditionalFormatting sqref="AI104">
    <cfRule type="expression" dxfId="2665" priority="13237">
      <formula>IF(RIGHT(TEXT(AI104,"0.#"),1)=".",FALSE,TRUE)</formula>
    </cfRule>
    <cfRule type="expression" dxfId="2664" priority="13238">
      <formula>IF(RIGHT(TEXT(AI104,"0.#"),1)=".",TRUE,FALSE)</formula>
    </cfRule>
  </conditionalFormatting>
  <conditionalFormatting sqref="AM104">
    <cfRule type="expression" dxfId="2663" priority="13235">
      <formula>IF(RIGHT(TEXT(AM104,"0.#"),1)=".",FALSE,TRUE)</formula>
    </cfRule>
    <cfRule type="expression" dxfId="2662" priority="13236">
      <formula>IF(RIGHT(TEXT(AM104,"0.#"),1)=".",TRUE,FALSE)</formula>
    </cfRule>
  </conditionalFormatting>
  <conditionalFormatting sqref="AE105">
    <cfRule type="expression" dxfId="2661" priority="13233">
      <formula>IF(RIGHT(TEXT(AE105,"0.#"),1)=".",FALSE,TRUE)</formula>
    </cfRule>
    <cfRule type="expression" dxfId="2660" priority="13234">
      <formula>IF(RIGHT(TEXT(AE105,"0.#"),1)=".",TRUE,FALSE)</formula>
    </cfRule>
  </conditionalFormatting>
  <conditionalFormatting sqref="AI105">
    <cfRule type="expression" dxfId="2659" priority="13231">
      <formula>IF(RIGHT(TEXT(AI105,"0.#"),1)=".",FALSE,TRUE)</formula>
    </cfRule>
    <cfRule type="expression" dxfId="2658" priority="13232">
      <formula>IF(RIGHT(TEXT(AI105,"0.#"),1)=".",TRUE,FALSE)</formula>
    </cfRule>
  </conditionalFormatting>
  <conditionalFormatting sqref="AM105">
    <cfRule type="expression" dxfId="2657" priority="13229">
      <formula>IF(RIGHT(TEXT(AM105,"0.#"),1)=".",FALSE,TRUE)</formula>
    </cfRule>
    <cfRule type="expression" dxfId="2656" priority="13230">
      <formula>IF(RIGHT(TEXT(AM105,"0.#"),1)=".",TRUE,FALSE)</formula>
    </cfRule>
  </conditionalFormatting>
  <conditionalFormatting sqref="AE107">
    <cfRule type="expression" dxfId="2655" priority="13225">
      <formula>IF(RIGHT(TEXT(AE107,"0.#"),1)=".",FALSE,TRUE)</formula>
    </cfRule>
    <cfRule type="expression" dxfId="2654" priority="13226">
      <formula>IF(RIGHT(TEXT(AE107,"0.#"),1)=".",TRUE,FALSE)</formula>
    </cfRule>
  </conditionalFormatting>
  <conditionalFormatting sqref="AI107">
    <cfRule type="expression" dxfId="2653" priority="13223">
      <formula>IF(RIGHT(TEXT(AI107,"0.#"),1)=".",FALSE,TRUE)</formula>
    </cfRule>
    <cfRule type="expression" dxfId="2652" priority="13224">
      <formula>IF(RIGHT(TEXT(AI107,"0.#"),1)=".",TRUE,FALSE)</formula>
    </cfRule>
  </conditionalFormatting>
  <conditionalFormatting sqref="AM107">
    <cfRule type="expression" dxfId="2651" priority="13221">
      <formula>IF(RIGHT(TEXT(AM107,"0.#"),1)=".",FALSE,TRUE)</formula>
    </cfRule>
    <cfRule type="expression" dxfId="2650" priority="13222">
      <formula>IF(RIGHT(TEXT(AM107,"0.#"),1)=".",TRUE,FALSE)</formula>
    </cfRule>
  </conditionalFormatting>
  <conditionalFormatting sqref="AE108">
    <cfRule type="expression" dxfId="2649" priority="13219">
      <formula>IF(RIGHT(TEXT(AE108,"0.#"),1)=".",FALSE,TRUE)</formula>
    </cfRule>
    <cfRule type="expression" dxfId="2648" priority="13220">
      <formula>IF(RIGHT(TEXT(AE108,"0.#"),1)=".",TRUE,FALSE)</formula>
    </cfRule>
  </conditionalFormatting>
  <conditionalFormatting sqref="AI108">
    <cfRule type="expression" dxfId="2647" priority="13217">
      <formula>IF(RIGHT(TEXT(AI108,"0.#"),1)=".",FALSE,TRUE)</formula>
    </cfRule>
    <cfRule type="expression" dxfId="2646" priority="13218">
      <formula>IF(RIGHT(TEXT(AI108,"0.#"),1)=".",TRUE,FALSE)</formula>
    </cfRule>
  </conditionalFormatting>
  <conditionalFormatting sqref="AM108">
    <cfRule type="expression" dxfId="2645" priority="13215">
      <formula>IF(RIGHT(TEXT(AM108,"0.#"),1)=".",FALSE,TRUE)</formula>
    </cfRule>
    <cfRule type="expression" dxfId="2644" priority="13216">
      <formula>IF(RIGHT(TEXT(AM108,"0.#"),1)=".",TRUE,FALSE)</formula>
    </cfRule>
  </conditionalFormatting>
  <conditionalFormatting sqref="AE110">
    <cfRule type="expression" dxfId="2643" priority="13211">
      <formula>IF(RIGHT(TEXT(AE110,"0.#"),1)=".",FALSE,TRUE)</formula>
    </cfRule>
    <cfRule type="expression" dxfId="2642" priority="13212">
      <formula>IF(RIGHT(TEXT(AE110,"0.#"),1)=".",TRUE,FALSE)</formula>
    </cfRule>
  </conditionalFormatting>
  <conditionalFormatting sqref="AI110">
    <cfRule type="expression" dxfId="2641" priority="13209">
      <formula>IF(RIGHT(TEXT(AI110,"0.#"),1)=".",FALSE,TRUE)</formula>
    </cfRule>
    <cfRule type="expression" dxfId="2640" priority="13210">
      <formula>IF(RIGHT(TEXT(AI110,"0.#"),1)=".",TRUE,FALSE)</formula>
    </cfRule>
  </conditionalFormatting>
  <conditionalFormatting sqref="AM110">
    <cfRule type="expression" dxfId="2639" priority="13207">
      <formula>IF(RIGHT(TEXT(AM110,"0.#"),1)=".",FALSE,TRUE)</formula>
    </cfRule>
    <cfRule type="expression" dxfId="2638" priority="13208">
      <formula>IF(RIGHT(TEXT(AM110,"0.#"),1)=".",TRUE,FALSE)</formula>
    </cfRule>
  </conditionalFormatting>
  <conditionalFormatting sqref="AE111">
    <cfRule type="expression" dxfId="2637" priority="13205">
      <formula>IF(RIGHT(TEXT(AE111,"0.#"),1)=".",FALSE,TRUE)</formula>
    </cfRule>
    <cfRule type="expression" dxfId="2636" priority="13206">
      <formula>IF(RIGHT(TEXT(AE111,"0.#"),1)=".",TRUE,FALSE)</formula>
    </cfRule>
  </conditionalFormatting>
  <conditionalFormatting sqref="AI111">
    <cfRule type="expression" dxfId="2635" priority="13203">
      <formula>IF(RIGHT(TEXT(AI111,"0.#"),1)=".",FALSE,TRUE)</formula>
    </cfRule>
    <cfRule type="expression" dxfId="2634" priority="13204">
      <formula>IF(RIGHT(TEXT(AI111,"0.#"),1)=".",TRUE,FALSE)</formula>
    </cfRule>
  </conditionalFormatting>
  <conditionalFormatting sqref="AM111">
    <cfRule type="expression" dxfId="2633" priority="13201">
      <formula>IF(RIGHT(TEXT(AM111,"0.#"),1)=".",FALSE,TRUE)</formula>
    </cfRule>
    <cfRule type="expression" dxfId="2632" priority="13202">
      <formula>IF(RIGHT(TEXT(AM111,"0.#"),1)=".",TRUE,FALSE)</formula>
    </cfRule>
  </conditionalFormatting>
  <conditionalFormatting sqref="AE113">
    <cfRule type="expression" dxfId="2631" priority="13197">
      <formula>IF(RIGHT(TEXT(AE113,"0.#"),1)=".",FALSE,TRUE)</formula>
    </cfRule>
    <cfRule type="expression" dxfId="2630" priority="13198">
      <formula>IF(RIGHT(TEXT(AE113,"0.#"),1)=".",TRUE,FALSE)</formula>
    </cfRule>
  </conditionalFormatting>
  <conditionalFormatting sqref="AI113">
    <cfRule type="expression" dxfId="2629" priority="13195">
      <formula>IF(RIGHT(TEXT(AI113,"0.#"),1)=".",FALSE,TRUE)</formula>
    </cfRule>
    <cfRule type="expression" dxfId="2628" priority="13196">
      <formula>IF(RIGHT(TEXT(AI113,"0.#"),1)=".",TRUE,FALSE)</formula>
    </cfRule>
  </conditionalFormatting>
  <conditionalFormatting sqref="AM113">
    <cfRule type="expression" dxfId="2627" priority="13193">
      <formula>IF(RIGHT(TEXT(AM113,"0.#"),1)=".",FALSE,TRUE)</formula>
    </cfRule>
    <cfRule type="expression" dxfId="2626" priority="13194">
      <formula>IF(RIGHT(TEXT(AM113,"0.#"),1)=".",TRUE,FALSE)</formula>
    </cfRule>
  </conditionalFormatting>
  <conditionalFormatting sqref="AE114">
    <cfRule type="expression" dxfId="2625" priority="13191">
      <formula>IF(RIGHT(TEXT(AE114,"0.#"),1)=".",FALSE,TRUE)</formula>
    </cfRule>
    <cfRule type="expression" dxfId="2624" priority="13192">
      <formula>IF(RIGHT(TEXT(AE114,"0.#"),1)=".",TRUE,FALSE)</formula>
    </cfRule>
  </conditionalFormatting>
  <conditionalFormatting sqref="AI114">
    <cfRule type="expression" dxfId="2623" priority="13189">
      <formula>IF(RIGHT(TEXT(AI114,"0.#"),1)=".",FALSE,TRUE)</formula>
    </cfRule>
    <cfRule type="expression" dxfId="2622" priority="13190">
      <formula>IF(RIGHT(TEXT(AI114,"0.#"),1)=".",TRUE,FALSE)</formula>
    </cfRule>
  </conditionalFormatting>
  <conditionalFormatting sqref="AM114">
    <cfRule type="expression" dxfId="2621" priority="13187">
      <formula>IF(RIGHT(TEXT(AM114,"0.#"),1)=".",FALSE,TRUE)</formula>
    </cfRule>
    <cfRule type="expression" dxfId="2620" priority="13188">
      <formula>IF(RIGHT(TEXT(AM114,"0.#"),1)=".",TRUE,FALSE)</formula>
    </cfRule>
  </conditionalFormatting>
  <conditionalFormatting sqref="AE116 AQ116">
    <cfRule type="expression" dxfId="2619" priority="13183">
      <formula>IF(RIGHT(TEXT(AE116,"0.#"),1)=".",FALSE,TRUE)</formula>
    </cfRule>
    <cfRule type="expression" dxfId="2618" priority="13184">
      <formula>IF(RIGHT(TEXT(AE116,"0.#"),1)=".",TRUE,FALSE)</formula>
    </cfRule>
  </conditionalFormatting>
  <conditionalFormatting sqref="AI116">
    <cfRule type="expression" dxfId="2617" priority="13181">
      <formula>IF(RIGHT(TEXT(AI116,"0.#"),1)=".",FALSE,TRUE)</formula>
    </cfRule>
    <cfRule type="expression" dxfId="2616" priority="13182">
      <formula>IF(RIGHT(TEXT(AI116,"0.#"),1)=".",TRUE,FALSE)</formula>
    </cfRule>
  </conditionalFormatting>
  <conditionalFormatting sqref="AM116">
    <cfRule type="expression" dxfId="2615" priority="13179">
      <formula>IF(RIGHT(TEXT(AM116,"0.#"),1)=".",FALSE,TRUE)</formula>
    </cfRule>
    <cfRule type="expression" dxfId="2614" priority="13180">
      <formula>IF(RIGHT(TEXT(AM116,"0.#"),1)=".",TRUE,FALSE)</formula>
    </cfRule>
  </conditionalFormatting>
  <conditionalFormatting sqref="AE117 AM117">
    <cfRule type="expression" dxfId="2613" priority="13177">
      <formula>IF(RIGHT(TEXT(AE117,"0.#"),1)=".",FALSE,TRUE)</formula>
    </cfRule>
    <cfRule type="expression" dxfId="2612" priority="13178">
      <formula>IF(RIGHT(TEXT(AE117,"0.#"),1)=".",TRUE,FALSE)</formula>
    </cfRule>
  </conditionalFormatting>
  <conditionalFormatting sqref="AI117">
    <cfRule type="expression" dxfId="2611" priority="13175">
      <formula>IF(RIGHT(TEXT(AI117,"0.#"),1)=".",FALSE,TRUE)</formula>
    </cfRule>
    <cfRule type="expression" dxfId="2610" priority="13176">
      <formula>IF(RIGHT(TEXT(AI117,"0.#"),1)=".",TRUE,FALSE)</formula>
    </cfRule>
  </conditionalFormatting>
  <conditionalFormatting sqref="AQ117">
    <cfRule type="expression" dxfId="2609" priority="13171">
      <formula>IF(RIGHT(TEXT(AQ117,"0.#"),1)=".",FALSE,TRUE)</formula>
    </cfRule>
    <cfRule type="expression" dxfId="2608" priority="13172">
      <formula>IF(RIGHT(TEXT(AQ117,"0.#"),1)=".",TRUE,FALSE)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45:AO866">
    <cfRule type="expression" dxfId="2525" priority="6653">
      <formula>IF(AND(AL845&gt;=0, RIGHT(TEXT(AL845,"0.#"),1)&lt;&gt;"."),TRUE,FALSE)</formula>
    </cfRule>
    <cfRule type="expression" dxfId="2524" priority="6654">
      <formula>IF(AND(AL845&gt;=0, RIGHT(TEXT(AL845,"0.#"),1)="."),TRUE,FALSE)</formula>
    </cfRule>
    <cfRule type="expression" dxfId="2523" priority="6655">
      <formula>IF(AND(AL845&lt;0, RIGHT(TEXT(AL845,"0.#"),1)&lt;&gt;"."),TRUE,FALSE)</formula>
    </cfRule>
    <cfRule type="expression" dxfId="2522" priority="6656">
      <formula>IF(AND(AL845&lt;0, RIGHT(TEXT(AL845,"0.#"),1)="."),TRUE,FALSE)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40 Y842: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2:AO1131">
    <cfRule type="expression" dxfId="2421" priority="2887">
      <formula>IF(AND(AL1102&gt;=0, RIGHT(TEXT(AL1102,"0.#"),1)&lt;&gt;"."),TRUE,FALSE)</formula>
    </cfRule>
    <cfRule type="expression" dxfId="2420" priority="2888">
      <formula>IF(AND(AL1102&gt;=0, RIGHT(TEXT(AL1102,"0.#"),1)="."),TRUE,FALSE)</formula>
    </cfRule>
    <cfRule type="expression" dxfId="2419" priority="2889">
      <formula>IF(AND(AL1102&lt;0, RIGHT(TEXT(AL1102,"0.#"),1)&lt;&gt;"."),TRUE,FALSE)</formula>
    </cfRule>
    <cfRule type="expression" dxfId="2418" priority="2890">
      <formula>IF(AND(AL1102&lt;0, RIGHT(TEXT(AL1102,"0.#"),1)="."),TRUE,FALSE)</formula>
    </cfRule>
  </conditionalFormatting>
  <conditionalFormatting sqref="Y1102:Y1131">
    <cfRule type="expression" dxfId="2417" priority="2885">
      <formula>IF(RIGHT(TEXT(Y1102,"0.#"),1)=".",FALSE,TRUE)</formula>
    </cfRule>
    <cfRule type="expression" dxfId="2416" priority="2886">
      <formula>IF(RIGHT(TEXT(Y1102,"0.#"),1)=".",TRUE,FALSE)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7:AO837">
    <cfRule type="expression" dxfId="2407" priority="2839">
      <formula>IF(AND(AL837&gt;=0, RIGHT(TEXT(AL837,"0.#"),1)&lt;&gt;"."),TRUE,FALSE)</formula>
    </cfRule>
    <cfRule type="expression" dxfId="2406" priority="2840">
      <formula>IF(AND(AL837&gt;=0, RIGHT(TEXT(AL837,"0.#"),1)="."),TRUE,FALSE)</formula>
    </cfRule>
    <cfRule type="expression" dxfId="2405" priority="2841">
      <formula>IF(AND(AL837&lt;0, RIGHT(TEXT(AL837,"0.#"),1)&lt;&gt;"."),TRUE,FALSE)</formula>
    </cfRule>
    <cfRule type="expression" dxfId="2404" priority="2842">
      <formula>IF(AND(AL837&lt;0, RIGHT(TEXT(AL837,"0.#"),1)="."),TRUE,FALSE)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3:AO899">
    <cfRule type="expression" dxfId="1987" priority="2099">
      <formula>IF(AND(AL873&gt;=0, RIGHT(TEXT(AL873,"0.#"),1)&lt;&gt;"."),TRUE,FALSE)</formula>
    </cfRule>
    <cfRule type="expression" dxfId="1986" priority="2100">
      <formula>IF(AND(AL873&gt;=0, RIGHT(TEXT(AL873,"0.#"),1)="."),TRUE,FALSE)</formula>
    </cfRule>
    <cfRule type="expression" dxfId="1985" priority="2101">
      <formula>IF(AND(AL873&lt;0, RIGHT(TEXT(AL873,"0.#"),1)&lt;&gt;"."),TRUE,FALSE)</formula>
    </cfRule>
    <cfRule type="expression" dxfId="1984" priority="2102">
      <formula>IF(AND(AL873&lt;0, RIGHT(TEXT(AL873,"0.#"),1)="."),TRUE,FALSE)</formula>
    </cfRule>
  </conditionalFormatting>
  <conditionalFormatting sqref="AL870:AO870">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AL838:AO838">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AL839:AO839">
    <cfRule type="expression" dxfId="725" priority="23">
      <formula>IF(AND(AL839&gt;=0, RIGHT(TEXT(AL839,"0.#"),1)&lt;&gt;"."),TRUE,FALSE)</formula>
    </cfRule>
    <cfRule type="expression" dxfId="724" priority="24">
      <formula>IF(AND(AL839&gt;=0, RIGHT(TEXT(AL839,"0.#"),1)="."),TRUE,FALSE)</formula>
    </cfRule>
    <cfRule type="expression" dxfId="723" priority="25">
      <formula>IF(AND(AL839&lt;0, RIGHT(TEXT(AL839,"0.#"),1)&lt;&gt;"."),TRUE,FALSE)</formula>
    </cfRule>
    <cfRule type="expression" dxfId="722" priority="26">
      <formula>IF(AND(AL839&lt;0, RIGHT(TEXT(AL839,"0.#"),1)="."),TRUE,FALSE)</formula>
    </cfRule>
  </conditionalFormatting>
  <conditionalFormatting sqref="AL840:AO840">
    <cfRule type="expression" dxfId="721" priority="19">
      <formula>IF(AND(AL840&gt;=0, RIGHT(TEXT(AL840,"0.#"),1)&lt;&gt;"."),TRUE,FALSE)</formula>
    </cfRule>
    <cfRule type="expression" dxfId="720" priority="20">
      <formula>IF(AND(AL840&gt;=0, RIGHT(TEXT(AL840,"0.#"),1)="."),TRUE,FALSE)</formula>
    </cfRule>
    <cfRule type="expression" dxfId="719" priority="21">
      <formula>IF(AND(AL840&lt;0, RIGHT(TEXT(AL840,"0.#"),1)&lt;&gt;"."),TRUE,FALSE)</formula>
    </cfRule>
    <cfRule type="expression" dxfId="718" priority="22">
      <formula>IF(AND(AL840&lt;0, RIGHT(TEXT(AL840,"0.#"),1)="."),TRUE,FALSE)</formula>
    </cfRule>
  </conditionalFormatting>
  <conditionalFormatting sqref="Y841">
    <cfRule type="expression" dxfId="717" priority="17">
      <formula>IF(RIGHT(TEXT(Y841,"0.#"),1)=".",FALSE,TRUE)</formula>
    </cfRule>
    <cfRule type="expression" dxfId="716" priority="18">
      <formula>IF(RIGHT(TEXT(Y841,"0.#"),1)=".",TRUE,FALSE)</formula>
    </cfRule>
  </conditionalFormatting>
  <conditionalFormatting sqref="AL841:AO841">
    <cfRule type="expression" dxfId="715" priority="13">
      <formula>IF(AND(AL841&gt;=0, RIGHT(TEXT(AL841,"0.#"),1)&lt;&gt;"."),TRUE,FALSE)</formula>
    </cfRule>
    <cfRule type="expression" dxfId="714" priority="14">
      <formula>IF(AND(AL841&gt;=0, RIGHT(TEXT(AL841,"0.#"),1)="."),TRUE,FALSE)</formula>
    </cfRule>
    <cfRule type="expression" dxfId="713" priority="15">
      <formula>IF(AND(AL841&lt;0, RIGHT(TEXT(AL841,"0.#"),1)&lt;&gt;"."),TRUE,FALSE)</formula>
    </cfRule>
    <cfRule type="expression" dxfId="712" priority="16">
      <formula>IF(AND(AL841&lt;0, RIGHT(TEXT(AL841,"0.#"),1)="."),TRUE,FALSE)</formula>
    </cfRule>
  </conditionalFormatting>
  <conditionalFormatting sqref="AL842:AO842">
    <cfRule type="expression" dxfId="711" priority="9">
      <formula>IF(AND(AL842&gt;=0, RIGHT(TEXT(AL842,"0.#"),1)&lt;&gt;"."),TRUE,FALSE)</formula>
    </cfRule>
    <cfRule type="expression" dxfId="710" priority="10">
      <formula>IF(AND(AL842&gt;=0, RIGHT(TEXT(AL842,"0.#"),1)="."),TRUE,FALSE)</formula>
    </cfRule>
    <cfRule type="expression" dxfId="709" priority="11">
      <formula>IF(AND(AL842&lt;0, RIGHT(TEXT(AL842,"0.#"),1)&lt;&gt;"."),TRUE,FALSE)</formula>
    </cfRule>
    <cfRule type="expression" dxfId="708" priority="12">
      <formula>IF(AND(AL842&lt;0, RIGHT(TEXT(AL842,"0.#"),1)="."),TRUE,FALSE)</formula>
    </cfRule>
  </conditionalFormatting>
  <conditionalFormatting sqref="AL843:AO843">
    <cfRule type="expression" dxfId="707" priority="5">
      <formula>IF(AND(AL843&gt;=0, RIGHT(TEXT(AL843,"0.#"),1)&lt;&gt;"."),TRUE,FALSE)</formula>
    </cfRule>
    <cfRule type="expression" dxfId="706" priority="6">
      <formula>IF(AND(AL843&gt;=0, RIGHT(TEXT(AL843,"0.#"),1)="."),TRUE,FALSE)</formula>
    </cfRule>
    <cfRule type="expression" dxfId="705" priority="7">
      <formula>IF(AND(AL843&lt;0, RIGHT(TEXT(AL843,"0.#"),1)&lt;&gt;"."),TRUE,FALSE)</formula>
    </cfRule>
    <cfRule type="expression" dxfId="704" priority="8">
      <formula>IF(AND(AL843&lt;0, RIGHT(TEXT(AL843,"0.#"),1)="."),TRUE,FALSE)</formula>
    </cfRule>
  </conditionalFormatting>
  <conditionalFormatting sqref="AL844:AO844">
    <cfRule type="expression" dxfId="703" priority="1">
      <formula>IF(AND(AL844&gt;=0, RIGHT(TEXT(AL844,"0.#"),1)&lt;&gt;"."),TRUE,FALSE)</formula>
    </cfRule>
    <cfRule type="expression" dxfId="702" priority="2">
      <formula>IF(AND(AL844&gt;=0, RIGHT(TEXT(AL844,"0.#"),1)="."),TRUE,FALSE)</formula>
    </cfRule>
    <cfRule type="expression" dxfId="701" priority="3">
      <formula>IF(AND(AL844&lt;0, RIGHT(TEXT(AL844,"0.#"),1)&lt;&gt;"."),TRUE,FALSE)</formula>
    </cfRule>
    <cfRule type="expression" dxfId="700" priority="4">
      <formula>IF(AND(AL844&lt;0, RIGHT(TEXT(AL844,"0.#"),1)="."),TRUE,FALSE)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7" max="49" man="1"/>
    <brk id="739"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554</v>
      </c>
      <c r="C2" s="13" t="str">
        <f>IF(B2="","",A2)</f>
        <v>医療分野の研究開発関連</v>
      </c>
      <c r="D2" s="13" t="str">
        <f>IF(C2="","",IF(D1&lt;&gt;"",CONCATENATE(D1,"、",C2),C2))</f>
        <v>医療分野の研究開発関連</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491</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6"/>
      <c r="Z2" s="414"/>
      <c r="AA2" s="415"/>
      <c r="AB2" s="1020" t="s">
        <v>11</v>
      </c>
      <c r="AC2" s="1021"/>
      <c r="AD2" s="1022"/>
      <c r="AE2" s="1008" t="s">
        <v>357</v>
      </c>
      <c r="AF2" s="1008"/>
      <c r="AG2" s="1008"/>
      <c r="AH2" s="1008"/>
      <c r="AI2" s="1008" t="s">
        <v>363</v>
      </c>
      <c r="AJ2" s="1008"/>
      <c r="AK2" s="1008"/>
      <c r="AL2" s="1008"/>
      <c r="AM2" s="1008" t="s">
        <v>472</v>
      </c>
      <c r="AN2" s="1008"/>
      <c r="AO2" s="1008"/>
      <c r="AP2" s="464"/>
      <c r="AQ2" s="173" t="s">
        <v>355</v>
      </c>
      <c r="AR2" s="166"/>
      <c r="AS2" s="166"/>
      <c r="AT2" s="167"/>
      <c r="AU2" s="375" t="s">
        <v>253</v>
      </c>
      <c r="AV2" s="375"/>
      <c r="AW2" s="375"/>
      <c r="AX2" s="376"/>
    </row>
    <row r="3" spans="1:50" ht="18.75" customHeight="1" x14ac:dyDescent="0.15">
      <c r="A3" s="518"/>
      <c r="B3" s="519"/>
      <c r="C3" s="519"/>
      <c r="D3" s="519"/>
      <c r="E3" s="519"/>
      <c r="F3" s="520"/>
      <c r="G3" s="573"/>
      <c r="H3" s="381"/>
      <c r="I3" s="381"/>
      <c r="J3" s="381"/>
      <c r="K3" s="381"/>
      <c r="L3" s="381"/>
      <c r="M3" s="381"/>
      <c r="N3" s="381"/>
      <c r="O3" s="574"/>
      <c r="P3" s="586"/>
      <c r="Q3" s="381"/>
      <c r="R3" s="381"/>
      <c r="S3" s="381"/>
      <c r="T3" s="381"/>
      <c r="U3" s="381"/>
      <c r="V3" s="381"/>
      <c r="W3" s="381"/>
      <c r="X3" s="574"/>
      <c r="Y3" s="1017"/>
      <c r="Z3" s="1018"/>
      <c r="AA3" s="1019"/>
      <c r="AB3" s="1023"/>
      <c r="AC3" s="1024"/>
      <c r="AD3" s="1025"/>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1"/>
      <c r="B4" s="519"/>
      <c r="C4" s="519"/>
      <c r="D4" s="519"/>
      <c r="E4" s="519"/>
      <c r="F4" s="520"/>
      <c r="G4" s="546"/>
      <c r="H4" s="1026"/>
      <c r="I4" s="1026"/>
      <c r="J4" s="1026"/>
      <c r="K4" s="1026"/>
      <c r="L4" s="1026"/>
      <c r="M4" s="1026"/>
      <c r="N4" s="1026"/>
      <c r="O4" s="1027"/>
      <c r="P4" s="158"/>
      <c r="Q4" s="1034"/>
      <c r="R4" s="1034"/>
      <c r="S4" s="1034"/>
      <c r="T4" s="1034"/>
      <c r="U4" s="1034"/>
      <c r="V4" s="1034"/>
      <c r="W4" s="1034"/>
      <c r="X4" s="1035"/>
      <c r="Y4" s="1012" t="s">
        <v>12</v>
      </c>
      <c r="Z4" s="1013"/>
      <c r="AA4" s="1014"/>
      <c r="AB4" s="557"/>
      <c r="AC4" s="1015"/>
      <c r="AD4" s="1015"/>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2"/>
      <c r="B5" s="523"/>
      <c r="C5" s="523"/>
      <c r="D5" s="523"/>
      <c r="E5" s="523"/>
      <c r="F5" s="524"/>
      <c r="G5" s="1028"/>
      <c r="H5" s="1029"/>
      <c r="I5" s="1029"/>
      <c r="J5" s="1029"/>
      <c r="K5" s="1029"/>
      <c r="L5" s="1029"/>
      <c r="M5" s="1029"/>
      <c r="N5" s="1029"/>
      <c r="O5" s="1030"/>
      <c r="P5" s="1036"/>
      <c r="Q5" s="1036"/>
      <c r="R5" s="1036"/>
      <c r="S5" s="1036"/>
      <c r="T5" s="1036"/>
      <c r="U5" s="1036"/>
      <c r="V5" s="1036"/>
      <c r="W5" s="1036"/>
      <c r="X5" s="1037"/>
      <c r="Y5" s="301" t="s">
        <v>54</v>
      </c>
      <c r="Z5" s="1009"/>
      <c r="AA5" s="1010"/>
      <c r="AB5" s="528"/>
      <c r="AC5" s="1011"/>
      <c r="AD5" s="1011"/>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2"/>
      <c r="B6" s="523"/>
      <c r="C6" s="523"/>
      <c r="D6" s="523"/>
      <c r="E6" s="523"/>
      <c r="F6" s="524"/>
      <c r="G6" s="1031"/>
      <c r="H6" s="1032"/>
      <c r="I6" s="1032"/>
      <c r="J6" s="1032"/>
      <c r="K6" s="1032"/>
      <c r="L6" s="1032"/>
      <c r="M6" s="1032"/>
      <c r="N6" s="1032"/>
      <c r="O6" s="1033"/>
      <c r="P6" s="1038"/>
      <c r="Q6" s="1038"/>
      <c r="R6" s="1038"/>
      <c r="S6" s="1038"/>
      <c r="T6" s="1038"/>
      <c r="U6" s="1038"/>
      <c r="V6" s="1038"/>
      <c r="W6" s="1038"/>
      <c r="X6" s="1039"/>
      <c r="Y6" s="1040" t="s">
        <v>13</v>
      </c>
      <c r="Z6" s="1009"/>
      <c r="AA6" s="1010"/>
      <c r="AB6" s="467" t="s">
        <v>301</v>
      </c>
      <c r="AC6" s="1041"/>
      <c r="AD6" s="1041"/>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9" t="s">
        <v>527</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8" t="s">
        <v>491</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6"/>
      <c r="Z9" s="414"/>
      <c r="AA9" s="415"/>
      <c r="AB9" s="1020" t="s">
        <v>11</v>
      </c>
      <c r="AC9" s="1021"/>
      <c r="AD9" s="1022"/>
      <c r="AE9" s="1008" t="s">
        <v>357</v>
      </c>
      <c r="AF9" s="1008"/>
      <c r="AG9" s="1008"/>
      <c r="AH9" s="1008"/>
      <c r="AI9" s="1008" t="s">
        <v>363</v>
      </c>
      <c r="AJ9" s="1008"/>
      <c r="AK9" s="1008"/>
      <c r="AL9" s="1008"/>
      <c r="AM9" s="1008" t="s">
        <v>472</v>
      </c>
      <c r="AN9" s="1008"/>
      <c r="AO9" s="1008"/>
      <c r="AP9" s="464"/>
      <c r="AQ9" s="173" t="s">
        <v>355</v>
      </c>
      <c r="AR9" s="166"/>
      <c r="AS9" s="166"/>
      <c r="AT9" s="167"/>
      <c r="AU9" s="375" t="s">
        <v>253</v>
      </c>
      <c r="AV9" s="375"/>
      <c r="AW9" s="375"/>
      <c r="AX9" s="376"/>
    </row>
    <row r="10" spans="1:50" ht="18.75" customHeight="1" x14ac:dyDescent="0.15">
      <c r="A10" s="518"/>
      <c r="B10" s="519"/>
      <c r="C10" s="519"/>
      <c r="D10" s="519"/>
      <c r="E10" s="519"/>
      <c r="F10" s="520"/>
      <c r="G10" s="573"/>
      <c r="H10" s="381"/>
      <c r="I10" s="381"/>
      <c r="J10" s="381"/>
      <c r="K10" s="381"/>
      <c r="L10" s="381"/>
      <c r="M10" s="381"/>
      <c r="N10" s="381"/>
      <c r="O10" s="574"/>
      <c r="P10" s="586"/>
      <c r="Q10" s="381"/>
      <c r="R10" s="381"/>
      <c r="S10" s="381"/>
      <c r="T10" s="381"/>
      <c r="U10" s="381"/>
      <c r="V10" s="381"/>
      <c r="W10" s="381"/>
      <c r="X10" s="574"/>
      <c r="Y10" s="1017"/>
      <c r="Z10" s="1018"/>
      <c r="AA10" s="1019"/>
      <c r="AB10" s="1023"/>
      <c r="AC10" s="1024"/>
      <c r="AD10" s="1025"/>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1"/>
      <c r="B11" s="519"/>
      <c r="C11" s="519"/>
      <c r="D11" s="519"/>
      <c r="E11" s="519"/>
      <c r="F11" s="520"/>
      <c r="G11" s="546"/>
      <c r="H11" s="1026"/>
      <c r="I11" s="1026"/>
      <c r="J11" s="1026"/>
      <c r="K11" s="1026"/>
      <c r="L11" s="1026"/>
      <c r="M11" s="1026"/>
      <c r="N11" s="1026"/>
      <c r="O11" s="1027"/>
      <c r="P11" s="158"/>
      <c r="Q11" s="1034"/>
      <c r="R11" s="1034"/>
      <c r="S11" s="1034"/>
      <c r="T11" s="1034"/>
      <c r="U11" s="1034"/>
      <c r="V11" s="1034"/>
      <c r="W11" s="1034"/>
      <c r="X11" s="1035"/>
      <c r="Y11" s="1012" t="s">
        <v>12</v>
      </c>
      <c r="Z11" s="1013"/>
      <c r="AA11" s="1014"/>
      <c r="AB11" s="557"/>
      <c r="AC11" s="1015"/>
      <c r="AD11" s="1015"/>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2"/>
      <c r="B12" s="523"/>
      <c r="C12" s="523"/>
      <c r="D12" s="523"/>
      <c r="E12" s="523"/>
      <c r="F12" s="524"/>
      <c r="G12" s="1028"/>
      <c r="H12" s="1029"/>
      <c r="I12" s="1029"/>
      <c r="J12" s="1029"/>
      <c r="K12" s="1029"/>
      <c r="L12" s="1029"/>
      <c r="M12" s="1029"/>
      <c r="N12" s="1029"/>
      <c r="O12" s="1030"/>
      <c r="P12" s="1036"/>
      <c r="Q12" s="1036"/>
      <c r="R12" s="1036"/>
      <c r="S12" s="1036"/>
      <c r="T12" s="1036"/>
      <c r="U12" s="1036"/>
      <c r="V12" s="1036"/>
      <c r="W12" s="1036"/>
      <c r="X12" s="1037"/>
      <c r="Y12" s="301" t="s">
        <v>54</v>
      </c>
      <c r="Z12" s="1009"/>
      <c r="AA12" s="1010"/>
      <c r="AB12" s="528"/>
      <c r="AC12" s="1011"/>
      <c r="AD12" s="1011"/>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0"/>
      <c r="B13" s="651"/>
      <c r="C13" s="651"/>
      <c r="D13" s="651"/>
      <c r="E13" s="651"/>
      <c r="F13" s="652"/>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7" t="s">
        <v>301</v>
      </c>
      <c r="AC13" s="1041"/>
      <c r="AD13" s="1041"/>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9" t="s">
        <v>527</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8" t="s">
        <v>491</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6"/>
      <c r="Z16" s="414"/>
      <c r="AA16" s="415"/>
      <c r="AB16" s="1020" t="s">
        <v>11</v>
      </c>
      <c r="AC16" s="1021"/>
      <c r="AD16" s="1022"/>
      <c r="AE16" s="1008" t="s">
        <v>357</v>
      </c>
      <c r="AF16" s="1008"/>
      <c r="AG16" s="1008"/>
      <c r="AH16" s="1008"/>
      <c r="AI16" s="1008" t="s">
        <v>363</v>
      </c>
      <c r="AJ16" s="1008"/>
      <c r="AK16" s="1008"/>
      <c r="AL16" s="1008"/>
      <c r="AM16" s="1008" t="s">
        <v>472</v>
      </c>
      <c r="AN16" s="1008"/>
      <c r="AO16" s="1008"/>
      <c r="AP16" s="464"/>
      <c r="AQ16" s="173" t="s">
        <v>355</v>
      </c>
      <c r="AR16" s="166"/>
      <c r="AS16" s="166"/>
      <c r="AT16" s="167"/>
      <c r="AU16" s="375" t="s">
        <v>253</v>
      </c>
      <c r="AV16" s="375"/>
      <c r="AW16" s="375"/>
      <c r="AX16" s="376"/>
    </row>
    <row r="17" spans="1:50" ht="18.75" customHeight="1" x14ac:dyDescent="0.15">
      <c r="A17" s="518"/>
      <c r="B17" s="519"/>
      <c r="C17" s="519"/>
      <c r="D17" s="519"/>
      <c r="E17" s="519"/>
      <c r="F17" s="520"/>
      <c r="G17" s="573"/>
      <c r="H17" s="381"/>
      <c r="I17" s="381"/>
      <c r="J17" s="381"/>
      <c r="K17" s="381"/>
      <c r="L17" s="381"/>
      <c r="M17" s="381"/>
      <c r="N17" s="381"/>
      <c r="O17" s="574"/>
      <c r="P17" s="586"/>
      <c r="Q17" s="381"/>
      <c r="R17" s="381"/>
      <c r="S17" s="381"/>
      <c r="T17" s="381"/>
      <c r="U17" s="381"/>
      <c r="V17" s="381"/>
      <c r="W17" s="381"/>
      <c r="X17" s="574"/>
      <c r="Y17" s="1017"/>
      <c r="Z17" s="1018"/>
      <c r="AA17" s="1019"/>
      <c r="AB17" s="1023"/>
      <c r="AC17" s="1024"/>
      <c r="AD17" s="1025"/>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1"/>
      <c r="B18" s="519"/>
      <c r="C18" s="519"/>
      <c r="D18" s="519"/>
      <c r="E18" s="519"/>
      <c r="F18" s="520"/>
      <c r="G18" s="546"/>
      <c r="H18" s="1026"/>
      <c r="I18" s="1026"/>
      <c r="J18" s="1026"/>
      <c r="K18" s="1026"/>
      <c r="L18" s="1026"/>
      <c r="M18" s="1026"/>
      <c r="N18" s="1026"/>
      <c r="O18" s="1027"/>
      <c r="P18" s="158"/>
      <c r="Q18" s="1034"/>
      <c r="R18" s="1034"/>
      <c r="S18" s="1034"/>
      <c r="T18" s="1034"/>
      <c r="U18" s="1034"/>
      <c r="V18" s="1034"/>
      <c r="W18" s="1034"/>
      <c r="X18" s="1035"/>
      <c r="Y18" s="1012" t="s">
        <v>12</v>
      </c>
      <c r="Z18" s="1013"/>
      <c r="AA18" s="1014"/>
      <c r="AB18" s="557"/>
      <c r="AC18" s="1015"/>
      <c r="AD18" s="1015"/>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2"/>
      <c r="B19" s="523"/>
      <c r="C19" s="523"/>
      <c r="D19" s="523"/>
      <c r="E19" s="523"/>
      <c r="F19" s="524"/>
      <c r="G19" s="1028"/>
      <c r="H19" s="1029"/>
      <c r="I19" s="1029"/>
      <c r="J19" s="1029"/>
      <c r="K19" s="1029"/>
      <c r="L19" s="1029"/>
      <c r="M19" s="1029"/>
      <c r="N19" s="1029"/>
      <c r="O19" s="1030"/>
      <c r="P19" s="1036"/>
      <c r="Q19" s="1036"/>
      <c r="R19" s="1036"/>
      <c r="S19" s="1036"/>
      <c r="T19" s="1036"/>
      <c r="U19" s="1036"/>
      <c r="V19" s="1036"/>
      <c r="W19" s="1036"/>
      <c r="X19" s="1037"/>
      <c r="Y19" s="301" t="s">
        <v>54</v>
      </c>
      <c r="Z19" s="1009"/>
      <c r="AA19" s="1010"/>
      <c r="AB19" s="528"/>
      <c r="AC19" s="1011"/>
      <c r="AD19" s="1011"/>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0"/>
      <c r="B20" s="651"/>
      <c r="C20" s="651"/>
      <c r="D20" s="651"/>
      <c r="E20" s="651"/>
      <c r="F20" s="652"/>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7" t="s">
        <v>301</v>
      </c>
      <c r="AC20" s="1041"/>
      <c r="AD20" s="1041"/>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9" t="s">
        <v>527</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8" t="s">
        <v>491</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6"/>
      <c r="Z23" s="414"/>
      <c r="AA23" s="415"/>
      <c r="AB23" s="1020" t="s">
        <v>11</v>
      </c>
      <c r="AC23" s="1021"/>
      <c r="AD23" s="1022"/>
      <c r="AE23" s="1008" t="s">
        <v>357</v>
      </c>
      <c r="AF23" s="1008"/>
      <c r="AG23" s="1008"/>
      <c r="AH23" s="1008"/>
      <c r="AI23" s="1008" t="s">
        <v>363</v>
      </c>
      <c r="AJ23" s="1008"/>
      <c r="AK23" s="1008"/>
      <c r="AL23" s="1008"/>
      <c r="AM23" s="1008" t="s">
        <v>472</v>
      </c>
      <c r="AN23" s="1008"/>
      <c r="AO23" s="1008"/>
      <c r="AP23" s="464"/>
      <c r="AQ23" s="173" t="s">
        <v>355</v>
      </c>
      <c r="AR23" s="166"/>
      <c r="AS23" s="166"/>
      <c r="AT23" s="167"/>
      <c r="AU23" s="375" t="s">
        <v>253</v>
      </c>
      <c r="AV23" s="375"/>
      <c r="AW23" s="375"/>
      <c r="AX23" s="376"/>
    </row>
    <row r="24" spans="1:50" ht="18.75" customHeight="1" x14ac:dyDescent="0.15">
      <c r="A24" s="518"/>
      <c r="B24" s="519"/>
      <c r="C24" s="519"/>
      <c r="D24" s="519"/>
      <c r="E24" s="519"/>
      <c r="F24" s="520"/>
      <c r="G24" s="573"/>
      <c r="H24" s="381"/>
      <c r="I24" s="381"/>
      <c r="J24" s="381"/>
      <c r="K24" s="381"/>
      <c r="L24" s="381"/>
      <c r="M24" s="381"/>
      <c r="N24" s="381"/>
      <c r="O24" s="574"/>
      <c r="P24" s="586"/>
      <c r="Q24" s="381"/>
      <c r="R24" s="381"/>
      <c r="S24" s="381"/>
      <c r="T24" s="381"/>
      <c r="U24" s="381"/>
      <c r="V24" s="381"/>
      <c r="W24" s="381"/>
      <c r="X24" s="574"/>
      <c r="Y24" s="1017"/>
      <c r="Z24" s="1018"/>
      <c r="AA24" s="1019"/>
      <c r="AB24" s="1023"/>
      <c r="AC24" s="1024"/>
      <c r="AD24" s="1025"/>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1"/>
      <c r="B25" s="519"/>
      <c r="C25" s="519"/>
      <c r="D25" s="519"/>
      <c r="E25" s="519"/>
      <c r="F25" s="520"/>
      <c r="G25" s="546"/>
      <c r="H25" s="1026"/>
      <c r="I25" s="1026"/>
      <c r="J25" s="1026"/>
      <c r="K25" s="1026"/>
      <c r="L25" s="1026"/>
      <c r="M25" s="1026"/>
      <c r="N25" s="1026"/>
      <c r="O25" s="1027"/>
      <c r="P25" s="158"/>
      <c r="Q25" s="1034"/>
      <c r="R25" s="1034"/>
      <c r="S25" s="1034"/>
      <c r="T25" s="1034"/>
      <c r="U25" s="1034"/>
      <c r="V25" s="1034"/>
      <c r="W25" s="1034"/>
      <c r="X25" s="1035"/>
      <c r="Y25" s="1012" t="s">
        <v>12</v>
      </c>
      <c r="Z25" s="1013"/>
      <c r="AA25" s="1014"/>
      <c r="AB25" s="557"/>
      <c r="AC25" s="1015"/>
      <c r="AD25" s="1015"/>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2"/>
      <c r="B26" s="523"/>
      <c r="C26" s="523"/>
      <c r="D26" s="523"/>
      <c r="E26" s="523"/>
      <c r="F26" s="524"/>
      <c r="G26" s="1028"/>
      <c r="H26" s="1029"/>
      <c r="I26" s="1029"/>
      <c r="J26" s="1029"/>
      <c r="K26" s="1029"/>
      <c r="L26" s="1029"/>
      <c r="M26" s="1029"/>
      <c r="N26" s="1029"/>
      <c r="O26" s="1030"/>
      <c r="P26" s="1036"/>
      <c r="Q26" s="1036"/>
      <c r="R26" s="1036"/>
      <c r="S26" s="1036"/>
      <c r="T26" s="1036"/>
      <c r="U26" s="1036"/>
      <c r="V26" s="1036"/>
      <c r="W26" s="1036"/>
      <c r="X26" s="1037"/>
      <c r="Y26" s="301" t="s">
        <v>54</v>
      </c>
      <c r="Z26" s="1009"/>
      <c r="AA26" s="1010"/>
      <c r="AB26" s="528"/>
      <c r="AC26" s="1011"/>
      <c r="AD26" s="1011"/>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0"/>
      <c r="B27" s="651"/>
      <c r="C27" s="651"/>
      <c r="D27" s="651"/>
      <c r="E27" s="651"/>
      <c r="F27" s="652"/>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7" t="s">
        <v>301</v>
      </c>
      <c r="AC27" s="1041"/>
      <c r="AD27" s="1041"/>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9" t="s">
        <v>527</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8" t="s">
        <v>491</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6"/>
      <c r="Z30" s="414"/>
      <c r="AA30" s="415"/>
      <c r="AB30" s="1020" t="s">
        <v>11</v>
      </c>
      <c r="AC30" s="1021"/>
      <c r="AD30" s="1022"/>
      <c r="AE30" s="1008" t="s">
        <v>357</v>
      </c>
      <c r="AF30" s="1008"/>
      <c r="AG30" s="1008"/>
      <c r="AH30" s="1008"/>
      <c r="AI30" s="1008" t="s">
        <v>363</v>
      </c>
      <c r="AJ30" s="1008"/>
      <c r="AK30" s="1008"/>
      <c r="AL30" s="1008"/>
      <c r="AM30" s="1008" t="s">
        <v>472</v>
      </c>
      <c r="AN30" s="1008"/>
      <c r="AO30" s="1008"/>
      <c r="AP30" s="464"/>
      <c r="AQ30" s="173" t="s">
        <v>355</v>
      </c>
      <c r="AR30" s="166"/>
      <c r="AS30" s="166"/>
      <c r="AT30" s="167"/>
      <c r="AU30" s="375" t="s">
        <v>253</v>
      </c>
      <c r="AV30" s="375"/>
      <c r="AW30" s="375"/>
      <c r="AX30" s="376"/>
    </row>
    <row r="31" spans="1:50" ht="18.75" customHeight="1" x14ac:dyDescent="0.15">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1017"/>
      <c r="Z31" s="1018"/>
      <c r="AA31" s="1019"/>
      <c r="AB31" s="1023"/>
      <c r="AC31" s="1024"/>
      <c r="AD31" s="1025"/>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1"/>
      <c r="B32" s="519"/>
      <c r="C32" s="519"/>
      <c r="D32" s="519"/>
      <c r="E32" s="519"/>
      <c r="F32" s="520"/>
      <c r="G32" s="546"/>
      <c r="H32" s="1026"/>
      <c r="I32" s="1026"/>
      <c r="J32" s="1026"/>
      <c r="K32" s="1026"/>
      <c r="L32" s="1026"/>
      <c r="M32" s="1026"/>
      <c r="N32" s="1026"/>
      <c r="O32" s="1027"/>
      <c r="P32" s="158"/>
      <c r="Q32" s="1034"/>
      <c r="R32" s="1034"/>
      <c r="S32" s="1034"/>
      <c r="T32" s="1034"/>
      <c r="U32" s="1034"/>
      <c r="V32" s="1034"/>
      <c r="W32" s="1034"/>
      <c r="X32" s="1035"/>
      <c r="Y32" s="1012" t="s">
        <v>12</v>
      </c>
      <c r="Z32" s="1013"/>
      <c r="AA32" s="1014"/>
      <c r="AB32" s="557"/>
      <c r="AC32" s="1015"/>
      <c r="AD32" s="1015"/>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2"/>
      <c r="B33" s="523"/>
      <c r="C33" s="523"/>
      <c r="D33" s="523"/>
      <c r="E33" s="523"/>
      <c r="F33" s="524"/>
      <c r="G33" s="1028"/>
      <c r="H33" s="1029"/>
      <c r="I33" s="1029"/>
      <c r="J33" s="1029"/>
      <c r="K33" s="1029"/>
      <c r="L33" s="1029"/>
      <c r="M33" s="1029"/>
      <c r="N33" s="1029"/>
      <c r="O33" s="1030"/>
      <c r="P33" s="1036"/>
      <c r="Q33" s="1036"/>
      <c r="R33" s="1036"/>
      <c r="S33" s="1036"/>
      <c r="T33" s="1036"/>
      <c r="U33" s="1036"/>
      <c r="V33" s="1036"/>
      <c r="W33" s="1036"/>
      <c r="X33" s="1037"/>
      <c r="Y33" s="301" t="s">
        <v>54</v>
      </c>
      <c r="Z33" s="1009"/>
      <c r="AA33" s="1010"/>
      <c r="AB33" s="528"/>
      <c r="AC33" s="1011"/>
      <c r="AD33" s="1011"/>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0"/>
      <c r="B34" s="651"/>
      <c r="C34" s="651"/>
      <c r="D34" s="651"/>
      <c r="E34" s="651"/>
      <c r="F34" s="652"/>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7" t="s">
        <v>301</v>
      </c>
      <c r="AC34" s="1041"/>
      <c r="AD34" s="1041"/>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9" t="s">
        <v>527</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8" t="s">
        <v>491</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6"/>
      <c r="Z37" s="414"/>
      <c r="AA37" s="415"/>
      <c r="AB37" s="1020" t="s">
        <v>11</v>
      </c>
      <c r="AC37" s="1021"/>
      <c r="AD37" s="1022"/>
      <c r="AE37" s="1008" t="s">
        <v>357</v>
      </c>
      <c r="AF37" s="1008"/>
      <c r="AG37" s="1008"/>
      <c r="AH37" s="1008"/>
      <c r="AI37" s="1008" t="s">
        <v>363</v>
      </c>
      <c r="AJ37" s="1008"/>
      <c r="AK37" s="1008"/>
      <c r="AL37" s="1008"/>
      <c r="AM37" s="1008" t="s">
        <v>472</v>
      </c>
      <c r="AN37" s="1008"/>
      <c r="AO37" s="1008"/>
      <c r="AP37" s="464"/>
      <c r="AQ37" s="173" t="s">
        <v>355</v>
      </c>
      <c r="AR37" s="166"/>
      <c r="AS37" s="166"/>
      <c r="AT37" s="167"/>
      <c r="AU37" s="375" t="s">
        <v>253</v>
      </c>
      <c r="AV37" s="375"/>
      <c r="AW37" s="375"/>
      <c r="AX37" s="376"/>
    </row>
    <row r="38" spans="1:50" ht="18.75" customHeight="1" x14ac:dyDescent="0.15">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1017"/>
      <c r="Z38" s="1018"/>
      <c r="AA38" s="1019"/>
      <c r="AB38" s="1023"/>
      <c r="AC38" s="1024"/>
      <c r="AD38" s="1025"/>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1"/>
      <c r="B39" s="519"/>
      <c r="C39" s="519"/>
      <c r="D39" s="519"/>
      <c r="E39" s="519"/>
      <c r="F39" s="520"/>
      <c r="G39" s="546"/>
      <c r="H39" s="1026"/>
      <c r="I39" s="1026"/>
      <c r="J39" s="1026"/>
      <c r="K39" s="1026"/>
      <c r="L39" s="1026"/>
      <c r="M39" s="1026"/>
      <c r="N39" s="1026"/>
      <c r="O39" s="1027"/>
      <c r="P39" s="158"/>
      <c r="Q39" s="1034"/>
      <c r="R39" s="1034"/>
      <c r="S39" s="1034"/>
      <c r="T39" s="1034"/>
      <c r="U39" s="1034"/>
      <c r="V39" s="1034"/>
      <c r="W39" s="1034"/>
      <c r="X39" s="1035"/>
      <c r="Y39" s="1012" t="s">
        <v>12</v>
      </c>
      <c r="Z39" s="1013"/>
      <c r="AA39" s="1014"/>
      <c r="AB39" s="557"/>
      <c r="AC39" s="1015"/>
      <c r="AD39" s="1015"/>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2"/>
      <c r="B40" s="523"/>
      <c r="C40" s="523"/>
      <c r="D40" s="523"/>
      <c r="E40" s="523"/>
      <c r="F40" s="524"/>
      <c r="G40" s="1028"/>
      <c r="H40" s="1029"/>
      <c r="I40" s="1029"/>
      <c r="J40" s="1029"/>
      <c r="K40" s="1029"/>
      <c r="L40" s="1029"/>
      <c r="M40" s="1029"/>
      <c r="N40" s="1029"/>
      <c r="O40" s="1030"/>
      <c r="P40" s="1036"/>
      <c r="Q40" s="1036"/>
      <c r="R40" s="1036"/>
      <c r="S40" s="1036"/>
      <c r="T40" s="1036"/>
      <c r="U40" s="1036"/>
      <c r="V40" s="1036"/>
      <c r="W40" s="1036"/>
      <c r="X40" s="1037"/>
      <c r="Y40" s="301" t="s">
        <v>54</v>
      </c>
      <c r="Z40" s="1009"/>
      <c r="AA40" s="1010"/>
      <c r="AB40" s="528"/>
      <c r="AC40" s="1011"/>
      <c r="AD40" s="1011"/>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0"/>
      <c r="B41" s="651"/>
      <c r="C41" s="651"/>
      <c r="D41" s="651"/>
      <c r="E41" s="651"/>
      <c r="F41" s="652"/>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7" t="s">
        <v>301</v>
      </c>
      <c r="AC41" s="1041"/>
      <c r="AD41" s="1041"/>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9" t="s">
        <v>527</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8" t="s">
        <v>491</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6"/>
      <c r="Z44" s="414"/>
      <c r="AA44" s="415"/>
      <c r="AB44" s="1020" t="s">
        <v>11</v>
      </c>
      <c r="AC44" s="1021"/>
      <c r="AD44" s="1022"/>
      <c r="AE44" s="1008" t="s">
        <v>357</v>
      </c>
      <c r="AF44" s="1008"/>
      <c r="AG44" s="1008"/>
      <c r="AH44" s="1008"/>
      <c r="AI44" s="1008" t="s">
        <v>363</v>
      </c>
      <c r="AJ44" s="1008"/>
      <c r="AK44" s="1008"/>
      <c r="AL44" s="1008"/>
      <c r="AM44" s="1008" t="s">
        <v>472</v>
      </c>
      <c r="AN44" s="1008"/>
      <c r="AO44" s="1008"/>
      <c r="AP44" s="464"/>
      <c r="AQ44" s="173" t="s">
        <v>355</v>
      </c>
      <c r="AR44" s="166"/>
      <c r="AS44" s="166"/>
      <c r="AT44" s="167"/>
      <c r="AU44" s="375" t="s">
        <v>253</v>
      </c>
      <c r="AV44" s="375"/>
      <c r="AW44" s="375"/>
      <c r="AX44" s="376"/>
    </row>
    <row r="45" spans="1:50" ht="18.75" customHeight="1" x14ac:dyDescent="0.15">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1017"/>
      <c r="Z45" s="1018"/>
      <c r="AA45" s="1019"/>
      <c r="AB45" s="1023"/>
      <c r="AC45" s="1024"/>
      <c r="AD45" s="1025"/>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1"/>
      <c r="B46" s="519"/>
      <c r="C46" s="519"/>
      <c r="D46" s="519"/>
      <c r="E46" s="519"/>
      <c r="F46" s="520"/>
      <c r="G46" s="546"/>
      <c r="H46" s="1026"/>
      <c r="I46" s="1026"/>
      <c r="J46" s="1026"/>
      <c r="K46" s="1026"/>
      <c r="L46" s="1026"/>
      <c r="M46" s="1026"/>
      <c r="N46" s="1026"/>
      <c r="O46" s="1027"/>
      <c r="P46" s="158"/>
      <c r="Q46" s="1034"/>
      <c r="R46" s="1034"/>
      <c r="S46" s="1034"/>
      <c r="T46" s="1034"/>
      <c r="U46" s="1034"/>
      <c r="V46" s="1034"/>
      <c r="W46" s="1034"/>
      <c r="X46" s="1035"/>
      <c r="Y46" s="1012" t="s">
        <v>12</v>
      </c>
      <c r="Z46" s="1013"/>
      <c r="AA46" s="1014"/>
      <c r="AB46" s="557"/>
      <c r="AC46" s="1015"/>
      <c r="AD46" s="1015"/>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2"/>
      <c r="B47" s="523"/>
      <c r="C47" s="523"/>
      <c r="D47" s="523"/>
      <c r="E47" s="523"/>
      <c r="F47" s="524"/>
      <c r="G47" s="1028"/>
      <c r="H47" s="1029"/>
      <c r="I47" s="1029"/>
      <c r="J47" s="1029"/>
      <c r="K47" s="1029"/>
      <c r="L47" s="1029"/>
      <c r="M47" s="1029"/>
      <c r="N47" s="1029"/>
      <c r="O47" s="1030"/>
      <c r="P47" s="1036"/>
      <c r="Q47" s="1036"/>
      <c r="R47" s="1036"/>
      <c r="S47" s="1036"/>
      <c r="T47" s="1036"/>
      <c r="U47" s="1036"/>
      <c r="V47" s="1036"/>
      <c r="W47" s="1036"/>
      <c r="X47" s="1037"/>
      <c r="Y47" s="301" t="s">
        <v>54</v>
      </c>
      <c r="Z47" s="1009"/>
      <c r="AA47" s="1010"/>
      <c r="AB47" s="528"/>
      <c r="AC47" s="1011"/>
      <c r="AD47" s="1011"/>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0"/>
      <c r="B48" s="651"/>
      <c r="C48" s="651"/>
      <c r="D48" s="651"/>
      <c r="E48" s="651"/>
      <c r="F48" s="652"/>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7" t="s">
        <v>301</v>
      </c>
      <c r="AC48" s="1041"/>
      <c r="AD48" s="1041"/>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9" t="s">
        <v>527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8" t="s">
        <v>491</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6"/>
      <c r="Z51" s="414"/>
      <c r="AA51" s="415"/>
      <c r="AB51" s="464" t="s">
        <v>11</v>
      </c>
      <c r="AC51" s="1021"/>
      <c r="AD51" s="1022"/>
      <c r="AE51" s="1008" t="s">
        <v>357</v>
      </c>
      <c r="AF51" s="1008"/>
      <c r="AG51" s="1008"/>
      <c r="AH51" s="1008"/>
      <c r="AI51" s="1008" t="s">
        <v>363</v>
      </c>
      <c r="AJ51" s="1008"/>
      <c r="AK51" s="1008"/>
      <c r="AL51" s="1008"/>
      <c r="AM51" s="1008" t="s">
        <v>472</v>
      </c>
      <c r="AN51" s="1008"/>
      <c r="AO51" s="1008"/>
      <c r="AP51" s="464"/>
      <c r="AQ51" s="173" t="s">
        <v>355</v>
      </c>
      <c r="AR51" s="166"/>
      <c r="AS51" s="166"/>
      <c r="AT51" s="167"/>
      <c r="AU51" s="375" t="s">
        <v>253</v>
      </c>
      <c r="AV51" s="375"/>
      <c r="AW51" s="375"/>
      <c r="AX51" s="376"/>
    </row>
    <row r="52" spans="1:50" ht="18.75" customHeight="1" x14ac:dyDescent="0.15">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1017"/>
      <c r="Z52" s="1018"/>
      <c r="AA52" s="1019"/>
      <c r="AB52" s="1023"/>
      <c r="AC52" s="1024"/>
      <c r="AD52" s="1025"/>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1"/>
      <c r="B53" s="519"/>
      <c r="C53" s="519"/>
      <c r="D53" s="519"/>
      <c r="E53" s="519"/>
      <c r="F53" s="520"/>
      <c r="G53" s="546"/>
      <c r="H53" s="1026"/>
      <c r="I53" s="1026"/>
      <c r="J53" s="1026"/>
      <c r="K53" s="1026"/>
      <c r="L53" s="1026"/>
      <c r="M53" s="1026"/>
      <c r="N53" s="1026"/>
      <c r="O53" s="1027"/>
      <c r="P53" s="158"/>
      <c r="Q53" s="1034"/>
      <c r="R53" s="1034"/>
      <c r="S53" s="1034"/>
      <c r="T53" s="1034"/>
      <c r="U53" s="1034"/>
      <c r="V53" s="1034"/>
      <c r="W53" s="1034"/>
      <c r="X53" s="1035"/>
      <c r="Y53" s="1012" t="s">
        <v>12</v>
      </c>
      <c r="Z53" s="1013"/>
      <c r="AA53" s="1014"/>
      <c r="AB53" s="557"/>
      <c r="AC53" s="1015"/>
      <c r="AD53" s="1015"/>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2"/>
      <c r="B54" s="523"/>
      <c r="C54" s="523"/>
      <c r="D54" s="523"/>
      <c r="E54" s="523"/>
      <c r="F54" s="524"/>
      <c r="G54" s="1028"/>
      <c r="H54" s="1029"/>
      <c r="I54" s="1029"/>
      <c r="J54" s="1029"/>
      <c r="K54" s="1029"/>
      <c r="L54" s="1029"/>
      <c r="M54" s="1029"/>
      <c r="N54" s="1029"/>
      <c r="O54" s="1030"/>
      <c r="P54" s="1036"/>
      <c r="Q54" s="1036"/>
      <c r="R54" s="1036"/>
      <c r="S54" s="1036"/>
      <c r="T54" s="1036"/>
      <c r="U54" s="1036"/>
      <c r="V54" s="1036"/>
      <c r="W54" s="1036"/>
      <c r="X54" s="1037"/>
      <c r="Y54" s="301" t="s">
        <v>54</v>
      </c>
      <c r="Z54" s="1009"/>
      <c r="AA54" s="1010"/>
      <c r="AB54" s="528"/>
      <c r="AC54" s="1011"/>
      <c r="AD54" s="1011"/>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0"/>
      <c r="B55" s="651"/>
      <c r="C55" s="651"/>
      <c r="D55" s="651"/>
      <c r="E55" s="651"/>
      <c r="F55" s="652"/>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7" t="s">
        <v>301</v>
      </c>
      <c r="AC55" s="1041"/>
      <c r="AD55" s="104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9" t="s">
        <v>527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8" t="s">
        <v>491</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6"/>
      <c r="Z58" s="414"/>
      <c r="AA58" s="415"/>
      <c r="AB58" s="1020" t="s">
        <v>11</v>
      </c>
      <c r="AC58" s="1021"/>
      <c r="AD58" s="1022"/>
      <c r="AE58" s="1008" t="s">
        <v>357</v>
      </c>
      <c r="AF58" s="1008"/>
      <c r="AG58" s="1008"/>
      <c r="AH58" s="1008"/>
      <c r="AI58" s="1008" t="s">
        <v>363</v>
      </c>
      <c r="AJ58" s="1008"/>
      <c r="AK58" s="1008"/>
      <c r="AL58" s="1008"/>
      <c r="AM58" s="1008" t="s">
        <v>472</v>
      </c>
      <c r="AN58" s="1008"/>
      <c r="AO58" s="1008"/>
      <c r="AP58" s="464"/>
      <c r="AQ58" s="173" t="s">
        <v>355</v>
      </c>
      <c r="AR58" s="166"/>
      <c r="AS58" s="166"/>
      <c r="AT58" s="167"/>
      <c r="AU58" s="375" t="s">
        <v>253</v>
      </c>
      <c r="AV58" s="375"/>
      <c r="AW58" s="375"/>
      <c r="AX58" s="376"/>
    </row>
    <row r="59" spans="1:50" ht="18.75" customHeight="1" x14ac:dyDescent="0.15">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1017"/>
      <c r="Z59" s="1018"/>
      <c r="AA59" s="1019"/>
      <c r="AB59" s="1023"/>
      <c r="AC59" s="1024"/>
      <c r="AD59" s="1025"/>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1"/>
      <c r="B60" s="519"/>
      <c r="C60" s="519"/>
      <c r="D60" s="519"/>
      <c r="E60" s="519"/>
      <c r="F60" s="520"/>
      <c r="G60" s="546"/>
      <c r="H60" s="1026"/>
      <c r="I60" s="1026"/>
      <c r="J60" s="1026"/>
      <c r="K60" s="1026"/>
      <c r="L60" s="1026"/>
      <c r="M60" s="1026"/>
      <c r="N60" s="1026"/>
      <c r="O60" s="1027"/>
      <c r="P60" s="158"/>
      <c r="Q60" s="1034"/>
      <c r="R60" s="1034"/>
      <c r="S60" s="1034"/>
      <c r="T60" s="1034"/>
      <c r="U60" s="1034"/>
      <c r="V60" s="1034"/>
      <c r="W60" s="1034"/>
      <c r="X60" s="1035"/>
      <c r="Y60" s="1012" t="s">
        <v>12</v>
      </c>
      <c r="Z60" s="1013"/>
      <c r="AA60" s="1014"/>
      <c r="AB60" s="557"/>
      <c r="AC60" s="1015"/>
      <c r="AD60" s="1015"/>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2"/>
      <c r="B61" s="523"/>
      <c r="C61" s="523"/>
      <c r="D61" s="523"/>
      <c r="E61" s="523"/>
      <c r="F61" s="524"/>
      <c r="G61" s="1028"/>
      <c r="H61" s="1029"/>
      <c r="I61" s="1029"/>
      <c r="J61" s="1029"/>
      <c r="K61" s="1029"/>
      <c r="L61" s="1029"/>
      <c r="M61" s="1029"/>
      <c r="N61" s="1029"/>
      <c r="O61" s="1030"/>
      <c r="P61" s="1036"/>
      <c r="Q61" s="1036"/>
      <c r="R61" s="1036"/>
      <c r="S61" s="1036"/>
      <c r="T61" s="1036"/>
      <c r="U61" s="1036"/>
      <c r="V61" s="1036"/>
      <c r="W61" s="1036"/>
      <c r="X61" s="1037"/>
      <c r="Y61" s="301" t="s">
        <v>54</v>
      </c>
      <c r="Z61" s="1009"/>
      <c r="AA61" s="1010"/>
      <c r="AB61" s="528"/>
      <c r="AC61" s="1011"/>
      <c r="AD61" s="1011"/>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0"/>
      <c r="B62" s="651"/>
      <c r="C62" s="651"/>
      <c r="D62" s="651"/>
      <c r="E62" s="651"/>
      <c r="F62" s="652"/>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7" t="s">
        <v>301</v>
      </c>
      <c r="AC62" s="1041"/>
      <c r="AD62" s="1041"/>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9" t="s">
        <v>527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8" t="s">
        <v>491</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6"/>
      <c r="Z65" s="414"/>
      <c r="AA65" s="415"/>
      <c r="AB65" s="1020" t="s">
        <v>11</v>
      </c>
      <c r="AC65" s="1021"/>
      <c r="AD65" s="1022"/>
      <c r="AE65" s="1008" t="s">
        <v>357</v>
      </c>
      <c r="AF65" s="1008"/>
      <c r="AG65" s="1008"/>
      <c r="AH65" s="1008"/>
      <c r="AI65" s="1008" t="s">
        <v>363</v>
      </c>
      <c r="AJ65" s="1008"/>
      <c r="AK65" s="1008"/>
      <c r="AL65" s="1008"/>
      <c r="AM65" s="1008" t="s">
        <v>472</v>
      </c>
      <c r="AN65" s="1008"/>
      <c r="AO65" s="1008"/>
      <c r="AP65" s="464"/>
      <c r="AQ65" s="173" t="s">
        <v>355</v>
      </c>
      <c r="AR65" s="166"/>
      <c r="AS65" s="166"/>
      <c r="AT65" s="167"/>
      <c r="AU65" s="375" t="s">
        <v>253</v>
      </c>
      <c r="AV65" s="375"/>
      <c r="AW65" s="375"/>
      <c r="AX65" s="376"/>
    </row>
    <row r="66" spans="1:50" ht="18.75" customHeight="1" x14ac:dyDescent="0.15">
      <c r="A66" s="518"/>
      <c r="B66" s="519"/>
      <c r="C66" s="519"/>
      <c r="D66" s="519"/>
      <c r="E66" s="519"/>
      <c r="F66" s="520"/>
      <c r="G66" s="573"/>
      <c r="H66" s="381"/>
      <c r="I66" s="381"/>
      <c r="J66" s="381"/>
      <c r="K66" s="381"/>
      <c r="L66" s="381"/>
      <c r="M66" s="381"/>
      <c r="N66" s="381"/>
      <c r="O66" s="574"/>
      <c r="P66" s="586"/>
      <c r="Q66" s="381"/>
      <c r="R66" s="381"/>
      <c r="S66" s="381"/>
      <c r="T66" s="381"/>
      <c r="U66" s="381"/>
      <c r="V66" s="381"/>
      <c r="W66" s="381"/>
      <c r="X66" s="574"/>
      <c r="Y66" s="1017"/>
      <c r="Z66" s="1018"/>
      <c r="AA66" s="1019"/>
      <c r="AB66" s="1023"/>
      <c r="AC66" s="1024"/>
      <c r="AD66" s="1025"/>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1"/>
      <c r="B67" s="519"/>
      <c r="C67" s="519"/>
      <c r="D67" s="519"/>
      <c r="E67" s="519"/>
      <c r="F67" s="520"/>
      <c r="G67" s="546"/>
      <c r="H67" s="1026"/>
      <c r="I67" s="1026"/>
      <c r="J67" s="1026"/>
      <c r="K67" s="1026"/>
      <c r="L67" s="1026"/>
      <c r="M67" s="1026"/>
      <c r="N67" s="1026"/>
      <c r="O67" s="1027"/>
      <c r="P67" s="158"/>
      <c r="Q67" s="1034"/>
      <c r="R67" s="1034"/>
      <c r="S67" s="1034"/>
      <c r="T67" s="1034"/>
      <c r="U67" s="1034"/>
      <c r="V67" s="1034"/>
      <c r="W67" s="1034"/>
      <c r="X67" s="1035"/>
      <c r="Y67" s="1012" t="s">
        <v>12</v>
      </c>
      <c r="Z67" s="1013"/>
      <c r="AA67" s="1014"/>
      <c r="AB67" s="557"/>
      <c r="AC67" s="1015"/>
      <c r="AD67" s="1015"/>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2"/>
      <c r="B68" s="523"/>
      <c r="C68" s="523"/>
      <c r="D68" s="523"/>
      <c r="E68" s="523"/>
      <c r="F68" s="524"/>
      <c r="G68" s="1028"/>
      <c r="H68" s="1029"/>
      <c r="I68" s="1029"/>
      <c r="J68" s="1029"/>
      <c r="K68" s="1029"/>
      <c r="L68" s="1029"/>
      <c r="M68" s="1029"/>
      <c r="N68" s="1029"/>
      <c r="O68" s="1030"/>
      <c r="P68" s="1036"/>
      <c r="Q68" s="1036"/>
      <c r="R68" s="1036"/>
      <c r="S68" s="1036"/>
      <c r="T68" s="1036"/>
      <c r="U68" s="1036"/>
      <c r="V68" s="1036"/>
      <c r="W68" s="1036"/>
      <c r="X68" s="1037"/>
      <c r="Y68" s="301" t="s">
        <v>54</v>
      </c>
      <c r="Z68" s="1009"/>
      <c r="AA68" s="1010"/>
      <c r="AB68" s="528"/>
      <c r="AC68" s="1011"/>
      <c r="AD68" s="1011"/>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0"/>
      <c r="B69" s="651"/>
      <c r="C69" s="651"/>
      <c r="D69" s="651"/>
      <c r="E69" s="651"/>
      <c r="F69" s="652"/>
      <c r="G69" s="1031"/>
      <c r="H69" s="1032"/>
      <c r="I69" s="1032"/>
      <c r="J69" s="1032"/>
      <c r="K69" s="1032"/>
      <c r="L69" s="1032"/>
      <c r="M69" s="1032"/>
      <c r="N69" s="1032"/>
      <c r="O69" s="1033"/>
      <c r="P69" s="1038"/>
      <c r="Q69" s="1038"/>
      <c r="R69" s="1038"/>
      <c r="S69" s="1038"/>
      <c r="T69" s="1038"/>
      <c r="U69" s="1038"/>
      <c r="V69" s="1038"/>
      <c r="W69" s="1038"/>
      <c r="X69" s="1039"/>
      <c r="Y69" s="301" t="s">
        <v>13</v>
      </c>
      <c r="Z69" s="1009"/>
      <c r="AA69" s="1010"/>
      <c r="AB69" s="503"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9" t="s">
        <v>527</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3" t="s">
        <v>513</v>
      </c>
      <c r="H2" s="444"/>
      <c r="I2" s="444"/>
      <c r="J2" s="444"/>
      <c r="K2" s="444"/>
      <c r="L2" s="444"/>
      <c r="M2" s="444"/>
      <c r="N2" s="444"/>
      <c r="O2" s="444"/>
      <c r="P2" s="444"/>
      <c r="Q2" s="444"/>
      <c r="R2" s="444"/>
      <c r="S2" s="444"/>
      <c r="T2" s="444"/>
      <c r="U2" s="444"/>
      <c r="V2" s="444"/>
      <c r="W2" s="444"/>
      <c r="X2" s="444"/>
      <c r="Y2" s="444"/>
      <c r="Z2" s="444"/>
      <c r="AA2" s="444"/>
      <c r="AB2" s="445"/>
      <c r="AC2" s="443" t="s">
        <v>515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8"/>
      <c r="B4" s="1049"/>
      <c r="C4" s="1049"/>
      <c r="D4" s="1049"/>
      <c r="E4" s="1049"/>
      <c r="F4" s="1050"/>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8"/>
      <c r="B5" s="1049"/>
      <c r="C5" s="1049"/>
      <c r="D5" s="1049"/>
      <c r="E5" s="1049"/>
      <c r="F5" s="1050"/>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8"/>
      <c r="B6" s="1049"/>
      <c r="C6" s="1049"/>
      <c r="D6" s="1049"/>
      <c r="E6" s="1049"/>
      <c r="F6" s="1050"/>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8"/>
      <c r="B7" s="1049"/>
      <c r="C7" s="1049"/>
      <c r="D7" s="1049"/>
      <c r="E7" s="1049"/>
      <c r="F7" s="1050"/>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8"/>
      <c r="B8" s="1049"/>
      <c r="C8" s="1049"/>
      <c r="D8" s="1049"/>
      <c r="E8" s="1049"/>
      <c r="F8" s="1050"/>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8"/>
      <c r="B9" s="1049"/>
      <c r="C9" s="1049"/>
      <c r="D9" s="1049"/>
      <c r="E9" s="1049"/>
      <c r="F9" s="1050"/>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8"/>
      <c r="B10" s="1049"/>
      <c r="C10" s="1049"/>
      <c r="D10" s="1049"/>
      <c r="E10" s="1049"/>
      <c r="F10" s="1050"/>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8"/>
      <c r="B11" s="1049"/>
      <c r="C11" s="1049"/>
      <c r="D11" s="1049"/>
      <c r="E11" s="1049"/>
      <c r="F11" s="1050"/>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8"/>
      <c r="B12" s="1049"/>
      <c r="C12" s="1049"/>
      <c r="D12" s="1049"/>
      <c r="E12" s="1049"/>
      <c r="F12" s="1050"/>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8"/>
      <c r="B13" s="1049"/>
      <c r="C13" s="1049"/>
      <c r="D13" s="1049"/>
      <c r="E13" s="1049"/>
      <c r="F13" s="1050"/>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8"/>
      <c r="B14" s="1049"/>
      <c r="C14" s="1049"/>
      <c r="D14" s="1049"/>
      <c r="E14" s="1049"/>
      <c r="F14" s="105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8"/>
      <c r="B15" s="1049"/>
      <c r="C15" s="1049"/>
      <c r="D15" s="1049"/>
      <c r="E15" s="1049"/>
      <c r="F15" s="1050"/>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8"/>
      <c r="B16" s="1049"/>
      <c r="C16" s="1049"/>
      <c r="D16" s="1049"/>
      <c r="E16" s="1049"/>
      <c r="F16" s="105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8"/>
      <c r="B17" s="1049"/>
      <c r="C17" s="1049"/>
      <c r="D17" s="1049"/>
      <c r="E17" s="1049"/>
      <c r="F17" s="1050"/>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8"/>
      <c r="B18" s="1049"/>
      <c r="C18" s="1049"/>
      <c r="D18" s="1049"/>
      <c r="E18" s="1049"/>
      <c r="F18" s="1050"/>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8"/>
      <c r="B19" s="1049"/>
      <c r="C19" s="1049"/>
      <c r="D19" s="1049"/>
      <c r="E19" s="1049"/>
      <c r="F19" s="1050"/>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8"/>
      <c r="B20" s="1049"/>
      <c r="C20" s="1049"/>
      <c r="D20" s="1049"/>
      <c r="E20" s="1049"/>
      <c r="F20" s="1050"/>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8"/>
      <c r="B21" s="1049"/>
      <c r="C21" s="1049"/>
      <c r="D21" s="1049"/>
      <c r="E21" s="1049"/>
      <c r="F21" s="1050"/>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8"/>
      <c r="B22" s="1049"/>
      <c r="C22" s="1049"/>
      <c r="D22" s="1049"/>
      <c r="E22" s="1049"/>
      <c r="F22" s="1050"/>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8"/>
      <c r="B23" s="1049"/>
      <c r="C23" s="1049"/>
      <c r="D23" s="1049"/>
      <c r="E23" s="1049"/>
      <c r="F23" s="1050"/>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8"/>
      <c r="B24" s="1049"/>
      <c r="C24" s="1049"/>
      <c r="D24" s="1049"/>
      <c r="E24" s="1049"/>
      <c r="F24" s="1050"/>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8"/>
      <c r="B25" s="1049"/>
      <c r="C25" s="1049"/>
      <c r="D25" s="1049"/>
      <c r="E25" s="1049"/>
      <c r="F25" s="1050"/>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8"/>
      <c r="B26" s="1049"/>
      <c r="C26" s="1049"/>
      <c r="D26" s="1049"/>
      <c r="E26" s="1049"/>
      <c r="F26" s="1050"/>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8"/>
      <c r="B27" s="1049"/>
      <c r="C27" s="1049"/>
      <c r="D27" s="1049"/>
      <c r="E27" s="1049"/>
      <c r="F27" s="105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8"/>
      <c r="B28" s="1049"/>
      <c r="C28" s="1049"/>
      <c r="D28" s="1049"/>
      <c r="E28" s="1049"/>
      <c r="F28" s="1050"/>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8"/>
      <c r="B29" s="1049"/>
      <c r="C29" s="1049"/>
      <c r="D29" s="1049"/>
      <c r="E29" s="1049"/>
      <c r="F29" s="105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8"/>
      <c r="B30" s="1049"/>
      <c r="C30" s="1049"/>
      <c r="D30" s="1049"/>
      <c r="E30" s="1049"/>
      <c r="F30" s="1050"/>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8"/>
      <c r="B31" s="1049"/>
      <c r="C31" s="1049"/>
      <c r="D31" s="1049"/>
      <c r="E31" s="1049"/>
      <c r="F31" s="1050"/>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8"/>
      <c r="B32" s="1049"/>
      <c r="C32" s="1049"/>
      <c r="D32" s="1049"/>
      <c r="E32" s="1049"/>
      <c r="F32" s="1050"/>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8"/>
      <c r="B33" s="1049"/>
      <c r="C33" s="1049"/>
      <c r="D33" s="1049"/>
      <c r="E33" s="1049"/>
      <c r="F33" s="1050"/>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8"/>
      <c r="B34" s="1049"/>
      <c r="C34" s="1049"/>
      <c r="D34" s="1049"/>
      <c r="E34" s="1049"/>
      <c r="F34" s="1050"/>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8"/>
      <c r="B35" s="1049"/>
      <c r="C35" s="1049"/>
      <c r="D35" s="1049"/>
      <c r="E35" s="1049"/>
      <c r="F35" s="1050"/>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8"/>
      <c r="B36" s="1049"/>
      <c r="C36" s="1049"/>
      <c r="D36" s="1049"/>
      <c r="E36" s="1049"/>
      <c r="F36" s="1050"/>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8"/>
      <c r="B37" s="1049"/>
      <c r="C37" s="1049"/>
      <c r="D37" s="1049"/>
      <c r="E37" s="1049"/>
      <c r="F37" s="1050"/>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8"/>
      <c r="B38" s="1049"/>
      <c r="C38" s="1049"/>
      <c r="D38" s="1049"/>
      <c r="E38" s="1049"/>
      <c r="F38" s="1050"/>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8"/>
      <c r="B39" s="1049"/>
      <c r="C39" s="1049"/>
      <c r="D39" s="1049"/>
      <c r="E39" s="1049"/>
      <c r="F39" s="1050"/>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8"/>
      <c r="B40" s="1049"/>
      <c r="C40" s="1049"/>
      <c r="D40" s="1049"/>
      <c r="E40" s="1049"/>
      <c r="F40" s="105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8"/>
      <c r="B41" s="1049"/>
      <c r="C41" s="1049"/>
      <c r="D41" s="1049"/>
      <c r="E41" s="1049"/>
      <c r="F41" s="1050"/>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8"/>
      <c r="B42" s="1049"/>
      <c r="C42" s="1049"/>
      <c r="D42" s="1049"/>
      <c r="E42" s="1049"/>
      <c r="F42" s="105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8"/>
      <c r="B43" s="1049"/>
      <c r="C43" s="1049"/>
      <c r="D43" s="1049"/>
      <c r="E43" s="1049"/>
      <c r="F43" s="1050"/>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8"/>
      <c r="B44" s="1049"/>
      <c r="C44" s="1049"/>
      <c r="D44" s="1049"/>
      <c r="E44" s="1049"/>
      <c r="F44" s="1050"/>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8"/>
      <c r="B45" s="1049"/>
      <c r="C45" s="1049"/>
      <c r="D45" s="1049"/>
      <c r="E45" s="1049"/>
      <c r="F45" s="1050"/>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8"/>
      <c r="B46" s="1049"/>
      <c r="C46" s="1049"/>
      <c r="D46" s="1049"/>
      <c r="E46" s="1049"/>
      <c r="F46" s="1050"/>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8"/>
      <c r="B47" s="1049"/>
      <c r="C47" s="1049"/>
      <c r="D47" s="1049"/>
      <c r="E47" s="1049"/>
      <c r="F47" s="1050"/>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8"/>
      <c r="B48" s="1049"/>
      <c r="C48" s="1049"/>
      <c r="D48" s="1049"/>
      <c r="E48" s="1049"/>
      <c r="F48" s="1050"/>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8"/>
      <c r="B49" s="1049"/>
      <c r="C49" s="1049"/>
      <c r="D49" s="1049"/>
      <c r="E49" s="1049"/>
      <c r="F49" s="1050"/>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8"/>
      <c r="B50" s="1049"/>
      <c r="C50" s="1049"/>
      <c r="D50" s="1049"/>
      <c r="E50" s="1049"/>
      <c r="F50" s="1050"/>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8"/>
      <c r="B51" s="1049"/>
      <c r="C51" s="1049"/>
      <c r="D51" s="1049"/>
      <c r="E51" s="1049"/>
      <c r="F51" s="1050"/>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8"/>
      <c r="B52" s="1049"/>
      <c r="C52" s="1049"/>
      <c r="D52" s="1049"/>
      <c r="E52" s="1049"/>
      <c r="F52" s="1050"/>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8"/>
      <c r="B56" s="1049"/>
      <c r="C56" s="1049"/>
      <c r="D56" s="1049"/>
      <c r="E56" s="1049"/>
      <c r="F56" s="105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8"/>
      <c r="B57" s="1049"/>
      <c r="C57" s="1049"/>
      <c r="D57" s="1049"/>
      <c r="E57" s="1049"/>
      <c r="F57" s="1050"/>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8"/>
      <c r="B58" s="1049"/>
      <c r="C58" s="1049"/>
      <c r="D58" s="1049"/>
      <c r="E58" s="1049"/>
      <c r="F58" s="1050"/>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8"/>
      <c r="B59" s="1049"/>
      <c r="C59" s="1049"/>
      <c r="D59" s="1049"/>
      <c r="E59" s="1049"/>
      <c r="F59" s="1050"/>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8"/>
      <c r="B60" s="1049"/>
      <c r="C60" s="1049"/>
      <c r="D60" s="1049"/>
      <c r="E60" s="1049"/>
      <c r="F60" s="1050"/>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8"/>
      <c r="B61" s="1049"/>
      <c r="C61" s="1049"/>
      <c r="D61" s="1049"/>
      <c r="E61" s="1049"/>
      <c r="F61" s="1050"/>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8"/>
      <c r="B62" s="1049"/>
      <c r="C62" s="1049"/>
      <c r="D62" s="1049"/>
      <c r="E62" s="1049"/>
      <c r="F62" s="1050"/>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8"/>
      <c r="B63" s="1049"/>
      <c r="C63" s="1049"/>
      <c r="D63" s="1049"/>
      <c r="E63" s="1049"/>
      <c r="F63" s="1050"/>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8"/>
      <c r="B64" s="1049"/>
      <c r="C64" s="1049"/>
      <c r="D64" s="1049"/>
      <c r="E64" s="1049"/>
      <c r="F64" s="1050"/>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8"/>
      <c r="B65" s="1049"/>
      <c r="C65" s="1049"/>
      <c r="D65" s="1049"/>
      <c r="E65" s="1049"/>
      <c r="F65" s="1050"/>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8"/>
      <c r="B66" s="1049"/>
      <c r="C66" s="1049"/>
      <c r="D66" s="1049"/>
      <c r="E66" s="1049"/>
      <c r="F66" s="1050"/>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8"/>
      <c r="B67" s="1049"/>
      <c r="C67" s="1049"/>
      <c r="D67" s="1049"/>
      <c r="E67" s="1049"/>
      <c r="F67" s="105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8"/>
      <c r="B68" s="1049"/>
      <c r="C68" s="1049"/>
      <c r="D68" s="1049"/>
      <c r="E68" s="1049"/>
      <c r="F68" s="1050"/>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8"/>
      <c r="B69" s="1049"/>
      <c r="C69" s="1049"/>
      <c r="D69" s="1049"/>
      <c r="E69" s="1049"/>
      <c r="F69" s="105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8"/>
      <c r="B70" s="1049"/>
      <c r="C70" s="1049"/>
      <c r="D70" s="1049"/>
      <c r="E70" s="1049"/>
      <c r="F70" s="1050"/>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8"/>
      <c r="B71" s="1049"/>
      <c r="C71" s="1049"/>
      <c r="D71" s="1049"/>
      <c r="E71" s="1049"/>
      <c r="F71" s="1050"/>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8"/>
      <c r="B72" s="1049"/>
      <c r="C72" s="1049"/>
      <c r="D72" s="1049"/>
      <c r="E72" s="1049"/>
      <c r="F72" s="1050"/>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8"/>
      <c r="B73" s="1049"/>
      <c r="C73" s="1049"/>
      <c r="D73" s="1049"/>
      <c r="E73" s="1049"/>
      <c r="F73" s="1050"/>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8"/>
      <c r="B74" s="1049"/>
      <c r="C74" s="1049"/>
      <c r="D74" s="1049"/>
      <c r="E74" s="1049"/>
      <c r="F74" s="1050"/>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8"/>
      <c r="B75" s="1049"/>
      <c r="C75" s="1049"/>
      <c r="D75" s="1049"/>
      <c r="E75" s="1049"/>
      <c r="F75" s="1050"/>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8"/>
      <c r="B76" s="1049"/>
      <c r="C76" s="1049"/>
      <c r="D76" s="1049"/>
      <c r="E76" s="1049"/>
      <c r="F76" s="1050"/>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8"/>
      <c r="B77" s="1049"/>
      <c r="C77" s="1049"/>
      <c r="D77" s="1049"/>
      <c r="E77" s="1049"/>
      <c r="F77" s="1050"/>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8"/>
      <c r="B78" s="1049"/>
      <c r="C78" s="1049"/>
      <c r="D78" s="1049"/>
      <c r="E78" s="1049"/>
      <c r="F78" s="1050"/>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8"/>
      <c r="B79" s="1049"/>
      <c r="C79" s="1049"/>
      <c r="D79" s="1049"/>
      <c r="E79" s="1049"/>
      <c r="F79" s="1050"/>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8"/>
      <c r="B80" s="1049"/>
      <c r="C80" s="1049"/>
      <c r="D80" s="1049"/>
      <c r="E80" s="1049"/>
      <c r="F80" s="105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8"/>
      <c r="B81" s="1049"/>
      <c r="C81" s="1049"/>
      <c r="D81" s="1049"/>
      <c r="E81" s="1049"/>
      <c r="F81" s="1050"/>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8"/>
      <c r="B82" s="1049"/>
      <c r="C82" s="1049"/>
      <c r="D82" s="1049"/>
      <c r="E82" s="1049"/>
      <c r="F82" s="105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8"/>
      <c r="B83" s="1049"/>
      <c r="C83" s="1049"/>
      <c r="D83" s="1049"/>
      <c r="E83" s="1049"/>
      <c r="F83" s="1050"/>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8"/>
      <c r="B84" s="1049"/>
      <c r="C84" s="1049"/>
      <c r="D84" s="1049"/>
      <c r="E84" s="1049"/>
      <c r="F84" s="1050"/>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8"/>
      <c r="B85" s="1049"/>
      <c r="C85" s="1049"/>
      <c r="D85" s="1049"/>
      <c r="E85" s="1049"/>
      <c r="F85" s="1050"/>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8"/>
      <c r="B86" s="1049"/>
      <c r="C86" s="1049"/>
      <c r="D86" s="1049"/>
      <c r="E86" s="1049"/>
      <c r="F86" s="1050"/>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8"/>
      <c r="B87" s="1049"/>
      <c r="C87" s="1049"/>
      <c r="D87" s="1049"/>
      <c r="E87" s="1049"/>
      <c r="F87" s="1050"/>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8"/>
      <c r="B88" s="1049"/>
      <c r="C88" s="1049"/>
      <c r="D88" s="1049"/>
      <c r="E88" s="1049"/>
      <c r="F88" s="1050"/>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8"/>
      <c r="B89" s="1049"/>
      <c r="C89" s="1049"/>
      <c r="D89" s="1049"/>
      <c r="E89" s="1049"/>
      <c r="F89" s="1050"/>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8"/>
      <c r="B90" s="1049"/>
      <c r="C90" s="1049"/>
      <c r="D90" s="1049"/>
      <c r="E90" s="1049"/>
      <c r="F90" s="1050"/>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8"/>
      <c r="B91" s="1049"/>
      <c r="C91" s="1049"/>
      <c r="D91" s="1049"/>
      <c r="E91" s="1049"/>
      <c r="F91" s="1050"/>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8"/>
      <c r="B92" s="1049"/>
      <c r="C92" s="1049"/>
      <c r="D92" s="1049"/>
      <c r="E92" s="1049"/>
      <c r="F92" s="1050"/>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8"/>
      <c r="B93" s="1049"/>
      <c r="C93" s="1049"/>
      <c r="D93" s="1049"/>
      <c r="E93" s="1049"/>
      <c r="F93" s="105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8"/>
      <c r="B94" s="1049"/>
      <c r="C94" s="1049"/>
      <c r="D94" s="1049"/>
      <c r="E94" s="1049"/>
      <c r="F94" s="1050"/>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8"/>
      <c r="B95" s="1049"/>
      <c r="C95" s="1049"/>
      <c r="D95" s="1049"/>
      <c r="E95" s="1049"/>
      <c r="F95" s="105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8"/>
      <c r="B96" s="1049"/>
      <c r="C96" s="1049"/>
      <c r="D96" s="1049"/>
      <c r="E96" s="1049"/>
      <c r="F96" s="1050"/>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8"/>
      <c r="B97" s="1049"/>
      <c r="C97" s="1049"/>
      <c r="D97" s="1049"/>
      <c r="E97" s="1049"/>
      <c r="F97" s="1050"/>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8"/>
      <c r="B98" s="1049"/>
      <c r="C98" s="1049"/>
      <c r="D98" s="1049"/>
      <c r="E98" s="1049"/>
      <c r="F98" s="1050"/>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8"/>
      <c r="B99" s="1049"/>
      <c r="C99" s="1049"/>
      <c r="D99" s="1049"/>
      <c r="E99" s="1049"/>
      <c r="F99" s="1050"/>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8"/>
      <c r="B100" s="1049"/>
      <c r="C100" s="1049"/>
      <c r="D100" s="1049"/>
      <c r="E100" s="1049"/>
      <c r="F100" s="1050"/>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8"/>
      <c r="B101" s="1049"/>
      <c r="C101" s="1049"/>
      <c r="D101" s="1049"/>
      <c r="E101" s="1049"/>
      <c r="F101" s="1050"/>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8"/>
      <c r="B102" s="1049"/>
      <c r="C102" s="1049"/>
      <c r="D102" s="1049"/>
      <c r="E102" s="1049"/>
      <c r="F102" s="1050"/>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8"/>
      <c r="B103" s="1049"/>
      <c r="C103" s="1049"/>
      <c r="D103" s="1049"/>
      <c r="E103" s="1049"/>
      <c r="F103" s="1050"/>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8"/>
      <c r="B104" s="1049"/>
      <c r="C104" s="1049"/>
      <c r="D104" s="1049"/>
      <c r="E104" s="1049"/>
      <c r="F104" s="1050"/>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8"/>
      <c r="B105" s="1049"/>
      <c r="C105" s="1049"/>
      <c r="D105" s="1049"/>
      <c r="E105" s="1049"/>
      <c r="F105" s="1050"/>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8"/>
      <c r="B109" s="1049"/>
      <c r="C109" s="1049"/>
      <c r="D109" s="1049"/>
      <c r="E109" s="1049"/>
      <c r="F109" s="105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8"/>
      <c r="B110" s="1049"/>
      <c r="C110" s="1049"/>
      <c r="D110" s="1049"/>
      <c r="E110" s="1049"/>
      <c r="F110" s="1050"/>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8"/>
      <c r="B111" s="1049"/>
      <c r="C111" s="1049"/>
      <c r="D111" s="1049"/>
      <c r="E111" s="1049"/>
      <c r="F111" s="1050"/>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8"/>
      <c r="B112" s="1049"/>
      <c r="C112" s="1049"/>
      <c r="D112" s="1049"/>
      <c r="E112" s="1049"/>
      <c r="F112" s="1050"/>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8"/>
      <c r="B113" s="1049"/>
      <c r="C113" s="1049"/>
      <c r="D113" s="1049"/>
      <c r="E113" s="1049"/>
      <c r="F113" s="1050"/>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8"/>
      <c r="B114" s="1049"/>
      <c r="C114" s="1049"/>
      <c r="D114" s="1049"/>
      <c r="E114" s="1049"/>
      <c r="F114" s="1050"/>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8"/>
      <c r="B115" s="1049"/>
      <c r="C115" s="1049"/>
      <c r="D115" s="1049"/>
      <c r="E115" s="1049"/>
      <c r="F115" s="1050"/>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8"/>
      <c r="B116" s="1049"/>
      <c r="C116" s="1049"/>
      <c r="D116" s="1049"/>
      <c r="E116" s="1049"/>
      <c r="F116" s="1050"/>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8"/>
      <c r="B117" s="1049"/>
      <c r="C117" s="1049"/>
      <c r="D117" s="1049"/>
      <c r="E117" s="1049"/>
      <c r="F117" s="1050"/>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8"/>
      <c r="B118" s="1049"/>
      <c r="C118" s="1049"/>
      <c r="D118" s="1049"/>
      <c r="E118" s="1049"/>
      <c r="F118" s="1050"/>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8"/>
      <c r="B119" s="1049"/>
      <c r="C119" s="1049"/>
      <c r="D119" s="1049"/>
      <c r="E119" s="1049"/>
      <c r="F119" s="1050"/>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8"/>
      <c r="B120" s="1049"/>
      <c r="C120" s="1049"/>
      <c r="D120" s="1049"/>
      <c r="E120" s="1049"/>
      <c r="F120" s="105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8"/>
      <c r="B121" s="1049"/>
      <c r="C121" s="1049"/>
      <c r="D121" s="1049"/>
      <c r="E121" s="1049"/>
      <c r="F121" s="1050"/>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8"/>
      <c r="B122" s="1049"/>
      <c r="C122" s="1049"/>
      <c r="D122" s="1049"/>
      <c r="E122" s="1049"/>
      <c r="F122" s="105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8"/>
      <c r="B123" s="1049"/>
      <c r="C123" s="1049"/>
      <c r="D123" s="1049"/>
      <c r="E123" s="1049"/>
      <c r="F123" s="1050"/>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8"/>
      <c r="B124" s="1049"/>
      <c r="C124" s="1049"/>
      <c r="D124" s="1049"/>
      <c r="E124" s="1049"/>
      <c r="F124" s="1050"/>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8"/>
      <c r="B125" s="1049"/>
      <c r="C125" s="1049"/>
      <c r="D125" s="1049"/>
      <c r="E125" s="1049"/>
      <c r="F125" s="1050"/>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8"/>
      <c r="B126" s="1049"/>
      <c r="C126" s="1049"/>
      <c r="D126" s="1049"/>
      <c r="E126" s="1049"/>
      <c r="F126" s="1050"/>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8"/>
      <c r="B127" s="1049"/>
      <c r="C127" s="1049"/>
      <c r="D127" s="1049"/>
      <c r="E127" s="1049"/>
      <c r="F127" s="1050"/>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8"/>
      <c r="B128" s="1049"/>
      <c r="C128" s="1049"/>
      <c r="D128" s="1049"/>
      <c r="E128" s="1049"/>
      <c r="F128" s="1050"/>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8"/>
      <c r="B129" s="1049"/>
      <c r="C129" s="1049"/>
      <c r="D129" s="1049"/>
      <c r="E129" s="1049"/>
      <c r="F129" s="1050"/>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8"/>
      <c r="B130" s="1049"/>
      <c r="C130" s="1049"/>
      <c r="D130" s="1049"/>
      <c r="E130" s="1049"/>
      <c r="F130" s="1050"/>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8"/>
      <c r="B131" s="1049"/>
      <c r="C131" s="1049"/>
      <c r="D131" s="1049"/>
      <c r="E131" s="1049"/>
      <c r="F131" s="1050"/>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8"/>
      <c r="B132" s="1049"/>
      <c r="C132" s="1049"/>
      <c r="D132" s="1049"/>
      <c r="E132" s="1049"/>
      <c r="F132" s="1050"/>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8"/>
      <c r="B133" s="1049"/>
      <c r="C133" s="1049"/>
      <c r="D133" s="1049"/>
      <c r="E133" s="1049"/>
      <c r="F133" s="105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8"/>
      <c r="B134" s="1049"/>
      <c r="C134" s="1049"/>
      <c r="D134" s="1049"/>
      <c r="E134" s="1049"/>
      <c r="F134" s="1050"/>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8"/>
      <c r="B135" s="1049"/>
      <c r="C135" s="1049"/>
      <c r="D135" s="1049"/>
      <c r="E135" s="1049"/>
      <c r="F135" s="105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8"/>
      <c r="B136" s="1049"/>
      <c r="C136" s="1049"/>
      <c r="D136" s="1049"/>
      <c r="E136" s="1049"/>
      <c r="F136" s="1050"/>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8"/>
      <c r="B137" s="1049"/>
      <c r="C137" s="1049"/>
      <c r="D137" s="1049"/>
      <c r="E137" s="1049"/>
      <c r="F137" s="1050"/>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8"/>
      <c r="B138" s="1049"/>
      <c r="C138" s="1049"/>
      <c r="D138" s="1049"/>
      <c r="E138" s="1049"/>
      <c r="F138" s="1050"/>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8"/>
      <c r="B139" s="1049"/>
      <c r="C139" s="1049"/>
      <c r="D139" s="1049"/>
      <c r="E139" s="1049"/>
      <c r="F139" s="1050"/>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8"/>
      <c r="B140" s="1049"/>
      <c r="C140" s="1049"/>
      <c r="D140" s="1049"/>
      <c r="E140" s="1049"/>
      <c r="F140" s="1050"/>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8"/>
      <c r="B141" s="1049"/>
      <c r="C141" s="1049"/>
      <c r="D141" s="1049"/>
      <c r="E141" s="1049"/>
      <c r="F141" s="1050"/>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8"/>
      <c r="B142" s="1049"/>
      <c r="C142" s="1049"/>
      <c r="D142" s="1049"/>
      <c r="E142" s="1049"/>
      <c r="F142" s="1050"/>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8"/>
      <c r="B143" s="1049"/>
      <c r="C143" s="1049"/>
      <c r="D143" s="1049"/>
      <c r="E143" s="1049"/>
      <c r="F143" s="1050"/>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8"/>
      <c r="B144" s="1049"/>
      <c r="C144" s="1049"/>
      <c r="D144" s="1049"/>
      <c r="E144" s="1049"/>
      <c r="F144" s="1050"/>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8"/>
      <c r="B145" s="1049"/>
      <c r="C145" s="1049"/>
      <c r="D145" s="1049"/>
      <c r="E145" s="1049"/>
      <c r="F145" s="1050"/>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8"/>
      <c r="B146" s="1049"/>
      <c r="C146" s="1049"/>
      <c r="D146" s="1049"/>
      <c r="E146" s="1049"/>
      <c r="F146" s="105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8"/>
      <c r="B147" s="1049"/>
      <c r="C147" s="1049"/>
      <c r="D147" s="1049"/>
      <c r="E147" s="1049"/>
      <c r="F147" s="1050"/>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8"/>
      <c r="B148" s="1049"/>
      <c r="C148" s="1049"/>
      <c r="D148" s="1049"/>
      <c r="E148" s="1049"/>
      <c r="F148" s="105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8"/>
      <c r="B149" s="1049"/>
      <c r="C149" s="1049"/>
      <c r="D149" s="1049"/>
      <c r="E149" s="1049"/>
      <c r="F149" s="1050"/>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8"/>
      <c r="B150" s="1049"/>
      <c r="C150" s="1049"/>
      <c r="D150" s="1049"/>
      <c r="E150" s="1049"/>
      <c r="F150" s="1050"/>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8"/>
      <c r="B151" s="1049"/>
      <c r="C151" s="1049"/>
      <c r="D151" s="1049"/>
      <c r="E151" s="1049"/>
      <c r="F151" s="1050"/>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8"/>
      <c r="B152" s="1049"/>
      <c r="C152" s="1049"/>
      <c r="D152" s="1049"/>
      <c r="E152" s="1049"/>
      <c r="F152" s="1050"/>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8"/>
      <c r="B153" s="1049"/>
      <c r="C153" s="1049"/>
      <c r="D153" s="1049"/>
      <c r="E153" s="1049"/>
      <c r="F153" s="1050"/>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8"/>
      <c r="B154" s="1049"/>
      <c r="C154" s="1049"/>
      <c r="D154" s="1049"/>
      <c r="E154" s="1049"/>
      <c r="F154" s="1050"/>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8"/>
      <c r="B155" s="1049"/>
      <c r="C155" s="1049"/>
      <c r="D155" s="1049"/>
      <c r="E155" s="1049"/>
      <c r="F155" s="1050"/>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8"/>
      <c r="B156" s="1049"/>
      <c r="C156" s="1049"/>
      <c r="D156" s="1049"/>
      <c r="E156" s="1049"/>
      <c r="F156" s="1050"/>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8"/>
      <c r="B157" s="1049"/>
      <c r="C157" s="1049"/>
      <c r="D157" s="1049"/>
      <c r="E157" s="1049"/>
      <c r="F157" s="1050"/>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8"/>
      <c r="B158" s="1049"/>
      <c r="C158" s="1049"/>
      <c r="D158" s="1049"/>
      <c r="E158" s="1049"/>
      <c r="F158" s="1050"/>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8"/>
      <c r="B162" s="1049"/>
      <c r="C162" s="1049"/>
      <c r="D162" s="1049"/>
      <c r="E162" s="1049"/>
      <c r="F162" s="105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8"/>
      <c r="B163" s="1049"/>
      <c r="C163" s="1049"/>
      <c r="D163" s="1049"/>
      <c r="E163" s="1049"/>
      <c r="F163" s="1050"/>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8"/>
      <c r="B164" s="1049"/>
      <c r="C164" s="1049"/>
      <c r="D164" s="1049"/>
      <c r="E164" s="1049"/>
      <c r="F164" s="1050"/>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8"/>
      <c r="B165" s="1049"/>
      <c r="C165" s="1049"/>
      <c r="D165" s="1049"/>
      <c r="E165" s="1049"/>
      <c r="F165" s="1050"/>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8"/>
      <c r="B166" s="1049"/>
      <c r="C166" s="1049"/>
      <c r="D166" s="1049"/>
      <c r="E166" s="1049"/>
      <c r="F166" s="1050"/>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8"/>
      <c r="B167" s="1049"/>
      <c r="C167" s="1049"/>
      <c r="D167" s="1049"/>
      <c r="E167" s="1049"/>
      <c r="F167" s="1050"/>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8"/>
      <c r="B168" s="1049"/>
      <c r="C168" s="1049"/>
      <c r="D168" s="1049"/>
      <c r="E168" s="1049"/>
      <c r="F168" s="1050"/>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8"/>
      <c r="B169" s="1049"/>
      <c r="C169" s="1049"/>
      <c r="D169" s="1049"/>
      <c r="E169" s="1049"/>
      <c r="F169" s="1050"/>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8"/>
      <c r="B170" s="1049"/>
      <c r="C170" s="1049"/>
      <c r="D170" s="1049"/>
      <c r="E170" s="1049"/>
      <c r="F170" s="1050"/>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8"/>
      <c r="B171" s="1049"/>
      <c r="C171" s="1049"/>
      <c r="D171" s="1049"/>
      <c r="E171" s="1049"/>
      <c r="F171" s="1050"/>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8"/>
      <c r="B172" s="1049"/>
      <c r="C172" s="1049"/>
      <c r="D172" s="1049"/>
      <c r="E172" s="1049"/>
      <c r="F172" s="1050"/>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8"/>
      <c r="B173" s="1049"/>
      <c r="C173" s="1049"/>
      <c r="D173" s="1049"/>
      <c r="E173" s="1049"/>
      <c r="F173" s="105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8"/>
      <c r="B174" s="1049"/>
      <c r="C174" s="1049"/>
      <c r="D174" s="1049"/>
      <c r="E174" s="1049"/>
      <c r="F174" s="1050"/>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8"/>
      <c r="B175" s="1049"/>
      <c r="C175" s="1049"/>
      <c r="D175" s="1049"/>
      <c r="E175" s="1049"/>
      <c r="F175" s="105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8"/>
      <c r="B176" s="1049"/>
      <c r="C176" s="1049"/>
      <c r="D176" s="1049"/>
      <c r="E176" s="1049"/>
      <c r="F176" s="1050"/>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8"/>
      <c r="B177" s="1049"/>
      <c r="C177" s="1049"/>
      <c r="D177" s="1049"/>
      <c r="E177" s="1049"/>
      <c r="F177" s="1050"/>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8"/>
      <c r="B178" s="1049"/>
      <c r="C178" s="1049"/>
      <c r="D178" s="1049"/>
      <c r="E178" s="1049"/>
      <c r="F178" s="1050"/>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8"/>
      <c r="B179" s="1049"/>
      <c r="C179" s="1049"/>
      <c r="D179" s="1049"/>
      <c r="E179" s="1049"/>
      <c r="F179" s="1050"/>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8"/>
      <c r="B180" s="1049"/>
      <c r="C180" s="1049"/>
      <c r="D180" s="1049"/>
      <c r="E180" s="1049"/>
      <c r="F180" s="1050"/>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8"/>
      <c r="B181" s="1049"/>
      <c r="C181" s="1049"/>
      <c r="D181" s="1049"/>
      <c r="E181" s="1049"/>
      <c r="F181" s="1050"/>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8"/>
      <c r="B182" s="1049"/>
      <c r="C182" s="1049"/>
      <c r="D182" s="1049"/>
      <c r="E182" s="1049"/>
      <c r="F182" s="1050"/>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8"/>
      <c r="B183" s="1049"/>
      <c r="C183" s="1049"/>
      <c r="D183" s="1049"/>
      <c r="E183" s="1049"/>
      <c r="F183" s="1050"/>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8"/>
      <c r="B184" s="1049"/>
      <c r="C184" s="1049"/>
      <c r="D184" s="1049"/>
      <c r="E184" s="1049"/>
      <c r="F184" s="1050"/>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8"/>
      <c r="B185" s="1049"/>
      <c r="C185" s="1049"/>
      <c r="D185" s="1049"/>
      <c r="E185" s="1049"/>
      <c r="F185" s="1050"/>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8"/>
      <c r="B186" s="1049"/>
      <c r="C186" s="1049"/>
      <c r="D186" s="1049"/>
      <c r="E186" s="1049"/>
      <c r="F186" s="105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8"/>
      <c r="B187" s="1049"/>
      <c r="C187" s="1049"/>
      <c r="D187" s="1049"/>
      <c r="E187" s="1049"/>
      <c r="F187" s="1050"/>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8"/>
      <c r="B188" s="1049"/>
      <c r="C188" s="1049"/>
      <c r="D188" s="1049"/>
      <c r="E188" s="1049"/>
      <c r="F188" s="105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8"/>
      <c r="B189" s="1049"/>
      <c r="C189" s="1049"/>
      <c r="D189" s="1049"/>
      <c r="E189" s="1049"/>
      <c r="F189" s="1050"/>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8"/>
      <c r="B190" s="1049"/>
      <c r="C190" s="1049"/>
      <c r="D190" s="1049"/>
      <c r="E190" s="1049"/>
      <c r="F190" s="1050"/>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8"/>
      <c r="B191" s="1049"/>
      <c r="C191" s="1049"/>
      <c r="D191" s="1049"/>
      <c r="E191" s="1049"/>
      <c r="F191" s="1050"/>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8"/>
      <c r="B192" s="1049"/>
      <c r="C192" s="1049"/>
      <c r="D192" s="1049"/>
      <c r="E192" s="1049"/>
      <c r="F192" s="1050"/>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8"/>
      <c r="B193" s="1049"/>
      <c r="C193" s="1049"/>
      <c r="D193" s="1049"/>
      <c r="E193" s="1049"/>
      <c r="F193" s="1050"/>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8"/>
      <c r="B194" s="1049"/>
      <c r="C194" s="1049"/>
      <c r="D194" s="1049"/>
      <c r="E194" s="1049"/>
      <c r="F194" s="1050"/>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8"/>
      <c r="B195" s="1049"/>
      <c r="C195" s="1049"/>
      <c r="D195" s="1049"/>
      <c r="E195" s="1049"/>
      <c r="F195" s="1050"/>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8"/>
      <c r="B196" s="1049"/>
      <c r="C196" s="1049"/>
      <c r="D196" s="1049"/>
      <c r="E196" s="1049"/>
      <c r="F196" s="1050"/>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8"/>
      <c r="B197" s="1049"/>
      <c r="C197" s="1049"/>
      <c r="D197" s="1049"/>
      <c r="E197" s="1049"/>
      <c r="F197" s="1050"/>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8"/>
      <c r="B198" s="1049"/>
      <c r="C198" s="1049"/>
      <c r="D198" s="1049"/>
      <c r="E198" s="1049"/>
      <c r="F198" s="1050"/>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8"/>
      <c r="B199" s="1049"/>
      <c r="C199" s="1049"/>
      <c r="D199" s="1049"/>
      <c r="E199" s="1049"/>
      <c r="F199" s="105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8"/>
      <c r="B200" s="1049"/>
      <c r="C200" s="1049"/>
      <c r="D200" s="1049"/>
      <c r="E200" s="1049"/>
      <c r="F200" s="1050"/>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8"/>
      <c r="B201" s="1049"/>
      <c r="C201" s="1049"/>
      <c r="D201" s="1049"/>
      <c r="E201" s="1049"/>
      <c r="F201" s="105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8"/>
      <c r="B202" s="1049"/>
      <c r="C202" s="1049"/>
      <c r="D202" s="1049"/>
      <c r="E202" s="1049"/>
      <c r="F202" s="1050"/>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8"/>
      <c r="B203" s="1049"/>
      <c r="C203" s="1049"/>
      <c r="D203" s="1049"/>
      <c r="E203" s="1049"/>
      <c r="F203" s="1050"/>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8"/>
      <c r="B204" s="1049"/>
      <c r="C204" s="1049"/>
      <c r="D204" s="1049"/>
      <c r="E204" s="1049"/>
      <c r="F204" s="1050"/>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8"/>
      <c r="B205" s="1049"/>
      <c r="C205" s="1049"/>
      <c r="D205" s="1049"/>
      <c r="E205" s="1049"/>
      <c r="F205" s="1050"/>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8"/>
      <c r="B206" s="1049"/>
      <c r="C206" s="1049"/>
      <c r="D206" s="1049"/>
      <c r="E206" s="1049"/>
      <c r="F206" s="1050"/>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8"/>
      <c r="B207" s="1049"/>
      <c r="C207" s="1049"/>
      <c r="D207" s="1049"/>
      <c r="E207" s="1049"/>
      <c r="F207" s="1050"/>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8"/>
      <c r="B208" s="1049"/>
      <c r="C208" s="1049"/>
      <c r="D208" s="1049"/>
      <c r="E208" s="1049"/>
      <c r="F208" s="1050"/>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8"/>
      <c r="B209" s="1049"/>
      <c r="C209" s="1049"/>
      <c r="D209" s="1049"/>
      <c r="E209" s="1049"/>
      <c r="F209" s="1050"/>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8"/>
      <c r="B210" s="1049"/>
      <c r="C210" s="1049"/>
      <c r="D210" s="1049"/>
      <c r="E210" s="1049"/>
      <c r="F210" s="1050"/>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8"/>
      <c r="B211" s="1049"/>
      <c r="C211" s="1049"/>
      <c r="D211" s="1049"/>
      <c r="E211" s="1049"/>
      <c r="F211" s="1050"/>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8"/>
      <c r="B215" s="1049"/>
      <c r="C215" s="1049"/>
      <c r="D215" s="1049"/>
      <c r="E215" s="1049"/>
      <c r="F215" s="105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8"/>
      <c r="B216" s="1049"/>
      <c r="C216" s="1049"/>
      <c r="D216" s="1049"/>
      <c r="E216" s="1049"/>
      <c r="F216" s="1050"/>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8"/>
      <c r="B217" s="1049"/>
      <c r="C217" s="1049"/>
      <c r="D217" s="1049"/>
      <c r="E217" s="1049"/>
      <c r="F217" s="1050"/>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8"/>
      <c r="B218" s="1049"/>
      <c r="C218" s="1049"/>
      <c r="D218" s="1049"/>
      <c r="E218" s="1049"/>
      <c r="F218" s="1050"/>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8"/>
      <c r="B219" s="1049"/>
      <c r="C219" s="1049"/>
      <c r="D219" s="1049"/>
      <c r="E219" s="1049"/>
      <c r="F219" s="1050"/>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8"/>
      <c r="B220" s="1049"/>
      <c r="C220" s="1049"/>
      <c r="D220" s="1049"/>
      <c r="E220" s="1049"/>
      <c r="F220" s="1050"/>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8"/>
      <c r="B221" s="1049"/>
      <c r="C221" s="1049"/>
      <c r="D221" s="1049"/>
      <c r="E221" s="1049"/>
      <c r="F221" s="1050"/>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8"/>
      <c r="B222" s="1049"/>
      <c r="C222" s="1049"/>
      <c r="D222" s="1049"/>
      <c r="E222" s="1049"/>
      <c r="F222" s="1050"/>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8"/>
      <c r="B223" s="1049"/>
      <c r="C223" s="1049"/>
      <c r="D223" s="1049"/>
      <c r="E223" s="1049"/>
      <c r="F223" s="1050"/>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8"/>
      <c r="B224" s="1049"/>
      <c r="C224" s="1049"/>
      <c r="D224" s="1049"/>
      <c r="E224" s="1049"/>
      <c r="F224" s="1050"/>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8"/>
      <c r="B225" s="1049"/>
      <c r="C225" s="1049"/>
      <c r="D225" s="1049"/>
      <c r="E225" s="1049"/>
      <c r="F225" s="1050"/>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8"/>
      <c r="B226" s="1049"/>
      <c r="C226" s="1049"/>
      <c r="D226" s="1049"/>
      <c r="E226" s="1049"/>
      <c r="F226" s="105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8"/>
      <c r="B227" s="1049"/>
      <c r="C227" s="1049"/>
      <c r="D227" s="1049"/>
      <c r="E227" s="1049"/>
      <c r="F227" s="1050"/>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8"/>
      <c r="B228" s="1049"/>
      <c r="C228" s="1049"/>
      <c r="D228" s="1049"/>
      <c r="E228" s="1049"/>
      <c r="F228" s="105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8"/>
      <c r="B229" s="1049"/>
      <c r="C229" s="1049"/>
      <c r="D229" s="1049"/>
      <c r="E229" s="1049"/>
      <c r="F229" s="1050"/>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8"/>
      <c r="B230" s="1049"/>
      <c r="C230" s="1049"/>
      <c r="D230" s="1049"/>
      <c r="E230" s="1049"/>
      <c r="F230" s="1050"/>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8"/>
      <c r="B231" s="1049"/>
      <c r="C231" s="1049"/>
      <c r="D231" s="1049"/>
      <c r="E231" s="1049"/>
      <c r="F231" s="1050"/>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8"/>
      <c r="B232" s="1049"/>
      <c r="C232" s="1049"/>
      <c r="D232" s="1049"/>
      <c r="E232" s="1049"/>
      <c r="F232" s="1050"/>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8"/>
      <c r="B233" s="1049"/>
      <c r="C233" s="1049"/>
      <c r="D233" s="1049"/>
      <c r="E233" s="1049"/>
      <c r="F233" s="1050"/>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8"/>
      <c r="B234" s="1049"/>
      <c r="C234" s="1049"/>
      <c r="D234" s="1049"/>
      <c r="E234" s="1049"/>
      <c r="F234" s="1050"/>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8"/>
      <c r="B235" s="1049"/>
      <c r="C235" s="1049"/>
      <c r="D235" s="1049"/>
      <c r="E235" s="1049"/>
      <c r="F235" s="1050"/>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8"/>
      <c r="B236" s="1049"/>
      <c r="C236" s="1049"/>
      <c r="D236" s="1049"/>
      <c r="E236" s="1049"/>
      <c r="F236" s="1050"/>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8"/>
      <c r="B237" s="1049"/>
      <c r="C237" s="1049"/>
      <c r="D237" s="1049"/>
      <c r="E237" s="1049"/>
      <c r="F237" s="1050"/>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8"/>
      <c r="B238" s="1049"/>
      <c r="C238" s="1049"/>
      <c r="D238" s="1049"/>
      <c r="E238" s="1049"/>
      <c r="F238" s="1050"/>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8"/>
      <c r="B239" s="1049"/>
      <c r="C239" s="1049"/>
      <c r="D239" s="1049"/>
      <c r="E239" s="1049"/>
      <c r="F239" s="105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8"/>
      <c r="B240" s="1049"/>
      <c r="C240" s="1049"/>
      <c r="D240" s="1049"/>
      <c r="E240" s="1049"/>
      <c r="F240" s="1050"/>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8"/>
      <c r="B241" s="1049"/>
      <c r="C241" s="1049"/>
      <c r="D241" s="1049"/>
      <c r="E241" s="1049"/>
      <c r="F241" s="105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8"/>
      <c r="B242" s="1049"/>
      <c r="C242" s="1049"/>
      <c r="D242" s="1049"/>
      <c r="E242" s="1049"/>
      <c r="F242" s="1050"/>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8"/>
      <c r="B243" s="1049"/>
      <c r="C243" s="1049"/>
      <c r="D243" s="1049"/>
      <c r="E243" s="1049"/>
      <c r="F243" s="1050"/>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8"/>
      <c r="B244" s="1049"/>
      <c r="C244" s="1049"/>
      <c r="D244" s="1049"/>
      <c r="E244" s="1049"/>
      <c r="F244" s="1050"/>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8"/>
      <c r="B245" s="1049"/>
      <c r="C245" s="1049"/>
      <c r="D245" s="1049"/>
      <c r="E245" s="1049"/>
      <c r="F245" s="1050"/>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8"/>
      <c r="B246" s="1049"/>
      <c r="C246" s="1049"/>
      <c r="D246" s="1049"/>
      <c r="E246" s="1049"/>
      <c r="F246" s="1050"/>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8"/>
      <c r="B247" s="1049"/>
      <c r="C247" s="1049"/>
      <c r="D247" s="1049"/>
      <c r="E247" s="1049"/>
      <c r="F247" s="1050"/>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8"/>
      <c r="B248" s="1049"/>
      <c r="C248" s="1049"/>
      <c r="D248" s="1049"/>
      <c r="E248" s="1049"/>
      <c r="F248" s="1050"/>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8"/>
      <c r="B249" s="1049"/>
      <c r="C249" s="1049"/>
      <c r="D249" s="1049"/>
      <c r="E249" s="1049"/>
      <c r="F249" s="1050"/>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8"/>
      <c r="B250" s="1049"/>
      <c r="C250" s="1049"/>
      <c r="D250" s="1049"/>
      <c r="E250" s="1049"/>
      <c r="F250" s="1050"/>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8"/>
      <c r="B251" s="1049"/>
      <c r="C251" s="1049"/>
      <c r="D251" s="1049"/>
      <c r="E251" s="1049"/>
      <c r="F251" s="1050"/>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8"/>
      <c r="B252" s="1049"/>
      <c r="C252" s="1049"/>
      <c r="D252" s="1049"/>
      <c r="E252" s="1049"/>
      <c r="F252" s="105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8"/>
      <c r="B253" s="1049"/>
      <c r="C253" s="1049"/>
      <c r="D253" s="1049"/>
      <c r="E253" s="1049"/>
      <c r="F253" s="1050"/>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8"/>
      <c r="B254" s="1049"/>
      <c r="C254" s="1049"/>
      <c r="D254" s="1049"/>
      <c r="E254" s="1049"/>
      <c r="F254" s="105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8"/>
      <c r="B255" s="1049"/>
      <c r="C255" s="1049"/>
      <c r="D255" s="1049"/>
      <c r="E255" s="1049"/>
      <c r="F255" s="1050"/>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8"/>
      <c r="B256" s="1049"/>
      <c r="C256" s="1049"/>
      <c r="D256" s="1049"/>
      <c r="E256" s="1049"/>
      <c r="F256" s="1050"/>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8"/>
      <c r="B257" s="1049"/>
      <c r="C257" s="1049"/>
      <c r="D257" s="1049"/>
      <c r="E257" s="1049"/>
      <c r="F257" s="1050"/>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8"/>
      <c r="B258" s="1049"/>
      <c r="C258" s="1049"/>
      <c r="D258" s="1049"/>
      <c r="E258" s="1049"/>
      <c r="F258" s="1050"/>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8"/>
      <c r="B259" s="1049"/>
      <c r="C259" s="1049"/>
      <c r="D259" s="1049"/>
      <c r="E259" s="1049"/>
      <c r="F259" s="1050"/>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8"/>
      <c r="B260" s="1049"/>
      <c r="C260" s="1049"/>
      <c r="D260" s="1049"/>
      <c r="E260" s="1049"/>
      <c r="F260" s="1050"/>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8"/>
      <c r="B261" s="1049"/>
      <c r="C261" s="1049"/>
      <c r="D261" s="1049"/>
      <c r="E261" s="1049"/>
      <c r="F261" s="1050"/>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8"/>
      <c r="B262" s="1049"/>
      <c r="C262" s="1049"/>
      <c r="D262" s="1049"/>
      <c r="E262" s="1049"/>
      <c r="F262" s="1050"/>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8"/>
      <c r="B263" s="1049"/>
      <c r="C263" s="1049"/>
      <c r="D263" s="1049"/>
      <c r="E263" s="1049"/>
      <c r="F263" s="1050"/>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8"/>
      <c r="B264" s="1049"/>
      <c r="C264" s="1049"/>
      <c r="D264" s="1049"/>
      <c r="E264" s="1049"/>
      <c r="F264" s="1050"/>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68">
        <v>1</v>
      </c>
      <c r="B4" s="1068">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8">
        <v>2</v>
      </c>
      <c r="B5" s="1068">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8">
        <v>3</v>
      </c>
      <c r="B6" s="1068">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8">
        <v>4</v>
      </c>
      <c r="B7" s="1068">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8">
        <v>5</v>
      </c>
      <c r="B8" s="1068">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8">
        <v>6</v>
      </c>
      <c r="B9" s="1068">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8">
        <v>7</v>
      </c>
      <c r="B10" s="1068">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8">
        <v>8</v>
      </c>
      <c r="B11" s="1068">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8">
        <v>9</v>
      </c>
      <c r="B12" s="1068">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8">
        <v>10</v>
      </c>
      <c r="B13" s="1068">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8">
        <v>11</v>
      </c>
      <c r="B14" s="1068">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8">
        <v>12</v>
      </c>
      <c r="B15" s="1068">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8">
        <v>13</v>
      </c>
      <c r="B16" s="1068">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8">
        <v>14</v>
      </c>
      <c r="B17" s="1068">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8">
        <v>15</v>
      </c>
      <c r="B18" s="1068">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8">
        <v>16</v>
      </c>
      <c r="B19" s="1068">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8">
        <v>17</v>
      </c>
      <c r="B20" s="1068">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8">
        <v>18</v>
      </c>
      <c r="B21" s="1068">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8">
        <v>19</v>
      </c>
      <c r="B22" s="1068">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8">
        <v>20</v>
      </c>
      <c r="B23" s="1068">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8">
        <v>21</v>
      </c>
      <c r="B24" s="1068">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8">
        <v>22</v>
      </c>
      <c r="B25" s="1068">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8">
        <v>23</v>
      </c>
      <c r="B26" s="1068">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8">
        <v>24</v>
      </c>
      <c r="B27" s="1068">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8">
        <v>25</v>
      </c>
      <c r="B28" s="1068">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8">
        <v>26</v>
      </c>
      <c r="B29" s="1068">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8">
        <v>27</v>
      </c>
      <c r="B30" s="1068">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8">
        <v>28</v>
      </c>
      <c r="B31" s="1068">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8">
        <v>29</v>
      </c>
      <c r="B32" s="1068">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8">
        <v>30</v>
      </c>
      <c r="B33" s="1068">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68">
        <v>1</v>
      </c>
      <c r="B37" s="1068">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8">
        <v>2</v>
      </c>
      <c r="B38" s="1068">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8">
        <v>3</v>
      </c>
      <c r="B39" s="1068">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8">
        <v>4</v>
      </c>
      <c r="B40" s="1068">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8">
        <v>5</v>
      </c>
      <c r="B41" s="1068">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8">
        <v>6</v>
      </c>
      <c r="B42" s="1068">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8">
        <v>7</v>
      </c>
      <c r="B43" s="1068">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8">
        <v>8</v>
      </c>
      <c r="B44" s="1068">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8">
        <v>9</v>
      </c>
      <c r="B45" s="1068">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8">
        <v>10</v>
      </c>
      <c r="B46" s="1068">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8">
        <v>11</v>
      </c>
      <c r="B47" s="1068">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8">
        <v>12</v>
      </c>
      <c r="B48" s="1068">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8">
        <v>13</v>
      </c>
      <c r="B49" s="1068">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8">
        <v>14</v>
      </c>
      <c r="B50" s="1068">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8">
        <v>15</v>
      </c>
      <c r="B51" s="1068">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8">
        <v>16</v>
      </c>
      <c r="B52" s="1068">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8">
        <v>17</v>
      </c>
      <c r="B53" s="1068">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8">
        <v>18</v>
      </c>
      <c r="B54" s="1068">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8">
        <v>19</v>
      </c>
      <c r="B55" s="1068">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8">
        <v>20</v>
      </c>
      <c r="B56" s="1068">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8">
        <v>21</v>
      </c>
      <c r="B57" s="1068">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8">
        <v>22</v>
      </c>
      <c r="B58" s="1068">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8">
        <v>23</v>
      </c>
      <c r="B59" s="1068">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8">
        <v>24</v>
      </c>
      <c r="B60" s="1068">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8">
        <v>25</v>
      </c>
      <c r="B61" s="1068">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8">
        <v>26</v>
      </c>
      <c r="B62" s="1068">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8">
        <v>27</v>
      </c>
      <c r="B63" s="1068">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8">
        <v>28</v>
      </c>
      <c r="B64" s="1068">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8">
        <v>29</v>
      </c>
      <c r="B65" s="1068">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8">
        <v>30</v>
      </c>
      <c r="B66" s="1068">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68">
        <v>1</v>
      </c>
      <c r="B70" s="1068">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8">
        <v>2</v>
      </c>
      <c r="B71" s="1068">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8">
        <v>3</v>
      </c>
      <c r="B72" s="1068">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8">
        <v>4</v>
      </c>
      <c r="B73" s="1068">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8">
        <v>5</v>
      </c>
      <c r="B74" s="1068">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8">
        <v>6</v>
      </c>
      <c r="B75" s="1068">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8">
        <v>7</v>
      </c>
      <c r="B76" s="1068">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8">
        <v>8</v>
      </c>
      <c r="B77" s="1068">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8">
        <v>9</v>
      </c>
      <c r="B78" s="1068">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8">
        <v>10</v>
      </c>
      <c r="B79" s="1068">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8">
        <v>11</v>
      </c>
      <c r="B80" s="1068">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8">
        <v>12</v>
      </c>
      <c r="B81" s="1068">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8">
        <v>13</v>
      </c>
      <c r="B82" s="1068">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8">
        <v>14</v>
      </c>
      <c r="B83" s="1068">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8">
        <v>15</v>
      </c>
      <c r="B84" s="1068">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8">
        <v>16</v>
      </c>
      <c r="B85" s="1068">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8">
        <v>17</v>
      </c>
      <c r="B86" s="1068">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8">
        <v>18</v>
      </c>
      <c r="B87" s="1068">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8">
        <v>19</v>
      </c>
      <c r="B88" s="1068">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8">
        <v>20</v>
      </c>
      <c r="B89" s="1068">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8">
        <v>21</v>
      </c>
      <c r="B90" s="1068">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8">
        <v>22</v>
      </c>
      <c r="B91" s="1068">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8">
        <v>23</v>
      </c>
      <c r="B92" s="1068">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8">
        <v>24</v>
      </c>
      <c r="B93" s="1068">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8">
        <v>25</v>
      </c>
      <c r="B94" s="1068">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8">
        <v>26</v>
      </c>
      <c r="B95" s="1068">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8">
        <v>27</v>
      </c>
      <c r="B96" s="1068">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8">
        <v>28</v>
      </c>
      <c r="B97" s="1068">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8">
        <v>29</v>
      </c>
      <c r="B98" s="1068">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8">
        <v>30</v>
      </c>
      <c r="B99" s="1068">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68">
        <v>1</v>
      </c>
      <c r="B103" s="1068">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8">
        <v>2</v>
      </c>
      <c r="B104" s="1068">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8">
        <v>3</v>
      </c>
      <c r="B105" s="1068">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8">
        <v>4</v>
      </c>
      <c r="B106" s="1068">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8">
        <v>5</v>
      </c>
      <c r="B107" s="1068">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8">
        <v>6</v>
      </c>
      <c r="B108" s="1068">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8">
        <v>7</v>
      </c>
      <c r="B109" s="1068">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8">
        <v>8</v>
      </c>
      <c r="B110" s="1068">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8">
        <v>9</v>
      </c>
      <c r="B111" s="1068">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8">
        <v>10</v>
      </c>
      <c r="B112" s="1068">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8">
        <v>11</v>
      </c>
      <c r="B113" s="1068">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8">
        <v>12</v>
      </c>
      <c r="B114" s="1068">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8">
        <v>13</v>
      </c>
      <c r="B115" s="1068">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8">
        <v>14</v>
      </c>
      <c r="B116" s="1068">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8">
        <v>15</v>
      </c>
      <c r="B117" s="1068">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8">
        <v>16</v>
      </c>
      <c r="B118" s="1068">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8">
        <v>17</v>
      </c>
      <c r="B119" s="1068">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8">
        <v>18</v>
      </c>
      <c r="B120" s="1068">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8">
        <v>19</v>
      </c>
      <c r="B121" s="1068">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8">
        <v>20</v>
      </c>
      <c r="B122" s="1068">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8">
        <v>21</v>
      </c>
      <c r="B123" s="1068">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8">
        <v>22</v>
      </c>
      <c r="B124" s="1068">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8">
        <v>23</v>
      </c>
      <c r="B125" s="1068">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8">
        <v>24</v>
      </c>
      <c r="B126" s="1068">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8">
        <v>25</v>
      </c>
      <c r="B127" s="1068">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8">
        <v>26</v>
      </c>
      <c r="B128" s="1068">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8">
        <v>27</v>
      </c>
      <c r="B129" s="1068">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8">
        <v>28</v>
      </c>
      <c r="B130" s="1068">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8">
        <v>29</v>
      </c>
      <c r="B131" s="1068">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8">
        <v>30</v>
      </c>
      <c r="B132" s="1068">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68">
        <v>1</v>
      </c>
      <c r="B136" s="1068">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8">
        <v>2</v>
      </c>
      <c r="B137" s="1068">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8">
        <v>3</v>
      </c>
      <c r="B138" s="1068">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8">
        <v>4</v>
      </c>
      <c r="B139" s="1068">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8">
        <v>5</v>
      </c>
      <c r="B140" s="1068">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8">
        <v>6</v>
      </c>
      <c r="B141" s="1068">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8">
        <v>7</v>
      </c>
      <c r="B142" s="1068">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8">
        <v>8</v>
      </c>
      <c r="B143" s="1068">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8">
        <v>9</v>
      </c>
      <c r="B144" s="1068">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8">
        <v>10</v>
      </c>
      <c r="B145" s="1068">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8">
        <v>11</v>
      </c>
      <c r="B146" s="1068">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8">
        <v>12</v>
      </c>
      <c r="B147" s="1068">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8">
        <v>13</v>
      </c>
      <c r="B148" s="1068">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8">
        <v>14</v>
      </c>
      <c r="B149" s="1068">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8">
        <v>15</v>
      </c>
      <c r="B150" s="1068">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8">
        <v>16</v>
      </c>
      <c r="B151" s="1068">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8">
        <v>17</v>
      </c>
      <c r="B152" s="1068">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8">
        <v>18</v>
      </c>
      <c r="B153" s="1068">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8">
        <v>19</v>
      </c>
      <c r="B154" s="1068">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8">
        <v>20</v>
      </c>
      <c r="B155" s="1068">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8">
        <v>21</v>
      </c>
      <c r="B156" s="1068">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8">
        <v>22</v>
      </c>
      <c r="B157" s="1068">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8">
        <v>23</v>
      </c>
      <c r="B158" s="1068">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8">
        <v>24</v>
      </c>
      <c r="B159" s="1068">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8">
        <v>25</v>
      </c>
      <c r="B160" s="1068">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8">
        <v>26</v>
      </c>
      <c r="B161" s="1068">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8">
        <v>27</v>
      </c>
      <c r="B162" s="1068">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8">
        <v>28</v>
      </c>
      <c r="B163" s="1068">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8">
        <v>29</v>
      </c>
      <c r="B164" s="1068">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8">
        <v>30</v>
      </c>
      <c r="B165" s="1068">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68">
        <v>1</v>
      </c>
      <c r="B169" s="1068">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8">
        <v>2</v>
      </c>
      <c r="B170" s="1068">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8">
        <v>3</v>
      </c>
      <c r="B171" s="1068">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8">
        <v>4</v>
      </c>
      <c r="B172" s="1068">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8">
        <v>5</v>
      </c>
      <c r="B173" s="1068">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8">
        <v>6</v>
      </c>
      <c r="B174" s="1068">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8">
        <v>7</v>
      </c>
      <c r="B175" s="1068">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8">
        <v>8</v>
      </c>
      <c r="B176" s="1068">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8">
        <v>9</v>
      </c>
      <c r="B177" s="1068">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8">
        <v>10</v>
      </c>
      <c r="B178" s="1068">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8">
        <v>11</v>
      </c>
      <c r="B179" s="1068">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8">
        <v>12</v>
      </c>
      <c r="B180" s="1068">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8">
        <v>13</v>
      </c>
      <c r="B181" s="1068">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8">
        <v>14</v>
      </c>
      <c r="B182" s="1068">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8">
        <v>15</v>
      </c>
      <c r="B183" s="1068">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8">
        <v>16</v>
      </c>
      <c r="B184" s="1068">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8">
        <v>17</v>
      </c>
      <c r="B185" s="1068">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8">
        <v>18</v>
      </c>
      <c r="B186" s="1068">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8">
        <v>19</v>
      </c>
      <c r="B187" s="1068">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8">
        <v>20</v>
      </c>
      <c r="B188" s="1068">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8">
        <v>21</v>
      </c>
      <c r="B189" s="1068">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8">
        <v>22</v>
      </c>
      <c r="B190" s="1068">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8">
        <v>23</v>
      </c>
      <c r="B191" s="1068">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8">
        <v>24</v>
      </c>
      <c r="B192" s="1068">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8">
        <v>25</v>
      </c>
      <c r="B193" s="1068">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8">
        <v>26</v>
      </c>
      <c r="B194" s="1068">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8">
        <v>27</v>
      </c>
      <c r="B195" s="1068">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8">
        <v>28</v>
      </c>
      <c r="B196" s="1068">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8">
        <v>29</v>
      </c>
      <c r="B197" s="1068">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8">
        <v>30</v>
      </c>
      <c r="B198" s="1068">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68">
        <v>1</v>
      </c>
      <c r="B202" s="1068">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8">
        <v>2</v>
      </c>
      <c r="B203" s="1068">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8">
        <v>3</v>
      </c>
      <c r="B204" s="1068">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8">
        <v>4</v>
      </c>
      <c r="B205" s="1068">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8">
        <v>5</v>
      </c>
      <c r="B206" s="1068">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8">
        <v>6</v>
      </c>
      <c r="B207" s="1068">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8">
        <v>7</v>
      </c>
      <c r="B208" s="1068">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8">
        <v>8</v>
      </c>
      <c r="B209" s="1068">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8">
        <v>9</v>
      </c>
      <c r="B210" s="1068">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8">
        <v>10</v>
      </c>
      <c r="B211" s="1068">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8">
        <v>11</v>
      </c>
      <c r="B212" s="1068">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8">
        <v>12</v>
      </c>
      <c r="B213" s="1068">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8">
        <v>13</v>
      </c>
      <c r="B214" s="1068">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8">
        <v>14</v>
      </c>
      <c r="B215" s="1068">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8">
        <v>15</v>
      </c>
      <c r="B216" s="1068">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8">
        <v>16</v>
      </c>
      <c r="B217" s="1068">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8">
        <v>17</v>
      </c>
      <c r="B218" s="1068">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8">
        <v>18</v>
      </c>
      <c r="B219" s="1068">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8">
        <v>19</v>
      </c>
      <c r="B220" s="1068">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8">
        <v>20</v>
      </c>
      <c r="B221" s="1068">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8">
        <v>21</v>
      </c>
      <c r="B222" s="1068">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8">
        <v>22</v>
      </c>
      <c r="B223" s="1068">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8">
        <v>23</v>
      </c>
      <c r="B224" s="1068">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8">
        <v>24</v>
      </c>
      <c r="B225" s="1068">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8">
        <v>25</v>
      </c>
      <c r="B226" s="1068">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8">
        <v>26</v>
      </c>
      <c r="B227" s="1068">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8">
        <v>27</v>
      </c>
      <c r="B228" s="1068">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8">
        <v>28</v>
      </c>
      <c r="B229" s="1068">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8">
        <v>29</v>
      </c>
      <c r="B230" s="1068">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8">
        <v>30</v>
      </c>
      <c r="B231" s="1068">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68">
        <v>1</v>
      </c>
      <c r="B235" s="1068">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8">
        <v>2</v>
      </c>
      <c r="B236" s="1068">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8">
        <v>3</v>
      </c>
      <c r="B237" s="1068">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8">
        <v>4</v>
      </c>
      <c r="B238" s="1068">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8">
        <v>5</v>
      </c>
      <c r="B239" s="1068">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8">
        <v>6</v>
      </c>
      <c r="B240" s="1068">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8">
        <v>7</v>
      </c>
      <c r="B241" s="1068">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8">
        <v>8</v>
      </c>
      <c r="B242" s="1068">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8">
        <v>9</v>
      </c>
      <c r="B243" s="1068">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8">
        <v>10</v>
      </c>
      <c r="B244" s="1068">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8">
        <v>11</v>
      </c>
      <c r="B245" s="1068">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8">
        <v>12</v>
      </c>
      <c r="B246" s="1068">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8">
        <v>13</v>
      </c>
      <c r="B247" s="1068">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8">
        <v>14</v>
      </c>
      <c r="B248" s="1068">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8">
        <v>15</v>
      </c>
      <c r="B249" s="1068">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8">
        <v>16</v>
      </c>
      <c r="B250" s="1068">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8">
        <v>17</v>
      </c>
      <c r="B251" s="1068">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8">
        <v>18</v>
      </c>
      <c r="B252" s="1068">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8">
        <v>19</v>
      </c>
      <c r="B253" s="1068">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8">
        <v>20</v>
      </c>
      <c r="B254" s="1068">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8">
        <v>21</v>
      </c>
      <c r="B255" s="1068">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8">
        <v>22</v>
      </c>
      <c r="B256" s="1068">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8">
        <v>23</v>
      </c>
      <c r="B257" s="1068">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8">
        <v>24</v>
      </c>
      <c r="B258" s="1068">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8">
        <v>25</v>
      </c>
      <c r="B259" s="1068">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8">
        <v>26</v>
      </c>
      <c r="B260" s="1068">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8">
        <v>27</v>
      </c>
      <c r="B261" s="1068">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8">
        <v>28</v>
      </c>
      <c r="B262" s="1068">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8">
        <v>29</v>
      </c>
      <c r="B263" s="1068">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8">
        <v>30</v>
      </c>
      <c r="B264" s="1068">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68">
        <v>1</v>
      </c>
      <c r="B268" s="1068">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8">
        <v>2</v>
      </c>
      <c r="B269" s="1068">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8">
        <v>3</v>
      </c>
      <c r="B270" s="1068">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8">
        <v>4</v>
      </c>
      <c r="B271" s="1068">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8">
        <v>5</v>
      </c>
      <c r="B272" s="1068">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8">
        <v>6</v>
      </c>
      <c r="B273" s="1068">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8">
        <v>7</v>
      </c>
      <c r="B274" s="1068">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8">
        <v>8</v>
      </c>
      <c r="B275" s="1068">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8">
        <v>9</v>
      </c>
      <c r="B276" s="1068">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8">
        <v>10</v>
      </c>
      <c r="B277" s="1068">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8">
        <v>11</v>
      </c>
      <c r="B278" s="1068">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8">
        <v>12</v>
      </c>
      <c r="B279" s="1068">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8">
        <v>13</v>
      </c>
      <c r="B280" s="1068">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8">
        <v>14</v>
      </c>
      <c r="B281" s="1068">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8">
        <v>15</v>
      </c>
      <c r="B282" s="1068">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8">
        <v>16</v>
      </c>
      <c r="B283" s="1068">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8">
        <v>17</v>
      </c>
      <c r="B284" s="1068">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8">
        <v>18</v>
      </c>
      <c r="B285" s="1068">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8">
        <v>19</v>
      </c>
      <c r="B286" s="1068">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8">
        <v>20</v>
      </c>
      <c r="B287" s="1068">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8">
        <v>21</v>
      </c>
      <c r="B288" s="1068">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8">
        <v>22</v>
      </c>
      <c r="B289" s="1068">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8">
        <v>23</v>
      </c>
      <c r="B290" s="1068">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8">
        <v>24</v>
      </c>
      <c r="B291" s="1068">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8">
        <v>25</v>
      </c>
      <c r="B292" s="1068">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8">
        <v>26</v>
      </c>
      <c r="B293" s="1068">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8">
        <v>27</v>
      </c>
      <c r="B294" s="1068">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8">
        <v>28</v>
      </c>
      <c r="B295" s="1068">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8">
        <v>29</v>
      </c>
      <c r="B296" s="1068">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8">
        <v>30</v>
      </c>
      <c r="B297" s="1068">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68">
        <v>1</v>
      </c>
      <c r="B301" s="1068">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8">
        <v>2</v>
      </c>
      <c r="B302" s="1068">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8">
        <v>3</v>
      </c>
      <c r="B303" s="1068">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8">
        <v>4</v>
      </c>
      <c r="B304" s="1068">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8">
        <v>5</v>
      </c>
      <c r="B305" s="1068">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8">
        <v>6</v>
      </c>
      <c r="B306" s="1068">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8">
        <v>7</v>
      </c>
      <c r="B307" s="1068">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8">
        <v>8</v>
      </c>
      <c r="B308" s="1068">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8">
        <v>9</v>
      </c>
      <c r="B309" s="1068">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8">
        <v>10</v>
      </c>
      <c r="B310" s="1068">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8">
        <v>11</v>
      </c>
      <c r="B311" s="1068">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8">
        <v>12</v>
      </c>
      <c r="B312" s="1068">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8">
        <v>13</v>
      </c>
      <c r="B313" s="1068">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8">
        <v>14</v>
      </c>
      <c r="B314" s="1068">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8">
        <v>15</v>
      </c>
      <c r="B315" s="1068">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8">
        <v>16</v>
      </c>
      <c r="B316" s="1068">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8">
        <v>17</v>
      </c>
      <c r="B317" s="1068">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8">
        <v>18</v>
      </c>
      <c r="B318" s="1068">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8">
        <v>19</v>
      </c>
      <c r="B319" s="1068">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8">
        <v>20</v>
      </c>
      <c r="B320" s="1068">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8">
        <v>21</v>
      </c>
      <c r="B321" s="1068">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8">
        <v>22</v>
      </c>
      <c r="B322" s="1068">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8">
        <v>23</v>
      </c>
      <c r="B323" s="1068">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8">
        <v>24</v>
      </c>
      <c r="B324" s="1068">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8">
        <v>25</v>
      </c>
      <c r="B325" s="1068">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8">
        <v>26</v>
      </c>
      <c r="B326" s="1068">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8">
        <v>27</v>
      </c>
      <c r="B327" s="1068">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8">
        <v>28</v>
      </c>
      <c r="B328" s="1068">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8">
        <v>29</v>
      </c>
      <c r="B329" s="1068">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8">
        <v>30</v>
      </c>
      <c r="B330" s="1068">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68">
        <v>1</v>
      </c>
      <c r="B334" s="1068">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8">
        <v>2</v>
      </c>
      <c r="B335" s="1068">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8">
        <v>3</v>
      </c>
      <c r="B336" s="1068">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8">
        <v>4</v>
      </c>
      <c r="B337" s="1068">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8">
        <v>5</v>
      </c>
      <c r="B338" s="1068">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8">
        <v>6</v>
      </c>
      <c r="B339" s="1068">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8">
        <v>7</v>
      </c>
      <c r="B340" s="1068">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8">
        <v>8</v>
      </c>
      <c r="B341" s="1068">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8">
        <v>9</v>
      </c>
      <c r="B342" s="1068">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8">
        <v>10</v>
      </c>
      <c r="B343" s="1068">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8">
        <v>11</v>
      </c>
      <c r="B344" s="1068">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8">
        <v>12</v>
      </c>
      <c r="B345" s="1068">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8">
        <v>13</v>
      </c>
      <c r="B346" s="1068">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8">
        <v>14</v>
      </c>
      <c r="B347" s="1068">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8">
        <v>15</v>
      </c>
      <c r="B348" s="1068">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8">
        <v>16</v>
      </c>
      <c r="B349" s="1068">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8">
        <v>17</v>
      </c>
      <c r="B350" s="1068">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8">
        <v>18</v>
      </c>
      <c r="B351" s="1068">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8">
        <v>19</v>
      </c>
      <c r="B352" s="1068">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8">
        <v>20</v>
      </c>
      <c r="B353" s="1068">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8">
        <v>21</v>
      </c>
      <c r="B354" s="1068">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8">
        <v>22</v>
      </c>
      <c r="B355" s="1068">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8">
        <v>23</v>
      </c>
      <c r="B356" s="1068">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8">
        <v>24</v>
      </c>
      <c r="B357" s="1068">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8">
        <v>25</v>
      </c>
      <c r="B358" s="1068">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8">
        <v>26</v>
      </c>
      <c r="B359" s="1068">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8">
        <v>27</v>
      </c>
      <c r="B360" s="1068">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8">
        <v>28</v>
      </c>
      <c r="B361" s="1068">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8">
        <v>29</v>
      </c>
      <c r="B362" s="1068">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8">
        <v>30</v>
      </c>
      <c r="B363" s="1068">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68">
        <v>1</v>
      </c>
      <c r="B367" s="1068">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8">
        <v>2</v>
      </c>
      <c r="B368" s="1068">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8">
        <v>3</v>
      </c>
      <c r="B369" s="1068">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8">
        <v>4</v>
      </c>
      <c r="B370" s="1068">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8">
        <v>5</v>
      </c>
      <c r="B371" s="1068">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8">
        <v>6</v>
      </c>
      <c r="B372" s="1068">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8">
        <v>7</v>
      </c>
      <c r="B373" s="1068">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8">
        <v>8</v>
      </c>
      <c r="B374" s="1068">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8">
        <v>9</v>
      </c>
      <c r="B375" s="1068">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8">
        <v>10</v>
      </c>
      <c r="B376" s="1068">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8">
        <v>11</v>
      </c>
      <c r="B377" s="1068">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8">
        <v>12</v>
      </c>
      <c r="B378" s="1068">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8">
        <v>13</v>
      </c>
      <c r="B379" s="1068">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8">
        <v>14</v>
      </c>
      <c r="B380" s="1068">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8">
        <v>15</v>
      </c>
      <c r="B381" s="1068">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8">
        <v>16</v>
      </c>
      <c r="B382" s="1068">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8">
        <v>17</v>
      </c>
      <c r="B383" s="1068">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8">
        <v>18</v>
      </c>
      <c r="B384" s="1068">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8">
        <v>19</v>
      </c>
      <c r="B385" s="1068">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8">
        <v>20</v>
      </c>
      <c r="B386" s="1068">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8">
        <v>21</v>
      </c>
      <c r="B387" s="1068">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8">
        <v>22</v>
      </c>
      <c r="B388" s="1068">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8">
        <v>23</v>
      </c>
      <c r="B389" s="1068">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8">
        <v>24</v>
      </c>
      <c r="B390" s="1068">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8">
        <v>25</v>
      </c>
      <c r="B391" s="1068">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8">
        <v>26</v>
      </c>
      <c r="B392" s="1068">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8">
        <v>27</v>
      </c>
      <c r="B393" s="1068">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8">
        <v>28</v>
      </c>
      <c r="B394" s="1068">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8">
        <v>29</v>
      </c>
      <c r="B395" s="1068">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8">
        <v>30</v>
      </c>
      <c r="B396" s="1068">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68">
        <v>1</v>
      </c>
      <c r="B400" s="1068">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8">
        <v>2</v>
      </c>
      <c r="B401" s="1068">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8">
        <v>3</v>
      </c>
      <c r="B402" s="1068">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8">
        <v>4</v>
      </c>
      <c r="B403" s="1068">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8">
        <v>5</v>
      </c>
      <c r="B404" s="1068">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8">
        <v>6</v>
      </c>
      <c r="B405" s="1068">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8">
        <v>7</v>
      </c>
      <c r="B406" s="1068">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8">
        <v>8</v>
      </c>
      <c r="B407" s="1068">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8">
        <v>9</v>
      </c>
      <c r="B408" s="1068">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8">
        <v>10</v>
      </c>
      <c r="B409" s="1068">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8">
        <v>11</v>
      </c>
      <c r="B410" s="1068">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8">
        <v>12</v>
      </c>
      <c r="B411" s="1068">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8">
        <v>13</v>
      </c>
      <c r="B412" s="1068">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8">
        <v>14</v>
      </c>
      <c r="B413" s="1068">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8">
        <v>15</v>
      </c>
      <c r="B414" s="1068">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8">
        <v>16</v>
      </c>
      <c r="B415" s="1068">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8">
        <v>17</v>
      </c>
      <c r="B416" s="1068">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8">
        <v>18</v>
      </c>
      <c r="B417" s="1068">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8">
        <v>19</v>
      </c>
      <c r="B418" s="1068">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8">
        <v>20</v>
      </c>
      <c r="B419" s="1068">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8">
        <v>21</v>
      </c>
      <c r="B420" s="1068">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8">
        <v>22</v>
      </c>
      <c r="B421" s="1068">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8">
        <v>23</v>
      </c>
      <c r="B422" s="1068">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8">
        <v>24</v>
      </c>
      <c r="B423" s="1068">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8">
        <v>25</v>
      </c>
      <c r="B424" s="1068">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8">
        <v>26</v>
      </c>
      <c r="B425" s="1068">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8">
        <v>27</v>
      </c>
      <c r="B426" s="1068">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8">
        <v>28</v>
      </c>
      <c r="B427" s="1068">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8">
        <v>29</v>
      </c>
      <c r="B428" s="1068">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8">
        <v>30</v>
      </c>
      <c r="B429" s="1068">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68">
        <v>1</v>
      </c>
      <c r="B433" s="1068">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8">
        <v>2</v>
      </c>
      <c r="B434" s="1068">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8">
        <v>3</v>
      </c>
      <c r="B435" s="1068">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8">
        <v>4</v>
      </c>
      <c r="B436" s="1068">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8">
        <v>5</v>
      </c>
      <c r="B437" s="1068">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8">
        <v>6</v>
      </c>
      <c r="B438" s="1068">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8">
        <v>7</v>
      </c>
      <c r="B439" s="1068">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8">
        <v>8</v>
      </c>
      <c r="B440" s="1068">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8">
        <v>9</v>
      </c>
      <c r="B441" s="1068">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8">
        <v>10</v>
      </c>
      <c r="B442" s="1068">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8">
        <v>11</v>
      </c>
      <c r="B443" s="1068">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8">
        <v>12</v>
      </c>
      <c r="B444" s="1068">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8">
        <v>13</v>
      </c>
      <c r="B445" s="1068">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8">
        <v>14</v>
      </c>
      <c r="B446" s="1068">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8">
        <v>15</v>
      </c>
      <c r="B447" s="1068">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8">
        <v>16</v>
      </c>
      <c r="B448" s="1068">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8">
        <v>17</v>
      </c>
      <c r="B449" s="1068">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8">
        <v>18</v>
      </c>
      <c r="B450" s="1068">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8">
        <v>19</v>
      </c>
      <c r="B451" s="1068">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8">
        <v>20</v>
      </c>
      <c r="B452" s="1068">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8">
        <v>21</v>
      </c>
      <c r="B453" s="1068">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8">
        <v>22</v>
      </c>
      <c r="B454" s="1068">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8">
        <v>23</v>
      </c>
      <c r="B455" s="1068">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8">
        <v>24</v>
      </c>
      <c r="B456" s="1068">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8">
        <v>25</v>
      </c>
      <c r="B457" s="1068">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8">
        <v>26</v>
      </c>
      <c r="B458" s="1068">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8">
        <v>27</v>
      </c>
      <c r="B459" s="1068">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8">
        <v>28</v>
      </c>
      <c r="B460" s="1068">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8">
        <v>29</v>
      </c>
      <c r="B461" s="1068">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8">
        <v>30</v>
      </c>
      <c r="B462" s="1068">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68">
        <v>1</v>
      </c>
      <c r="B466" s="1068">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8">
        <v>2</v>
      </c>
      <c r="B467" s="1068">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8">
        <v>3</v>
      </c>
      <c r="B468" s="1068">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8">
        <v>4</v>
      </c>
      <c r="B469" s="1068">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8">
        <v>5</v>
      </c>
      <c r="B470" s="1068">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8">
        <v>6</v>
      </c>
      <c r="B471" s="1068">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8">
        <v>7</v>
      </c>
      <c r="B472" s="1068">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8">
        <v>8</v>
      </c>
      <c r="B473" s="1068">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8">
        <v>9</v>
      </c>
      <c r="B474" s="1068">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8">
        <v>10</v>
      </c>
      <c r="B475" s="1068">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8">
        <v>11</v>
      </c>
      <c r="B476" s="1068">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8">
        <v>12</v>
      </c>
      <c r="B477" s="1068">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8">
        <v>13</v>
      </c>
      <c r="B478" s="1068">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8">
        <v>14</v>
      </c>
      <c r="B479" s="1068">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8">
        <v>15</v>
      </c>
      <c r="B480" s="1068">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8">
        <v>16</v>
      </c>
      <c r="B481" s="1068">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8">
        <v>17</v>
      </c>
      <c r="B482" s="1068">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8">
        <v>18</v>
      </c>
      <c r="B483" s="1068">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8">
        <v>19</v>
      </c>
      <c r="B484" s="1068">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8">
        <v>20</v>
      </c>
      <c r="B485" s="1068">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8">
        <v>21</v>
      </c>
      <c r="B486" s="1068">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8">
        <v>22</v>
      </c>
      <c r="B487" s="1068">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8">
        <v>23</v>
      </c>
      <c r="B488" s="1068">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8">
        <v>24</v>
      </c>
      <c r="B489" s="1068">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8">
        <v>25</v>
      </c>
      <c r="B490" s="1068">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8">
        <v>26</v>
      </c>
      <c r="B491" s="1068">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8">
        <v>27</v>
      </c>
      <c r="B492" s="1068">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8">
        <v>28</v>
      </c>
      <c r="B493" s="1068">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8">
        <v>29</v>
      </c>
      <c r="B494" s="1068">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8">
        <v>30</v>
      </c>
      <c r="B495" s="1068">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68">
        <v>1</v>
      </c>
      <c r="B499" s="1068">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8">
        <v>2</v>
      </c>
      <c r="B500" s="1068">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8">
        <v>3</v>
      </c>
      <c r="B501" s="1068">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8">
        <v>4</v>
      </c>
      <c r="B502" s="1068">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8">
        <v>5</v>
      </c>
      <c r="B503" s="1068">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8">
        <v>6</v>
      </c>
      <c r="B504" s="1068">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8">
        <v>7</v>
      </c>
      <c r="B505" s="1068">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8">
        <v>8</v>
      </c>
      <c r="B506" s="1068">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8">
        <v>9</v>
      </c>
      <c r="B507" s="1068">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8">
        <v>10</v>
      </c>
      <c r="B508" s="1068">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8">
        <v>11</v>
      </c>
      <c r="B509" s="1068">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8">
        <v>12</v>
      </c>
      <c r="B510" s="1068">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8">
        <v>13</v>
      </c>
      <c r="B511" s="1068">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8">
        <v>14</v>
      </c>
      <c r="B512" s="1068">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8">
        <v>15</v>
      </c>
      <c r="B513" s="1068">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8">
        <v>16</v>
      </c>
      <c r="B514" s="1068">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8">
        <v>17</v>
      </c>
      <c r="B515" s="1068">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8">
        <v>18</v>
      </c>
      <c r="B516" s="1068">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8">
        <v>19</v>
      </c>
      <c r="B517" s="1068">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8">
        <v>20</v>
      </c>
      <c r="B518" s="1068">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8">
        <v>21</v>
      </c>
      <c r="B519" s="1068">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8">
        <v>22</v>
      </c>
      <c r="B520" s="1068">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8">
        <v>23</v>
      </c>
      <c r="B521" s="1068">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8">
        <v>24</v>
      </c>
      <c r="B522" s="1068">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8">
        <v>25</v>
      </c>
      <c r="B523" s="1068">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8">
        <v>26</v>
      </c>
      <c r="B524" s="1068">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8">
        <v>27</v>
      </c>
      <c r="B525" s="1068">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8">
        <v>28</v>
      </c>
      <c r="B526" s="1068">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8">
        <v>29</v>
      </c>
      <c r="B527" s="1068">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8">
        <v>30</v>
      </c>
      <c r="B528" s="1068">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68">
        <v>1</v>
      </c>
      <c r="B532" s="1068">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8">
        <v>2</v>
      </c>
      <c r="B533" s="1068">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8">
        <v>3</v>
      </c>
      <c r="B534" s="1068">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8">
        <v>4</v>
      </c>
      <c r="B535" s="1068">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8">
        <v>5</v>
      </c>
      <c r="B536" s="1068">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8">
        <v>6</v>
      </c>
      <c r="B537" s="1068">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8">
        <v>7</v>
      </c>
      <c r="B538" s="1068">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8">
        <v>8</v>
      </c>
      <c r="B539" s="1068">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8">
        <v>9</v>
      </c>
      <c r="B540" s="1068">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8">
        <v>10</v>
      </c>
      <c r="B541" s="1068">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8">
        <v>11</v>
      </c>
      <c r="B542" s="1068">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8">
        <v>12</v>
      </c>
      <c r="B543" s="1068">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8">
        <v>13</v>
      </c>
      <c r="B544" s="1068">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8">
        <v>14</v>
      </c>
      <c r="B545" s="1068">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8">
        <v>15</v>
      </c>
      <c r="B546" s="1068">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8">
        <v>16</v>
      </c>
      <c r="B547" s="1068">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8">
        <v>17</v>
      </c>
      <c r="B548" s="1068">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8">
        <v>18</v>
      </c>
      <c r="B549" s="1068">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8">
        <v>19</v>
      </c>
      <c r="B550" s="1068">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8">
        <v>20</v>
      </c>
      <c r="B551" s="1068">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8">
        <v>21</v>
      </c>
      <c r="B552" s="1068">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8">
        <v>22</v>
      </c>
      <c r="B553" s="1068">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8">
        <v>23</v>
      </c>
      <c r="B554" s="1068">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8">
        <v>24</v>
      </c>
      <c r="B555" s="1068">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8">
        <v>25</v>
      </c>
      <c r="B556" s="1068">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8">
        <v>26</v>
      </c>
      <c r="B557" s="1068">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8">
        <v>27</v>
      </c>
      <c r="B558" s="1068">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8">
        <v>28</v>
      </c>
      <c r="B559" s="1068">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8">
        <v>29</v>
      </c>
      <c r="B560" s="1068">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8">
        <v>30</v>
      </c>
      <c r="B561" s="1068">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68">
        <v>1</v>
      </c>
      <c r="B565" s="1068">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8">
        <v>2</v>
      </c>
      <c r="B566" s="1068">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8">
        <v>3</v>
      </c>
      <c r="B567" s="1068">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8">
        <v>4</v>
      </c>
      <c r="B568" s="1068">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8">
        <v>5</v>
      </c>
      <c r="B569" s="1068">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8">
        <v>6</v>
      </c>
      <c r="B570" s="1068">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8">
        <v>7</v>
      </c>
      <c r="B571" s="1068">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8">
        <v>8</v>
      </c>
      <c r="B572" s="1068">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8">
        <v>9</v>
      </c>
      <c r="B573" s="1068">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8">
        <v>10</v>
      </c>
      <c r="B574" s="1068">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8">
        <v>11</v>
      </c>
      <c r="B575" s="1068">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8">
        <v>12</v>
      </c>
      <c r="B576" s="1068">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8">
        <v>13</v>
      </c>
      <c r="B577" s="1068">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8">
        <v>14</v>
      </c>
      <c r="B578" s="1068">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8">
        <v>15</v>
      </c>
      <c r="B579" s="1068">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8">
        <v>16</v>
      </c>
      <c r="B580" s="1068">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8">
        <v>17</v>
      </c>
      <c r="B581" s="1068">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8">
        <v>18</v>
      </c>
      <c r="B582" s="1068">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8">
        <v>19</v>
      </c>
      <c r="B583" s="1068">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8">
        <v>20</v>
      </c>
      <c r="B584" s="1068">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8">
        <v>21</v>
      </c>
      <c r="B585" s="1068">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8">
        <v>22</v>
      </c>
      <c r="B586" s="1068">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8">
        <v>23</v>
      </c>
      <c r="B587" s="1068">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8">
        <v>24</v>
      </c>
      <c r="B588" s="1068">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8">
        <v>25</v>
      </c>
      <c r="B589" s="1068">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8">
        <v>26</v>
      </c>
      <c r="B590" s="1068">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8">
        <v>27</v>
      </c>
      <c r="B591" s="1068">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8">
        <v>28</v>
      </c>
      <c r="B592" s="1068">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8">
        <v>29</v>
      </c>
      <c r="B593" s="1068">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8">
        <v>30</v>
      </c>
      <c r="B594" s="1068">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68">
        <v>1</v>
      </c>
      <c r="B598" s="1068">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8">
        <v>2</v>
      </c>
      <c r="B599" s="1068">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8">
        <v>3</v>
      </c>
      <c r="B600" s="1068">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8">
        <v>4</v>
      </c>
      <c r="B601" s="1068">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8">
        <v>5</v>
      </c>
      <c r="B602" s="1068">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8">
        <v>6</v>
      </c>
      <c r="B603" s="1068">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8">
        <v>7</v>
      </c>
      <c r="B604" s="1068">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8">
        <v>8</v>
      </c>
      <c r="B605" s="1068">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8">
        <v>9</v>
      </c>
      <c r="B606" s="1068">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8">
        <v>10</v>
      </c>
      <c r="B607" s="1068">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8">
        <v>11</v>
      </c>
      <c r="B608" s="1068">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8">
        <v>12</v>
      </c>
      <c r="B609" s="1068">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8">
        <v>13</v>
      </c>
      <c r="B610" s="1068">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8">
        <v>14</v>
      </c>
      <c r="B611" s="1068">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8">
        <v>15</v>
      </c>
      <c r="B612" s="1068">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8">
        <v>16</v>
      </c>
      <c r="B613" s="1068">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8">
        <v>17</v>
      </c>
      <c r="B614" s="1068">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8">
        <v>18</v>
      </c>
      <c r="B615" s="1068">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8">
        <v>19</v>
      </c>
      <c r="B616" s="1068">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8">
        <v>20</v>
      </c>
      <c r="B617" s="1068">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8">
        <v>21</v>
      </c>
      <c r="B618" s="1068">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8">
        <v>22</v>
      </c>
      <c r="B619" s="1068">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8">
        <v>23</v>
      </c>
      <c r="B620" s="1068">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8">
        <v>24</v>
      </c>
      <c r="B621" s="1068">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8">
        <v>25</v>
      </c>
      <c r="B622" s="1068">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8">
        <v>26</v>
      </c>
      <c r="B623" s="1068">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8">
        <v>27</v>
      </c>
      <c r="B624" s="1068">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8">
        <v>28</v>
      </c>
      <c r="B625" s="1068">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8">
        <v>29</v>
      </c>
      <c r="B626" s="1068">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8">
        <v>30</v>
      </c>
      <c r="B627" s="1068">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68">
        <v>1</v>
      </c>
      <c r="B631" s="1068">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8">
        <v>2</v>
      </c>
      <c r="B632" s="1068">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8">
        <v>3</v>
      </c>
      <c r="B633" s="1068">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8">
        <v>4</v>
      </c>
      <c r="B634" s="1068">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8">
        <v>5</v>
      </c>
      <c r="B635" s="1068">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8">
        <v>6</v>
      </c>
      <c r="B636" s="1068">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8">
        <v>7</v>
      </c>
      <c r="B637" s="1068">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8">
        <v>8</v>
      </c>
      <c r="B638" s="1068">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8">
        <v>9</v>
      </c>
      <c r="B639" s="1068">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8">
        <v>10</v>
      </c>
      <c r="B640" s="1068">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8">
        <v>11</v>
      </c>
      <c r="B641" s="1068">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8">
        <v>12</v>
      </c>
      <c r="B642" s="1068">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8">
        <v>13</v>
      </c>
      <c r="B643" s="1068">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8">
        <v>14</v>
      </c>
      <c r="B644" s="1068">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8">
        <v>15</v>
      </c>
      <c r="B645" s="1068">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8">
        <v>16</v>
      </c>
      <c r="B646" s="1068">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8">
        <v>17</v>
      </c>
      <c r="B647" s="1068">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8">
        <v>18</v>
      </c>
      <c r="B648" s="1068">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8">
        <v>19</v>
      </c>
      <c r="B649" s="1068">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8">
        <v>20</v>
      </c>
      <c r="B650" s="1068">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8">
        <v>21</v>
      </c>
      <c r="B651" s="1068">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8">
        <v>22</v>
      </c>
      <c r="B652" s="1068">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8">
        <v>23</v>
      </c>
      <c r="B653" s="1068">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8">
        <v>24</v>
      </c>
      <c r="B654" s="1068">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8">
        <v>25</v>
      </c>
      <c r="B655" s="1068">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8">
        <v>26</v>
      </c>
      <c r="B656" s="1068">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8">
        <v>27</v>
      </c>
      <c r="B657" s="1068">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8">
        <v>28</v>
      </c>
      <c r="B658" s="1068">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8">
        <v>29</v>
      </c>
      <c r="B659" s="1068">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8">
        <v>30</v>
      </c>
      <c r="B660" s="1068">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68">
        <v>1</v>
      </c>
      <c r="B664" s="1068">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8">
        <v>2</v>
      </c>
      <c r="B665" s="1068">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8">
        <v>3</v>
      </c>
      <c r="B666" s="1068">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8">
        <v>4</v>
      </c>
      <c r="B667" s="1068">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8">
        <v>5</v>
      </c>
      <c r="B668" s="1068">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8">
        <v>6</v>
      </c>
      <c r="B669" s="1068">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8">
        <v>7</v>
      </c>
      <c r="B670" s="1068">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8">
        <v>8</v>
      </c>
      <c r="B671" s="1068">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8">
        <v>9</v>
      </c>
      <c r="B672" s="1068">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8">
        <v>10</v>
      </c>
      <c r="B673" s="1068">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8">
        <v>11</v>
      </c>
      <c r="B674" s="1068">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8">
        <v>12</v>
      </c>
      <c r="B675" s="1068">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8">
        <v>13</v>
      </c>
      <c r="B676" s="1068">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8">
        <v>14</v>
      </c>
      <c r="B677" s="1068">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8">
        <v>15</v>
      </c>
      <c r="B678" s="1068">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8">
        <v>16</v>
      </c>
      <c r="B679" s="1068">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8">
        <v>17</v>
      </c>
      <c r="B680" s="1068">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8">
        <v>18</v>
      </c>
      <c r="B681" s="1068">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8">
        <v>19</v>
      </c>
      <c r="B682" s="1068">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8">
        <v>20</v>
      </c>
      <c r="B683" s="1068">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8">
        <v>21</v>
      </c>
      <c r="B684" s="1068">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8">
        <v>22</v>
      </c>
      <c r="B685" s="1068">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8">
        <v>23</v>
      </c>
      <c r="B686" s="1068">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8">
        <v>24</v>
      </c>
      <c r="B687" s="1068">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8">
        <v>25</v>
      </c>
      <c r="B688" s="1068">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8">
        <v>26</v>
      </c>
      <c r="B689" s="1068">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8">
        <v>27</v>
      </c>
      <c r="B690" s="1068">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8">
        <v>28</v>
      </c>
      <c r="B691" s="1068">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8">
        <v>29</v>
      </c>
      <c r="B692" s="1068">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8">
        <v>30</v>
      </c>
      <c r="B693" s="1068">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68">
        <v>1</v>
      </c>
      <c r="B697" s="1068">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8">
        <v>2</v>
      </c>
      <c r="B698" s="1068">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8">
        <v>3</v>
      </c>
      <c r="B699" s="1068">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8">
        <v>4</v>
      </c>
      <c r="B700" s="1068">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8">
        <v>5</v>
      </c>
      <c r="B701" s="1068">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8">
        <v>6</v>
      </c>
      <c r="B702" s="1068">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8">
        <v>7</v>
      </c>
      <c r="B703" s="1068">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8">
        <v>8</v>
      </c>
      <c r="B704" s="1068">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8">
        <v>9</v>
      </c>
      <c r="B705" s="1068">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8">
        <v>10</v>
      </c>
      <c r="B706" s="1068">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8">
        <v>11</v>
      </c>
      <c r="B707" s="1068">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8">
        <v>12</v>
      </c>
      <c r="B708" s="1068">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8">
        <v>13</v>
      </c>
      <c r="B709" s="1068">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8">
        <v>14</v>
      </c>
      <c r="B710" s="1068">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8">
        <v>15</v>
      </c>
      <c r="B711" s="1068">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8">
        <v>16</v>
      </c>
      <c r="B712" s="1068">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8">
        <v>17</v>
      </c>
      <c r="B713" s="1068">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8">
        <v>18</v>
      </c>
      <c r="B714" s="1068">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8">
        <v>19</v>
      </c>
      <c r="B715" s="1068">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8">
        <v>20</v>
      </c>
      <c r="B716" s="1068">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8">
        <v>21</v>
      </c>
      <c r="B717" s="1068">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8">
        <v>22</v>
      </c>
      <c r="B718" s="1068">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8">
        <v>23</v>
      </c>
      <c r="B719" s="1068">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8">
        <v>24</v>
      </c>
      <c r="B720" s="1068">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8">
        <v>25</v>
      </c>
      <c r="B721" s="1068">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8">
        <v>26</v>
      </c>
      <c r="B722" s="1068">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8">
        <v>27</v>
      </c>
      <c r="B723" s="1068">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8">
        <v>28</v>
      </c>
      <c r="B724" s="1068">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8">
        <v>29</v>
      </c>
      <c r="B725" s="1068">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8">
        <v>30</v>
      </c>
      <c r="B726" s="1068">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68">
        <v>1</v>
      </c>
      <c r="B730" s="1068">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8">
        <v>2</v>
      </c>
      <c r="B731" s="1068">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8">
        <v>3</v>
      </c>
      <c r="B732" s="1068">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8">
        <v>4</v>
      </c>
      <c r="B733" s="1068">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8">
        <v>5</v>
      </c>
      <c r="B734" s="1068">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8">
        <v>6</v>
      </c>
      <c r="B735" s="1068">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8">
        <v>7</v>
      </c>
      <c r="B736" s="1068">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8">
        <v>8</v>
      </c>
      <c r="B737" s="1068">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8">
        <v>9</v>
      </c>
      <c r="B738" s="1068">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8">
        <v>10</v>
      </c>
      <c r="B739" s="1068">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8">
        <v>11</v>
      </c>
      <c r="B740" s="1068">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8">
        <v>12</v>
      </c>
      <c r="B741" s="1068">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8">
        <v>13</v>
      </c>
      <c r="B742" s="1068">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8">
        <v>14</v>
      </c>
      <c r="B743" s="1068">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8">
        <v>15</v>
      </c>
      <c r="B744" s="1068">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8">
        <v>16</v>
      </c>
      <c r="B745" s="1068">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8">
        <v>17</v>
      </c>
      <c r="B746" s="1068">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8">
        <v>18</v>
      </c>
      <c r="B747" s="1068">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8">
        <v>19</v>
      </c>
      <c r="B748" s="1068">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8">
        <v>20</v>
      </c>
      <c r="B749" s="1068">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8">
        <v>21</v>
      </c>
      <c r="B750" s="1068">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8">
        <v>22</v>
      </c>
      <c r="B751" s="1068">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8">
        <v>23</v>
      </c>
      <c r="B752" s="1068">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8">
        <v>24</v>
      </c>
      <c r="B753" s="1068">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8">
        <v>25</v>
      </c>
      <c r="B754" s="1068">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8">
        <v>26</v>
      </c>
      <c r="B755" s="1068">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8">
        <v>27</v>
      </c>
      <c r="B756" s="1068">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8">
        <v>28</v>
      </c>
      <c r="B757" s="1068">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8">
        <v>29</v>
      </c>
      <c r="B758" s="1068">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8">
        <v>30</v>
      </c>
      <c r="B759" s="1068">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68">
        <v>1</v>
      </c>
      <c r="B763" s="1068">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8">
        <v>2</v>
      </c>
      <c r="B764" s="1068">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8">
        <v>3</v>
      </c>
      <c r="B765" s="1068">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8">
        <v>4</v>
      </c>
      <c r="B766" s="1068">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8">
        <v>5</v>
      </c>
      <c r="B767" s="1068">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8">
        <v>6</v>
      </c>
      <c r="B768" s="1068">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8">
        <v>7</v>
      </c>
      <c r="B769" s="1068">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8">
        <v>8</v>
      </c>
      <c r="B770" s="1068">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8">
        <v>9</v>
      </c>
      <c r="B771" s="1068">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8">
        <v>10</v>
      </c>
      <c r="B772" s="1068">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8">
        <v>11</v>
      </c>
      <c r="B773" s="1068">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8">
        <v>12</v>
      </c>
      <c r="B774" s="1068">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8">
        <v>13</v>
      </c>
      <c r="B775" s="1068">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8">
        <v>14</v>
      </c>
      <c r="B776" s="1068">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8">
        <v>15</v>
      </c>
      <c r="B777" s="1068">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8">
        <v>16</v>
      </c>
      <c r="B778" s="1068">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8">
        <v>17</v>
      </c>
      <c r="B779" s="1068">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8">
        <v>18</v>
      </c>
      <c r="B780" s="1068">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8">
        <v>19</v>
      </c>
      <c r="B781" s="1068">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8">
        <v>20</v>
      </c>
      <c r="B782" s="1068">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8">
        <v>21</v>
      </c>
      <c r="B783" s="1068">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8">
        <v>22</v>
      </c>
      <c r="B784" s="1068">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8">
        <v>23</v>
      </c>
      <c r="B785" s="1068">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8">
        <v>24</v>
      </c>
      <c r="B786" s="1068">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8">
        <v>25</v>
      </c>
      <c r="B787" s="1068">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8">
        <v>26</v>
      </c>
      <c r="B788" s="1068">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8">
        <v>27</v>
      </c>
      <c r="B789" s="1068">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8">
        <v>28</v>
      </c>
      <c r="B790" s="1068">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8">
        <v>29</v>
      </c>
      <c r="B791" s="1068">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8">
        <v>30</v>
      </c>
      <c r="B792" s="1068">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68">
        <v>1</v>
      </c>
      <c r="B796" s="1068">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8">
        <v>2</v>
      </c>
      <c r="B797" s="1068">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8">
        <v>3</v>
      </c>
      <c r="B798" s="1068">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8">
        <v>4</v>
      </c>
      <c r="B799" s="1068">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8">
        <v>5</v>
      </c>
      <c r="B800" s="1068">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8">
        <v>6</v>
      </c>
      <c r="B801" s="1068">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8">
        <v>7</v>
      </c>
      <c r="B802" s="1068">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8">
        <v>8</v>
      </c>
      <c r="B803" s="1068">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8">
        <v>9</v>
      </c>
      <c r="B804" s="1068">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8">
        <v>10</v>
      </c>
      <c r="B805" s="1068">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8">
        <v>11</v>
      </c>
      <c r="B806" s="1068">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8">
        <v>12</v>
      </c>
      <c r="B807" s="1068">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8">
        <v>13</v>
      </c>
      <c r="B808" s="1068">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8">
        <v>14</v>
      </c>
      <c r="B809" s="1068">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8">
        <v>15</v>
      </c>
      <c r="B810" s="1068">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8">
        <v>16</v>
      </c>
      <c r="B811" s="1068">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8">
        <v>17</v>
      </c>
      <c r="B812" s="1068">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8">
        <v>18</v>
      </c>
      <c r="B813" s="1068">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8">
        <v>19</v>
      </c>
      <c r="B814" s="1068">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8">
        <v>20</v>
      </c>
      <c r="B815" s="1068">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8">
        <v>21</v>
      </c>
      <c r="B816" s="1068">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8">
        <v>22</v>
      </c>
      <c r="B817" s="1068">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8">
        <v>23</v>
      </c>
      <c r="B818" s="1068">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8">
        <v>24</v>
      </c>
      <c r="B819" s="1068">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8">
        <v>25</v>
      </c>
      <c r="B820" s="1068">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8">
        <v>26</v>
      </c>
      <c r="B821" s="1068">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8">
        <v>27</v>
      </c>
      <c r="B822" s="1068">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8">
        <v>28</v>
      </c>
      <c r="B823" s="1068">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8">
        <v>29</v>
      </c>
      <c r="B824" s="1068">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8">
        <v>30</v>
      </c>
      <c r="B825" s="1068">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68">
        <v>1</v>
      </c>
      <c r="B829" s="1068">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8">
        <v>2</v>
      </c>
      <c r="B830" s="1068">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8">
        <v>3</v>
      </c>
      <c r="B831" s="1068">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8">
        <v>4</v>
      </c>
      <c r="B832" s="1068">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8">
        <v>5</v>
      </c>
      <c r="B833" s="1068">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8">
        <v>6</v>
      </c>
      <c r="B834" s="1068">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8">
        <v>7</v>
      </c>
      <c r="B835" s="1068">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8">
        <v>8</v>
      </c>
      <c r="B836" s="1068">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8">
        <v>9</v>
      </c>
      <c r="B837" s="1068">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8">
        <v>10</v>
      </c>
      <c r="B838" s="1068">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8">
        <v>11</v>
      </c>
      <c r="B839" s="1068">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8">
        <v>12</v>
      </c>
      <c r="B840" s="1068">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8">
        <v>13</v>
      </c>
      <c r="B841" s="1068">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8">
        <v>14</v>
      </c>
      <c r="B842" s="1068">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8">
        <v>15</v>
      </c>
      <c r="B843" s="1068">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8">
        <v>16</v>
      </c>
      <c r="B844" s="1068">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8">
        <v>17</v>
      </c>
      <c r="B845" s="1068">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8">
        <v>18</v>
      </c>
      <c r="B846" s="1068">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8">
        <v>19</v>
      </c>
      <c r="B847" s="1068">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8">
        <v>20</v>
      </c>
      <c r="B848" s="1068">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8">
        <v>21</v>
      </c>
      <c r="B849" s="1068">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8">
        <v>22</v>
      </c>
      <c r="B850" s="1068">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8">
        <v>23</v>
      </c>
      <c r="B851" s="1068">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8">
        <v>24</v>
      </c>
      <c r="B852" s="1068">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8">
        <v>25</v>
      </c>
      <c r="B853" s="1068">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8">
        <v>26</v>
      </c>
      <c r="B854" s="1068">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8">
        <v>27</v>
      </c>
      <c r="B855" s="1068">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8">
        <v>28</v>
      </c>
      <c r="B856" s="1068">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8">
        <v>29</v>
      </c>
      <c r="B857" s="1068">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8">
        <v>30</v>
      </c>
      <c r="B858" s="1068">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68">
        <v>1</v>
      </c>
      <c r="B862" s="1068">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8">
        <v>2</v>
      </c>
      <c r="B863" s="1068">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8">
        <v>3</v>
      </c>
      <c r="B864" s="1068">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8">
        <v>4</v>
      </c>
      <c r="B865" s="1068">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8">
        <v>5</v>
      </c>
      <c r="B866" s="1068">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8">
        <v>6</v>
      </c>
      <c r="B867" s="1068">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8">
        <v>7</v>
      </c>
      <c r="B868" s="1068">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8">
        <v>8</v>
      </c>
      <c r="B869" s="1068">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8">
        <v>9</v>
      </c>
      <c r="B870" s="1068">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8">
        <v>10</v>
      </c>
      <c r="B871" s="1068">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8">
        <v>11</v>
      </c>
      <c r="B872" s="1068">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8">
        <v>12</v>
      </c>
      <c r="B873" s="1068">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8">
        <v>13</v>
      </c>
      <c r="B874" s="1068">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8">
        <v>14</v>
      </c>
      <c r="B875" s="1068">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8">
        <v>15</v>
      </c>
      <c r="B876" s="1068">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8">
        <v>16</v>
      </c>
      <c r="B877" s="1068">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8">
        <v>17</v>
      </c>
      <c r="B878" s="1068">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8">
        <v>18</v>
      </c>
      <c r="B879" s="1068">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8">
        <v>19</v>
      </c>
      <c r="B880" s="1068">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8">
        <v>20</v>
      </c>
      <c r="B881" s="1068">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8">
        <v>21</v>
      </c>
      <c r="B882" s="1068">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8">
        <v>22</v>
      </c>
      <c r="B883" s="1068">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8">
        <v>23</v>
      </c>
      <c r="B884" s="1068">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8">
        <v>24</v>
      </c>
      <c r="B885" s="1068">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8">
        <v>25</v>
      </c>
      <c r="B886" s="1068">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8">
        <v>26</v>
      </c>
      <c r="B887" s="1068">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8">
        <v>27</v>
      </c>
      <c r="B888" s="1068">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8">
        <v>28</v>
      </c>
      <c r="B889" s="1068">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8">
        <v>29</v>
      </c>
      <c r="B890" s="1068">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8">
        <v>30</v>
      </c>
      <c r="B891" s="1068">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68">
        <v>1</v>
      </c>
      <c r="B895" s="1068">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8">
        <v>2</v>
      </c>
      <c r="B896" s="1068">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8">
        <v>3</v>
      </c>
      <c r="B897" s="1068">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8">
        <v>4</v>
      </c>
      <c r="B898" s="1068">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8">
        <v>5</v>
      </c>
      <c r="B899" s="1068">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8">
        <v>6</v>
      </c>
      <c r="B900" s="1068">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8">
        <v>7</v>
      </c>
      <c r="B901" s="1068">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8">
        <v>8</v>
      </c>
      <c r="B902" s="1068">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8">
        <v>9</v>
      </c>
      <c r="B903" s="1068">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8">
        <v>10</v>
      </c>
      <c r="B904" s="1068">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8">
        <v>11</v>
      </c>
      <c r="B905" s="1068">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8">
        <v>12</v>
      </c>
      <c r="B906" s="1068">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8">
        <v>13</v>
      </c>
      <c r="B907" s="1068">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8">
        <v>14</v>
      </c>
      <c r="B908" s="1068">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8">
        <v>15</v>
      </c>
      <c r="B909" s="1068">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8">
        <v>16</v>
      </c>
      <c r="B910" s="1068">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8">
        <v>17</v>
      </c>
      <c r="B911" s="1068">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8">
        <v>18</v>
      </c>
      <c r="B912" s="1068">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8">
        <v>19</v>
      </c>
      <c r="B913" s="1068">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8">
        <v>20</v>
      </c>
      <c r="B914" s="1068">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8">
        <v>21</v>
      </c>
      <c r="B915" s="1068">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8">
        <v>22</v>
      </c>
      <c r="B916" s="1068">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8">
        <v>23</v>
      </c>
      <c r="B917" s="1068">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8">
        <v>24</v>
      </c>
      <c r="B918" s="1068">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8">
        <v>25</v>
      </c>
      <c r="B919" s="1068">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8">
        <v>26</v>
      </c>
      <c r="B920" s="1068">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8">
        <v>27</v>
      </c>
      <c r="B921" s="1068">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8">
        <v>28</v>
      </c>
      <c r="B922" s="1068">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8">
        <v>29</v>
      </c>
      <c r="B923" s="1068">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8">
        <v>30</v>
      </c>
      <c r="B924" s="1068">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68">
        <v>1</v>
      </c>
      <c r="B928" s="1068">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8">
        <v>2</v>
      </c>
      <c r="B929" s="1068">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8">
        <v>3</v>
      </c>
      <c r="B930" s="1068">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8">
        <v>4</v>
      </c>
      <c r="B931" s="1068">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8">
        <v>5</v>
      </c>
      <c r="B932" s="1068">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8">
        <v>6</v>
      </c>
      <c r="B933" s="1068">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8">
        <v>7</v>
      </c>
      <c r="B934" s="1068">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8">
        <v>8</v>
      </c>
      <c r="B935" s="1068">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8">
        <v>9</v>
      </c>
      <c r="B936" s="1068">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8">
        <v>10</v>
      </c>
      <c r="B937" s="1068">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8">
        <v>11</v>
      </c>
      <c r="B938" s="1068">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8">
        <v>12</v>
      </c>
      <c r="B939" s="1068">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8">
        <v>13</v>
      </c>
      <c r="B940" s="1068">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8">
        <v>14</v>
      </c>
      <c r="B941" s="1068">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8">
        <v>15</v>
      </c>
      <c r="B942" s="1068">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8">
        <v>16</v>
      </c>
      <c r="B943" s="1068">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8">
        <v>17</v>
      </c>
      <c r="B944" s="1068">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8">
        <v>18</v>
      </c>
      <c r="B945" s="1068">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8">
        <v>19</v>
      </c>
      <c r="B946" s="1068">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8">
        <v>20</v>
      </c>
      <c r="B947" s="1068">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8">
        <v>21</v>
      </c>
      <c r="B948" s="1068">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8">
        <v>22</v>
      </c>
      <c r="B949" s="1068">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8">
        <v>23</v>
      </c>
      <c r="B950" s="1068">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8">
        <v>24</v>
      </c>
      <c r="B951" s="1068">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8">
        <v>25</v>
      </c>
      <c r="B952" s="1068">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8">
        <v>26</v>
      </c>
      <c r="B953" s="1068">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8">
        <v>27</v>
      </c>
      <c r="B954" s="1068">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8">
        <v>28</v>
      </c>
      <c r="B955" s="1068">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8">
        <v>29</v>
      </c>
      <c r="B956" s="1068">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8">
        <v>30</v>
      </c>
      <c r="B957" s="1068">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68">
        <v>1</v>
      </c>
      <c r="B961" s="1068">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8">
        <v>2</v>
      </c>
      <c r="B962" s="1068">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8">
        <v>3</v>
      </c>
      <c r="B963" s="1068">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8">
        <v>4</v>
      </c>
      <c r="B964" s="1068">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8">
        <v>5</v>
      </c>
      <c r="B965" s="1068">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8">
        <v>6</v>
      </c>
      <c r="B966" s="1068">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8">
        <v>7</v>
      </c>
      <c r="B967" s="1068">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8">
        <v>8</v>
      </c>
      <c r="B968" s="1068">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8">
        <v>9</v>
      </c>
      <c r="B969" s="1068">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8">
        <v>10</v>
      </c>
      <c r="B970" s="1068">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8">
        <v>11</v>
      </c>
      <c r="B971" s="1068">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8">
        <v>12</v>
      </c>
      <c r="B972" s="1068">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8">
        <v>13</v>
      </c>
      <c r="B973" s="1068">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8">
        <v>14</v>
      </c>
      <c r="B974" s="1068">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8">
        <v>15</v>
      </c>
      <c r="B975" s="1068">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8">
        <v>16</v>
      </c>
      <c r="B976" s="1068">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8">
        <v>17</v>
      </c>
      <c r="B977" s="1068">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8">
        <v>18</v>
      </c>
      <c r="B978" s="1068">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8">
        <v>19</v>
      </c>
      <c r="B979" s="1068">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8">
        <v>20</v>
      </c>
      <c r="B980" s="1068">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8">
        <v>21</v>
      </c>
      <c r="B981" s="1068">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8">
        <v>22</v>
      </c>
      <c r="B982" s="1068">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8">
        <v>23</v>
      </c>
      <c r="B983" s="1068">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8">
        <v>24</v>
      </c>
      <c r="B984" s="1068">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8">
        <v>25</v>
      </c>
      <c r="B985" s="1068">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8">
        <v>26</v>
      </c>
      <c r="B986" s="1068">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8">
        <v>27</v>
      </c>
      <c r="B987" s="1068">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8">
        <v>28</v>
      </c>
      <c r="B988" s="1068">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8">
        <v>29</v>
      </c>
      <c r="B989" s="1068">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8">
        <v>30</v>
      </c>
      <c r="B990" s="1068">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68">
        <v>1</v>
      </c>
      <c r="B994" s="1068">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8">
        <v>2</v>
      </c>
      <c r="B995" s="1068">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8">
        <v>3</v>
      </c>
      <c r="B996" s="1068">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8">
        <v>4</v>
      </c>
      <c r="B997" s="1068">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8">
        <v>5</v>
      </c>
      <c r="B998" s="1068">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8">
        <v>6</v>
      </c>
      <c r="B999" s="1068">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8">
        <v>7</v>
      </c>
      <c r="B1000" s="1068">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8">
        <v>8</v>
      </c>
      <c r="B1001" s="1068">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8">
        <v>9</v>
      </c>
      <c r="B1002" s="1068">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8">
        <v>10</v>
      </c>
      <c r="B1003" s="1068">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8">
        <v>11</v>
      </c>
      <c r="B1004" s="1068">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8">
        <v>12</v>
      </c>
      <c r="B1005" s="1068">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8">
        <v>13</v>
      </c>
      <c r="B1006" s="1068">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8">
        <v>14</v>
      </c>
      <c r="B1007" s="1068">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8">
        <v>15</v>
      </c>
      <c r="B1008" s="1068">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8">
        <v>16</v>
      </c>
      <c r="B1009" s="1068">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8">
        <v>17</v>
      </c>
      <c r="B1010" s="1068">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8">
        <v>18</v>
      </c>
      <c r="B1011" s="1068">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8">
        <v>19</v>
      </c>
      <c r="B1012" s="1068">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8">
        <v>20</v>
      </c>
      <c r="B1013" s="1068">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8">
        <v>21</v>
      </c>
      <c r="B1014" s="1068">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8">
        <v>22</v>
      </c>
      <c r="B1015" s="1068">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8">
        <v>23</v>
      </c>
      <c r="B1016" s="1068">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8">
        <v>24</v>
      </c>
      <c r="B1017" s="1068">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8">
        <v>25</v>
      </c>
      <c r="B1018" s="1068">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8">
        <v>26</v>
      </c>
      <c r="B1019" s="1068">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8">
        <v>27</v>
      </c>
      <c r="B1020" s="1068">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8">
        <v>28</v>
      </c>
      <c r="B1021" s="1068">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8">
        <v>29</v>
      </c>
      <c r="B1022" s="1068">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8">
        <v>30</v>
      </c>
      <c r="B1023" s="1068">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68">
        <v>1</v>
      </c>
      <c r="B1027" s="1068">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8">
        <v>2</v>
      </c>
      <c r="B1028" s="1068">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8">
        <v>3</v>
      </c>
      <c r="B1029" s="1068">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8">
        <v>4</v>
      </c>
      <c r="B1030" s="1068">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8">
        <v>5</v>
      </c>
      <c r="B1031" s="1068">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8">
        <v>6</v>
      </c>
      <c r="B1032" s="1068">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8">
        <v>7</v>
      </c>
      <c r="B1033" s="1068">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8">
        <v>8</v>
      </c>
      <c r="B1034" s="1068">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8">
        <v>9</v>
      </c>
      <c r="B1035" s="1068">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8">
        <v>10</v>
      </c>
      <c r="B1036" s="1068">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8">
        <v>11</v>
      </c>
      <c r="B1037" s="1068">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8">
        <v>12</v>
      </c>
      <c r="B1038" s="1068">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8">
        <v>13</v>
      </c>
      <c r="B1039" s="1068">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8">
        <v>14</v>
      </c>
      <c r="B1040" s="1068">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8">
        <v>15</v>
      </c>
      <c r="B1041" s="1068">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8">
        <v>16</v>
      </c>
      <c r="B1042" s="1068">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8">
        <v>17</v>
      </c>
      <c r="B1043" s="1068">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8">
        <v>18</v>
      </c>
      <c r="B1044" s="1068">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8">
        <v>19</v>
      </c>
      <c r="B1045" s="1068">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8">
        <v>20</v>
      </c>
      <c r="B1046" s="1068">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8">
        <v>21</v>
      </c>
      <c r="B1047" s="1068">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8">
        <v>22</v>
      </c>
      <c r="B1048" s="1068">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8">
        <v>23</v>
      </c>
      <c r="B1049" s="1068">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8">
        <v>24</v>
      </c>
      <c r="B1050" s="1068">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8">
        <v>25</v>
      </c>
      <c r="B1051" s="1068">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8">
        <v>26</v>
      </c>
      <c r="B1052" s="1068">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8">
        <v>27</v>
      </c>
      <c r="B1053" s="1068">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8">
        <v>28</v>
      </c>
      <c r="B1054" s="1068">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8">
        <v>29</v>
      </c>
      <c r="B1055" s="1068">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8">
        <v>30</v>
      </c>
      <c r="B1056" s="1068">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68">
        <v>1</v>
      </c>
      <c r="B1060" s="1068">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8">
        <v>2</v>
      </c>
      <c r="B1061" s="1068">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8">
        <v>3</v>
      </c>
      <c r="B1062" s="1068">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8">
        <v>4</v>
      </c>
      <c r="B1063" s="1068">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8">
        <v>5</v>
      </c>
      <c r="B1064" s="1068">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8">
        <v>6</v>
      </c>
      <c r="B1065" s="1068">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8">
        <v>7</v>
      </c>
      <c r="B1066" s="1068">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8">
        <v>8</v>
      </c>
      <c r="B1067" s="1068">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8">
        <v>9</v>
      </c>
      <c r="B1068" s="1068">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8">
        <v>10</v>
      </c>
      <c r="B1069" s="1068">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8">
        <v>11</v>
      </c>
      <c r="B1070" s="1068">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8">
        <v>12</v>
      </c>
      <c r="B1071" s="1068">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8">
        <v>13</v>
      </c>
      <c r="B1072" s="1068">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8">
        <v>14</v>
      </c>
      <c r="B1073" s="1068">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8">
        <v>15</v>
      </c>
      <c r="B1074" s="1068">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8">
        <v>16</v>
      </c>
      <c r="B1075" s="1068">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8">
        <v>17</v>
      </c>
      <c r="B1076" s="1068">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8">
        <v>18</v>
      </c>
      <c r="B1077" s="1068">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8">
        <v>19</v>
      </c>
      <c r="B1078" s="1068">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8">
        <v>20</v>
      </c>
      <c r="B1079" s="1068">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8">
        <v>21</v>
      </c>
      <c r="B1080" s="1068">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8">
        <v>22</v>
      </c>
      <c r="B1081" s="1068">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8">
        <v>23</v>
      </c>
      <c r="B1082" s="1068">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8">
        <v>24</v>
      </c>
      <c r="B1083" s="1068">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8">
        <v>25</v>
      </c>
      <c r="B1084" s="1068">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8">
        <v>26</v>
      </c>
      <c r="B1085" s="1068">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8">
        <v>27</v>
      </c>
      <c r="B1086" s="1068">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8">
        <v>28</v>
      </c>
      <c r="B1087" s="1068">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8">
        <v>29</v>
      </c>
      <c r="B1088" s="1068">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8">
        <v>30</v>
      </c>
      <c r="B1089" s="1068">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68">
        <v>1</v>
      </c>
      <c r="B1093" s="1068">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8">
        <v>2</v>
      </c>
      <c r="B1094" s="1068">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8">
        <v>3</v>
      </c>
      <c r="B1095" s="1068">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8">
        <v>4</v>
      </c>
      <c r="B1096" s="1068">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8">
        <v>5</v>
      </c>
      <c r="B1097" s="1068">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8">
        <v>6</v>
      </c>
      <c r="B1098" s="1068">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8">
        <v>7</v>
      </c>
      <c r="B1099" s="1068">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8">
        <v>8</v>
      </c>
      <c r="B1100" s="1068">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8">
        <v>9</v>
      </c>
      <c r="B1101" s="1068">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8">
        <v>10</v>
      </c>
      <c r="B1102" s="1068">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8">
        <v>11</v>
      </c>
      <c r="B1103" s="1068">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8">
        <v>12</v>
      </c>
      <c r="B1104" s="1068">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8">
        <v>13</v>
      </c>
      <c r="B1105" s="1068">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8">
        <v>14</v>
      </c>
      <c r="B1106" s="1068">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8">
        <v>15</v>
      </c>
      <c r="B1107" s="1068">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8">
        <v>16</v>
      </c>
      <c r="B1108" s="1068">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8">
        <v>17</v>
      </c>
      <c r="B1109" s="1068">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8">
        <v>18</v>
      </c>
      <c r="B1110" s="1068">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8">
        <v>19</v>
      </c>
      <c r="B1111" s="1068">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8">
        <v>20</v>
      </c>
      <c r="B1112" s="1068">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8">
        <v>21</v>
      </c>
      <c r="B1113" s="1068">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8">
        <v>22</v>
      </c>
      <c r="B1114" s="1068">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8">
        <v>23</v>
      </c>
      <c r="B1115" s="1068">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8">
        <v>24</v>
      </c>
      <c r="B1116" s="1068">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8">
        <v>25</v>
      </c>
      <c r="B1117" s="1068">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8">
        <v>26</v>
      </c>
      <c r="B1118" s="1068">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8">
        <v>27</v>
      </c>
      <c r="B1119" s="1068">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8">
        <v>28</v>
      </c>
      <c r="B1120" s="1068">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8">
        <v>29</v>
      </c>
      <c r="B1121" s="1068">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8">
        <v>30</v>
      </c>
      <c r="B1122" s="1068">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68">
        <v>1</v>
      </c>
      <c r="B1126" s="1068">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8">
        <v>2</v>
      </c>
      <c r="B1127" s="1068">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8">
        <v>3</v>
      </c>
      <c r="B1128" s="1068">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8">
        <v>4</v>
      </c>
      <c r="B1129" s="1068">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8">
        <v>5</v>
      </c>
      <c r="B1130" s="1068">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8">
        <v>6</v>
      </c>
      <c r="B1131" s="1068">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8">
        <v>7</v>
      </c>
      <c r="B1132" s="1068">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8">
        <v>8</v>
      </c>
      <c r="B1133" s="1068">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8">
        <v>9</v>
      </c>
      <c r="B1134" s="1068">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8">
        <v>10</v>
      </c>
      <c r="B1135" s="1068">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8">
        <v>11</v>
      </c>
      <c r="B1136" s="1068">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8">
        <v>12</v>
      </c>
      <c r="B1137" s="1068">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8">
        <v>13</v>
      </c>
      <c r="B1138" s="1068">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8">
        <v>14</v>
      </c>
      <c r="B1139" s="1068">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8">
        <v>15</v>
      </c>
      <c r="B1140" s="1068">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8">
        <v>16</v>
      </c>
      <c r="B1141" s="1068">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8">
        <v>17</v>
      </c>
      <c r="B1142" s="1068">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8">
        <v>18</v>
      </c>
      <c r="B1143" s="1068">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8">
        <v>19</v>
      </c>
      <c r="B1144" s="1068">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8">
        <v>20</v>
      </c>
      <c r="B1145" s="1068">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8">
        <v>21</v>
      </c>
      <c r="B1146" s="1068">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8">
        <v>22</v>
      </c>
      <c r="B1147" s="1068">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8">
        <v>23</v>
      </c>
      <c r="B1148" s="1068">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8">
        <v>24</v>
      </c>
      <c r="B1149" s="1068">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8">
        <v>25</v>
      </c>
      <c r="B1150" s="1068">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8">
        <v>26</v>
      </c>
      <c r="B1151" s="1068">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8">
        <v>27</v>
      </c>
      <c r="B1152" s="1068">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8">
        <v>28</v>
      </c>
      <c r="B1153" s="1068">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8">
        <v>29</v>
      </c>
      <c r="B1154" s="1068">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8">
        <v>30</v>
      </c>
      <c r="B1155" s="1068">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68">
        <v>1</v>
      </c>
      <c r="B1159" s="1068">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8">
        <v>2</v>
      </c>
      <c r="B1160" s="1068">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8">
        <v>3</v>
      </c>
      <c r="B1161" s="1068">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8">
        <v>4</v>
      </c>
      <c r="B1162" s="1068">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8">
        <v>5</v>
      </c>
      <c r="B1163" s="1068">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8">
        <v>6</v>
      </c>
      <c r="B1164" s="1068">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8">
        <v>7</v>
      </c>
      <c r="B1165" s="1068">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8">
        <v>8</v>
      </c>
      <c r="B1166" s="1068">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8">
        <v>9</v>
      </c>
      <c r="B1167" s="1068">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8">
        <v>10</v>
      </c>
      <c r="B1168" s="1068">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8">
        <v>11</v>
      </c>
      <c r="B1169" s="1068">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8">
        <v>12</v>
      </c>
      <c r="B1170" s="1068">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8">
        <v>13</v>
      </c>
      <c r="B1171" s="1068">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8">
        <v>14</v>
      </c>
      <c r="B1172" s="1068">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8">
        <v>15</v>
      </c>
      <c r="B1173" s="1068">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8">
        <v>16</v>
      </c>
      <c r="B1174" s="1068">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8">
        <v>17</v>
      </c>
      <c r="B1175" s="1068">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8">
        <v>18</v>
      </c>
      <c r="B1176" s="1068">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8">
        <v>19</v>
      </c>
      <c r="B1177" s="1068">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8">
        <v>20</v>
      </c>
      <c r="B1178" s="1068">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8">
        <v>21</v>
      </c>
      <c r="B1179" s="1068">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8">
        <v>22</v>
      </c>
      <c r="B1180" s="1068">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8">
        <v>23</v>
      </c>
      <c r="B1181" s="1068">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8">
        <v>24</v>
      </c>
      <c r="B1182" s="1068">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8">
        <v>25</v>
      </c>
      <c r="B1183" s="1068">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8">
        <v>26</v>
      </c>
      <c r="B1184" s="1068">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8">
        <v>27</v>
      </c>
      <c r="B1185" s="1068">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8">
        <v>28</v>
      </c>
      <c r="B1186" s="1068">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8">
        <v>29</v>
      </c>
      <c r="B1187" s="1068">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8">
        <v>30</v>
      </c>
      <c r="B1188" s="1068">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68">
        <v>1</v>
      </c>
      <c r="B1192" s="1068">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8">
        <v>2</v>
      </c>
      <c r="B1193" s="1068">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8">
        <v>3</v>
      </c>
      <c r="B1194" s="1068">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8">
        <v>4</v>
      </c>
      <c r="B1195" s="1068">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8">
        <v>5</v>
      </c>
      <c r="B1196" s="1068">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8">
        <v>6</v>
      </c>
      <c r="B1197" s="1068">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8">
        <v>7</v>
      </c>
      <c r="B1198" s="1068">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8">
        <v>8</v>
      </c>
      <c r="B1199" s="1068">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8">
        <v>9</v>
      </c>
      <c r="B1200" s="1068">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8">
        <v>10</v>
      </c>
      <c r="B1201" s="1068">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8">
        <v>11</v>
      </c>
      <c r="B1202" s="1068">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8">
        <v>12</v>
      </c>
      <c r="B1203" s="1068">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8">
        <v>13</v>
      </c>
      <c r="B1204" s="1068">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8">
        <v>14</v>
      </c>
      <c r="B1205" s="1068">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8">
        <v>15</v>
      </c>
      <c r="B1206" s="1068">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8">
        <v>16</v>
      </c>
      <c r="B1207" s="1068">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8">
        <v>17</v>
      </c>
      <c r="B1208" s="1068">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8">
        <v>18</v>
      </c>
      <c r="B1209" s="1068">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8">
        <v>19</v>
      </c>
      <c r="B1210" s="1068">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8">
        <v>20</v>
      </c>
      <c r="B1211" s="1068">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8">
        <v>21</v>
      </c>
      <c r="B1212" s="1068">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8">
        <v>22</v>
      </c>
      <c r="B1213" s="1068">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8">
        <v>23</v>
      </c>
      <c r="B1214" s="1068">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8">
        <v>24</v>
      </c>
      <c r="B1215" s="1068">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8">
        <v>25</v>
      </c>
      <c r="B1216" s="1068">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8">
        <v>26</v>
      </c>
      <c r="B1217" s="1068">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8">
        <v>27</v>
      </c>
      <c r="B1218" s="1068">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8">
        <v>28</v>
      </c>
      <c r="B1219" s="1068">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8">
        <v>29</v>
      </c>
      <c r="B1220" s="1068">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8">
        <v>30</v>
      </c>
      <c r="B1221" s="1068">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68">
        <v>1</v>
      </c>
      <c r="B1225" s="1068">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8">
        <v>2</v>
      </c>
      <c r="B1226" s="1068">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8">
        <v>3</v>
      </c>
      <c r="B1227" s="1068">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8">
        <v>4</v>
      </c>
      <c r="B1228" s="1068">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8">
        <v>5</v>
      </c>
      <c r="B1229" s="1068">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8">
        <v>6</v>
      </c>
      <c r="B1230" s="1068">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8">
        <v>7</v>
      </c>
      <c r="B1231" s="1068">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8">
        <v>8</v>
      </c>
      <c r="B1232" s="1068">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8">
        <v>9</v>
      </c>
      <c r="B1233" s="1068">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8">
        <v>10</v>
      </c>
      <c r="B1234" s="1068">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8">
        <v>11</v>
      </c>
      <c r="B1235" s="1068">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8">
        <v>12</v>
      </c>
      <c r="B1236" s="1068">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8">
        <v>13</v>
      </c>
      <c r="B1237" s="1068">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8">
        <v>14</v>
      </c>
      <c r="B1238" s="1068">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8">
        <v>15</v>
      </c>
      <c r="B1239" s="1068">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8">
        <v>16</v>
      </c>
      <c r="B1240" s="1068">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8">
        <v>17</v>
      </c>
      <c r="B1241" s="1068">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8">
        <v>18</v>
      </c>
      <c r="B1242" s="1068">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8">
        <v>19</v>
      </c>
      <c r="B1243" s="1068">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8">
        <v>20</v>
      </c>
      <c r="B1244" s="1068">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8">
        <v>21</v>
      </c>
      <c r="B1245" s="1068">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8">
        <v>22</v>
      </c>
      <c r="B1246" s="1068">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8">
        <v>23</v>
      </c>
      <c r="B1247" s="1068">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8">
        <v>24</v>
      </c>
      <c r="B1248" s="1068">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8">
        <v>25</v>
      </c>
      <c r="B1249" s="1068">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8">
        <v>26</v>
      </c>
      <c r="B1250" s="1068">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8">
        <v>27</v>
      </c>
      <c r="B1251" s="1068">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8">
        <v>28</v>
      </c>
      <c r="B1252" s="1068">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8">
        <v>29</v>
      </c>
      <c r="B1253" s="1068">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8">
        <v>30</v>
      </c>
      <c r="B1254" s="1068">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68">
        <v>1</v>
      </c>
      <c r="B1258" s="1068">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8">
        <v>2</v>
      </c>
      <c r="B1259" s="1068">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8">
        <v>3</v>
      </c>
      <c r="B1260" s="1068">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8">
        <v>4</v>
      </c>
      <c r="B1261" s="1068">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8">
        <v>5</v>
      </c>
      <c r="B1262" s="1068">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8">
        <v>6</v>
      </c>
      <c r="B1263" s="1068">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8">
        <v>7</v>
      </c>
      <c r="B1264" s="1068">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8">
        <v>8</v>
      </c>
      <c r="B1265" s="1068">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8">
        <v>9</v>
      </c>
      <c r="B1266" s="1068">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8">
        <v>10</v>
      </c>
      <c r="B1267" s="1068">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8">
        <v>11</v>
      </c>
      <c r="B1268" s="1068">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8">
        <v>12</v>
      </c>
      <c r="B1269" s="1068">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8">
        <v>13</v>
      </c>
      <c r="B1270" s="1068">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8">
        <v>14</v>
      </c>
      <c r="B1271" s="1068">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8">
        <v>15</v>
      </c>
      <c r="B1272" s="1068">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8">
        <v>16</v>
      </c>
      <c r="B1273" s="1068">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8">
        <v>17</v>
      </c>
      <c r="B1274" s="1068">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8">
        <v>18</v>
      </c>
      <c r="B1275" s="1068">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8">
        <v>19</v>
      </c>
      <c r="B1276" s="1068">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8">
        <v>20</v>
      </c>
      <c r="B1277" s="1068">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8">
        <v>21</v>
      </c>
      <c r="B1278" s="1068">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8">
        <v>22</v>
      </c>
      <c r="B1279" s="1068">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8">
        <v>23</v>
      </c>
      <c r="B1280" s="1068">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8">
        <v>24</v>
      </c>
      <c r="B1281" s="1068">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8">
        <v>25</v>
      </c>
      <c r="B1282" s="1068">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8">
        <v>26</v>
      </c>
      <c r="B1283" s="1068">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8">
        <v>27</v>
      </c>
      <c r="B1284" s="1068">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8">
        <v>28</v>
      </c>
      <c r="B1285" s="1068">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8">
        <v>29</v>
      </c>
      <c r="B1286" s="1068">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8">
        <v>30</v>
      </c>
      <c r="B1287" s="1068">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68">
        <v>1</v>
      </c>
      <c r="B1291" s="1068">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8">
        <v>2</v>
      </c>
      <c r="B1292" s="1068">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8">
        <v>3</v>
      </c>
      <c r="B1293" s="1068">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8">
        <v>4</v>
      </c>
      <c r="B1294" s="1068">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8">
        <v>5</v>
      </c>
      <c r="B1295" s="1068">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8">
        <v>6</v>
      </c>
      <c r="B1296" s="1068">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8">
        <v>7</v>
      </c>
      <c r="B1297" s="1068">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8">
        <v>8</v>
      </c>
      <c r="B1298" s="1068">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8">
        <v>9</v>
      </c>
      <c r="B1299" s="1068">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8">
        <v>10</v>
      </c>
      <c r="B1300" s="1068">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8">
        <v>11</v>
      </c>
      <c r="B1301" s="1068">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8">
        <v>12</v>
      </c>
      <c r="B1302" s="1068">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8">
        <v>13</v>
      </c>
      <c r="B1303" s="1068">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8">
        <v>14</v>
      </c>
      <c r="B1304" s="1068">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8">
        <v>15</v>
      </c>
      <c r="B1305" s="1068">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8">
        <v>16</v>
      </c>
      <c r="B1306" s="1068">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8">
        <v>17</v>
      </c>
      <c r="B1307" s="1068">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8">
        <v>18</v>
      </c>
      <c r="B1308" s="1068">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8">
        <v>19</v>
      </c>
      <c r="B1309" s="1068">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8">
        <v>20</v>
      </c>
      <c r="B1310" s="1068">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8">
        <v>21</v>
      </c>
      <c r="B1311" s="1068">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8">
        <v>22</v>
      </c>
      <c r="B1312" s="1068">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8">
        <v>23</v>
      </c>
      <c r="B1313" s="1068">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8">
        <v>24</v>
      </c>
      <c r="B1314" s="1068">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8">
        <v>25</v>
      </c>
      <c r="B1315" s="1068">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8">
        <v>26</v>
      </c>
      <c r="B1316" s="1068">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8">
        <v>27</v>
      </c>
      <c r="B1317" s="1068">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8">
        <v>28</v>
      </c>
      <c r="B1318" s="1068">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8">
        <v>29</v>
      </c>
      <c r="B1319" s="1068">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8">
        <v>30</v>
      </c>
      <c r="B1320" s="1068">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2018-08-09T08:50:39Z</cp:lastPrinted>
  <dcterms:created xsi:type="dcterms:W3CDTF">2012-03-13T00:50:25Z</dcterms:created>
  <dcterms:modified xsi:type="dcterms:W3CDTF">2018-08-10T06:17:03Z</dcterms:modified>
</cp:coreProperties>
</file>