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TXWM\Documents\temp3\番号誤り\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18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<sst xmlns="http://schemas.openxmlformats.org/spreadsheetml/2006/main" count="2894" uniqueCount="636">
  <si>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</si>
  <si>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</si>
  <si>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</si>
  <si>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</si>
  <si>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</si>
  <si>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</si>
  <si>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</si>
  <si>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</si>
  <si>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</si>
  <si>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</si>
  <si>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</si>
  <si>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</si>
  <si>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</si>
  <si>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</si>
  <si>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</si>
  <si>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</si>
  <si>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</si>
  <si>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</si>
  <si>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</si>
  <si>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</si>
  <si>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</si>
  <si>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</si>
  <si>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</si>
  <si>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</si>
  <si>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</si>
  <si>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</si>
  <si>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</si>
  <si>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</si>
  <si>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</si>
  <si>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</si>
  <si>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</si>
  <si>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</si>
  <si>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</si>
  <si>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</si>
  <si>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</si>
  <si>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</si>
  <si>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</si>
  <si>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</si>
  <si>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</si>
  <si>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</si>
  <si>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</si>
  <si>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</si>
  <si>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</si>
  <si>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</si>
  <si>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</si>
  <si>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</si>
  <si>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</si>
  <si>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</si>
  <si>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</si>
  <si>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</si>
  <si>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</si>
  <si>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</si>
  <si>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</si>
  <si>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</si>
  <si>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</si>
  <si>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</si>
  <si>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</si>
  <si>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</si>
  <si>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</si>
  <si>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</si>
  <si>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</si>
  <si>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</si>
  <si>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</si>
  <si>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</si>
  <si>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</si>
  <si>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</si>
  <si>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</si>
  <si>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</si>
  <si>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</si>
  <si>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</si>
  <si>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</si>
  <si>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</si>
  <si>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</si>
  <si>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</si>
  <si>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</si>
  <si>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</si>
  <si>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</si>
  <si>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</si>
  <si>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</si>
  <si>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</si>
  <si>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</si>
  <si>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</si>
  <si>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</si>
  <si>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</si>
  <si>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</si>
  <si>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</si>
  <si>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</si>
  <si>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</si>
  <si>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</si>
  <si>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</si>
  <si>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</si>
  <si>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</si>
  <si>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</si>
  <si>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</si>
  <si>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</si>
  <si>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</si>
  <si>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</si>
  <si>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</si>
  <si>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</si>
  <si>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</si>
  <si>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</si>
  <si>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</si>
  <si>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</si>
  <si>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</si>
  <si>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</si>
  <si>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</si>
  <si>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</si>
  <si>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</si>
  <si>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</si>
  <si>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</si>
  <si>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</si>
  <si>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</si>
  <si>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</si>
  <si>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</si>
  <si>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</si>
  <si>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</si>
  <si>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</si>
  <si>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</si>
  <si>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</si>
  <si>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</si>
  <si>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</si>
  <si>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</si>
  <si>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</si>
  <si>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</si>
  <si>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</si>
  <si>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</si>
  <si>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</si>
  <si>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</si>
  <si>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</si>
  <si>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</si>
  <si>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</si>
  <si>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</si>
  <si>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</si>
  <si>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</si>
  <si>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</si>
  <si>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</si>
  <si>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</si>
  <si>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</si>
  <si>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</si>
  <si>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</si>
  <si>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</si>
  <si>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</si>
  <si>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</si>
  <si>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</si>
  <si>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</si>
  <si>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</si>
  <si>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</si>
  <si>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</si>
  <si>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</si>
  <si>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</si>
  <si>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</si>
  <si>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</si>
  <si>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</si>
  <si>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</si>
  <si>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</si>
  <si>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</si>
  <si>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</si>
  <si>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</si>
  <si>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</si>
  <si>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</si>
  <si>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</si>
  <si>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</si>
  <si>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</si>
  <si>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</si>
  <si>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</si>
  <si>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</si>
  <si>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</si>
  <si>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</si>
  <si>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</si>
  <si>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</si>
  <si>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</si>
  <si>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</si>
  <si>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</si>
  <si>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</si>
  <si>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</si>
  <si>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</si>
  <si>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</si>
  <si>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</si>
  <si>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</si>
  <si>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</si>
  <si>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</si>
  <si>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</si>
  <si>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</si>
  <si>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</si>
  <si>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</si>
  <si>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</si>
  <si>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</si>
  <si>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</si>
  <si>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</si>
  <si>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</si>
  <si>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</si>
  <si>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</si>
  <si>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</si>
  <si>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</si>
  <si>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</si>
  <si>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</si>
  <si>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</si>
  <si>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</si>
  <si>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</si>
  <si>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</si>
  <si>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</si>
  <si>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</si>
  <si>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</si>
  <si>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</si>
  <si>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</si>
  <si>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</si>
  <si>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</si>
  <si>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</si>
  <si>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</si>
  <si>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</si>
  <si>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</si>
  <si>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</si>
  <si>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</si>
  <si>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</si>
  <si>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</si>
  <si>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</si>
  <si>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</si>
  <si>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</si>
  <si>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</si>
  <si>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</si>
  <si>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</si>
  <si>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</si>
  <si>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</si>
  <si>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</si>
  <si>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</si>
  <si>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</si>
  <si>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</si>
  <si>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</si>
  <si>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</si>
  <si>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</si>
  <si>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</si>
  <si>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</si>
  <si>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</si>
  <si>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</si>
  <si>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</si>
  <si>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</si>
  <si>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</si>
  <si>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</si>
  <si>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</si>
  <si>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</si>
  <si>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</si>
  <si>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</si>
  <si>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</si>
  <si>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</si>
  <si>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</si>
  <si>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</si>
  <si>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</si>
  <si>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</si>
  <si>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</si>
  <si>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</si>
  <si>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</si>
  <si>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</si>
  <si>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</si>
  <si>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</si>
  <si>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</si>
  <si>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</si>
  <si>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</si>
  <si>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</si>
  <si>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</si>
  <si>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</si>
  <si>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</si>
  <si>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</si>
  <si>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</si>
  <si>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</si>
  <si>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</si>
  <si>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</si>
  <si>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</si>
  <si>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</si>
  <si>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</si>
  <si>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</si>
  <si>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</si>
  <si>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</si>
  <si>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</si>
  <si>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</si>
  <si>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</si>
  <si>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</si>
  <si>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</si>
  <si>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</si>
  <si>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</si>
  <si>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</si>
  <si>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</si>
  <si>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</si>
  <si>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</si>
  <si>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</si>
  <si>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</si>
  <si>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</si>
  <si>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</si>
  <si>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</si>
  <si>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</si>
  <si>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</si>
  <si>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</si>
  <si>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</si>
  <si>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</si>
  <si>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</si>
  <si>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</si>
  <si>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</si>
  <si>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</si>
  <si>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</si>
  <si>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</si>
  <si>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</si>
  <si>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</si>
  <si>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</si>
  <si>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</si>
  <si>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</si>
  <si>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</si>
  <si>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</si>
  <si>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</si>
  <si>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</si>
  <si>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</si>
  <si>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</si>
  <si>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</si>
  <si>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</si>
  <si>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</si>
  <si>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</si>
  <si>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</si>
  <si>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</si>
  <si>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</si>
  <si>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</si>
  <si>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</si>
  <si>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</si>
  <si>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</si>
  <si>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</si>
  <si>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</si>
  <si>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</si>
  <si>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</si>
  <si>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</si>
  <si>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</si>
  <si>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</si>
  <si>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</si>
  <si>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</si>
  <si>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</si>
  <si>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</si>
  <si>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</si>
  <si>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</si>
  <si>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</si>
  <si>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</si>
  <si>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</si>
  <si>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</si>
  <si>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</si>
  <si>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</si>
  <si>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</si>
  <si>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</si>
  <si>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</si>
  <si>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</si>
  <si>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</si>
  <si>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</si>
  <si>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</si>
  <si>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</si>
  <si>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</si>
  <si>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</si>
  <si>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</si>
  <si>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</si>
  <si>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</si>
  <si>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</si>
  <si>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</si>
  <si>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</si>
  <si>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</si>
  <si>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</si>
  <si>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</si>
  <si>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</si>
  <si>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</si>
  <si>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</si>
  <si>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</si>
  <si>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</si>
  <si>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</si>
  <si>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</si>
  <si>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</si>
  <si>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</si>
  <si>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</si>
  <si>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</si>
  <si>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</si>
  <si>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</si>
  <si>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</si>
  <si>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</si>
  <si>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</si>
  <si>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</si>
  <si>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</si>
  <si>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</si>
  <si>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</si>
  <si>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</si>
  <si>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</si>
  <si>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</si>
  <si>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</si>
  <si>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</si>
  <si>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</si>
  <si>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</si>
  <si>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</si>
  <si>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</si>
  <si>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</si>
  <si>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</si>
  <si>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</si>
  <si>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</si>
  <si>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</si>
  <si>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</si>
  <si>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</si>
  <si>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</si>
  <si>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</si>
  <si>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</si>
  <si>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</si>
  <si>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</si>
  <si>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</si>
  <si>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</si>
  <si>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</si>
  <si>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</si>
  <si>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</si>
  <si>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</si>
  <si>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</si>
  <si>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</si>
  <si>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</si>
  <si>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</si>
  <si>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</si>
  <si>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</si>
  <si>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</si>
  <si>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</si>
  <si>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</si>
  <si>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</si>
  <si>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</si>
  <si>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</si>
  <si>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</si>
  <si>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</si>
  <si>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</si>
  <si>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</si>
  <si>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</si>
  <si>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</si>
  <si>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</si>
  <si>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</si>
  <si>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</si>
  <si>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</si>
  <si>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</si>
  <si>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</si>
  <si>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</si>
  <si>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</si>
  <si>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</si>
  <si>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</si>
  <si>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</si>
  <si>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</si>
  <si>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</si>
  <si>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</si>
  <si>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</si>
  <si>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</si>
  <si>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</si>
  <si>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</si>
  <si>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</si>
  <si>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</si>
  <si>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</si>
  <si>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</si>
  <si>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</si>
  <si>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</si>
  <si>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</si>
  <si>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</si>
  <si>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</si>
  <si>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</si>
  <si>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</si>
  <si>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</si>
  <si>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</si>
  <si>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</si>
  <si>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</si>
  <si>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</si>
  <si>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</si>
  <si>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</si>
  <si>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</si>
  <si>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</si>
  <si>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</si>
  <si>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</si>
  <si>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</si>
  <si>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</si>
  <si>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</si>
  <si>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</si>
  <si>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</si>
  <si>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</si>
  <si>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</si>
  <si>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</si>
  <si>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</si>
  <si>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</si>
  <si>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</si>
  <si>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</si>
  <si>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</si>
  <si>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</si>
  <si>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</si>
  <si>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</si>
  <si>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</si>
  <si>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</si>
  <si>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</si>
  <si>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</si>
  <si>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</si>
  <si>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</si>
  <si>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</si>
  <si>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</si>
  <si>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</si>
  <si>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</si>
  <si>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</si>
  <si>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</si>
  <si>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</si>
  <si>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</si>
  <si>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</si>
  <si>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</si>
  <si>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</si>
  <si>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</si>
  <si>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</si>
  <si>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</si>
  <si>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</si>
  <si>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</si>
  <si>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</si>
  <si>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</si>
  <si>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</si>
  <si>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</si>
  <si>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</si>
  <si>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</si>
  <si>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</si>
  <si>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</si>
  <si>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</si>
  <si>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</si>
  <si>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</si>
  <si>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</si>
  <si>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</si>
  <si>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</si>
  <si>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</si>
  <si>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</si>
  <si>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</si>
  <si>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</si>
  <si>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</si>
  <si>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</si>
  <si>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</si>
  <si>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</si>
  <si>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</si>
  <si>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</si>
  <si>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</si>
  <si>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</si>
  <si>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</si>
  <si>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</si>
  <si>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</si>
  <si>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</si>
  <si>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</si>
  <si>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</si>
  <si>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</si>
  <si>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</si>
  <si>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</si>
  <si>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</si>
  <si>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</si>
  <si>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</si>
  <si>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</si>
  <si>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</si>
  <si>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</si>
  <si>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</si>
  <si>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</si>
  <si>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</si>
  <si>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</si>
  <si>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人材開発統括官</t>
    <phoneticPr fontId="5"/>
  </si>
  <si>
    <t>海外協力室</t>
    <phoneticPr fontId="5"/>
  </si>
  <si>
    <t>厚生労働省</t>
  </si>
  <si>
    <t>海外協力企画官（海外協力室長）搆 健一</t>
    <phoneticPr fontId="5"/>
  </si>
  <si>
    <t>○</t>
  </si>
  <si>
    <t>-</t>
  </si>
  <si>
    <t>-</t>
    <phoneticPr fontId="5"/>
  </si>
  <si>
    <t>-</t>
    <phoneticPr fontId="5"/>
  </si>
  <si>
    <t>-</t>
    <phoneticPr fontId="5"/>
  </si>
  <si>
    <t>-</t>
    <phoneticPr fontId="5"/>
  </si>
  <si>
    <t>-</t>
    <phoneticPr fontId="5"/>
  </si>
  <si>
    <t>人</t>
    <rPh sb="0" eb="1">
      <t>ヒト</t>
    </rPh>
    <phoneticPr fontId="5"/>
  </si>
  <si>
    <t>　　X/Y</t>
  </si>
  <si>
    <t>-</t>
    <phoneticPr fontId="5"/>
  </si>
  <si>
    <t>-</t>
    <phoneticPr fontId="5"/>
  </si>
  <si>
    <t>-</t>
    <phoneticPr fontId="5"/>
  </si>
  <si>
    <t>-</t>
    <phoneticPr fontId="5"/>
  </si>
  <si>
    <t>-</t>
    <phoneticPr fontId="5"/>
  </si>
  <si>
    <t>無</t>
  </si>
  <si>
    <t>　本事業は、ODAによる開発途上国への国際協力であり、国で実施すべき事業である。</t>
    <phoneticPr fontId="5"/>
  </si>
  <si>
    <t>‐</t>
  </si>
  <si>
    <t>-</t>
    <phoneticPr fontId="5"/>
  </si>
  <si>
    <t>開発途上国における在職職業訓練指導員の能力向上事業</t>
    <phoneticPr fontId="5"/>
  </si>
  <si>
    <t>-</t>
    <phoneticPr fontId="5"/>
  </si>
  <si>
    <t>国際協力の一環として、開発途上国における工業化の進展等に伴う技能労働者不足に対処するため、職業訓練体制を充実させようとする開発途上国から在職職業訓練指導員を受け入れ、職業訓練指導員に対する能力向上研修を行うことによって、当該国の人づくりに貢献する。</t>
    <phoneticPr fontId="5"/>
  </si>
  <si>
    <t>開発途上国における現職の職業訓練指導員を受け入れ、３か月の日本語教育、専門的訓練施設において１年間、高度で専門的な技能、指導技法、キャリア・コンサルティング技法、職業訓練計画の立案能力等の技能及び知識を付与し、研修生が母国で他の職業訓練指導員を指導するなど、当該国において中核的な役割を果たすことのできる高度で専門的な技能及び知識等を修得させる。</t>
    <phoneticPr fontId="5"/>
  </si>
  <si>
    <t>（目）政府開発援助外国人留学生受入事業等委託費</t>
    <rPh sb="1" eb="2">
      <t>メ</t>
    </rPh>
    <rPh sb="3" eb="5">
      <t>セイフ</t>
    </rPh>
    <rPh sb="5" eb="7">
      <t>カイハツ</t>
    </rPh>
    <rPh sb="7" eb="9">
      <t>エンジョ</t>
    </rPh>
    <rPh sb="9" eb="11">
      <t>ガイコク</t>
    </rPh>
    <rPh sb="11" eb="12">
      <t>ジン</t>
    </rPh>
    <rPh sb="12" eb="15">
      <t>リュウガクセイ</t>
    </rPh>
    <rPh sb="15" eb="17">
      <t>ウケイレ</t>
    </rPh>
    <rPh sb="17" eb="19">
      <t>ジギョウ</t>
    </rPh>
    <rPh sb="19" eb="20">
      <t>トウ</t>
    </rPh>
    <rPh sb="20" eb="22">
      <t>イタク</t>
    </rPh>
    <rPh sb="22" eb="23">
      <t>ヒ</t>
    </rPh>
    <phoneticPr fontId="5"/>
  </si>
  <si>
    <t>研修生の帰国後の母国における職業訓練指導員の指導等中核的な役割を担う職務に従事する割合が７５％以上（各年度２ヶ年事業のため終了後に実施）</t>
    <phoneticPr fontId="5"/>
  </si>
  <si>
    <t>研修修了生の現状確認により確認</t>
    <phoneticPr fontId="5"/>
  </si>
  <si>
    <t>研修生在籍者数</t>
    <phoneticPr fontId="5"/>
  </si>
  <si>
    <t>14,857,038/５</t>
  </si>
  <si>
    <t>17,198,184/6</t>
  </si>
  <si>
    <t>開発途上国における現職の職業訓練指導員を受け入れ、３か月の日本語教育、専門的訓練施設において１年間、高度で専門的な技能、指導技法、キャリア・コンサルティング技法等、職業訓練指導員としての能力向上を図る研修を実施し、研修生が母国で他の職業訓練指導員を指導するなど、当該国において中核的な役割を果たすことのできる高度で専門的な技能及び知識等を修得させる。これにより、工業化の進展等に伴う技能労働者不足に対処するための人づくりに貢献する。</t>
    <phoneticPr fontId="5"/>
  </si>
  <si>
    <t>本事業は、国際協力の一環として開発途上国の人づくりに貢献するものであり、また、進出日系企業への優秀な人材の供給など日本の利益につながるものであることから、政府開発援助により国が実施する必要がある。</t>
    <phoneticPr fontId="5"/>
  </si>
  <si>
    <t>政策目的（成果目標）は、研修生の母国での職業訓練指導員の指導等中核的な役割を担う職務への従事であり、その達成手段としては明確である。</t>
    <phoneticPr fontId="5"/>
  </si>
  <si>
    <t>契約時の事業計画において、事業趣旨を踏まえ計上されている経費を審査し、コストの削減に努めている。。</t>
    <rPh sb="0" eb="2">
      <t>ケイヤク</t>
    </rPh>
    <rPh sb="2" eb="3">
      <t>ジ</t>
    </rPh>
    <rPh sb="4" eb="6">
      <t>ジギョウ</t>
    </rPh>
    <rPh sb="6" eb="8">
      <t>ケイカク</t>
    </rPh>
    <rPh sb="13" eb="15">
      <t>ジギョウ</t>
    </rPh>
    <rPh sb="15" eb="17">
      <t>シュシ</t>
    </rPh>
    <rPh sb="18" eb="19">
      <t>フ</t>
    </rPh>
    <rPh sb="21" eb="23">
      <t>ケイジョウ</t>
    </rPh>
    <rPh sb="28" eb="30">
      <t>ケイヒ</t>
    </rPh>
    <rPh sb="31" eb="33">
      <t>シンサ</t>
    </rPh>
    <rPh sb="39" eb="41">
      <t>サクゲン</t>
    </rPh>
    <rPh sb="42" eb="43">
      <t>ツト</t>
    </rPh>
    <phoneticPr fontId="5"/>
  </si>
  <si>
    <t>委託費精算にあたり、使途が事業目的に沿って真に必要な支出か確認を行い精算を行っている。。</t>
    <rPh sb="0" eb="2">
      <t>イタク</t>
    </rPh>
    <rPh sb="2" eb="3">
      <t>ヒ</t>
    </rPh>
    <rPh sb="3" eb="5">
      <t>セイサン</t>
    </rPh>
    <rPh sb="10" eb="12">
      <t>シト</t>
    </rPh>
    <rPh sb="13" eb="15">
      <t>ジギョウ</t>
    </rPh>
    <rPh sb="15" eb="17">
      <t>モクテキ</t>
    </rPh>
    <rPh sb="18" eb="19">
      <t>ソ</t>
    </rPh>
    <rPh sb="21" eb="22">
      <t>シン</t>
    </rPh>
    <rPh sb="23" eb="25">
      <t>ヒツヨウ</t>
    </rPh>
    <rPh sb="26" eb="28">
      <t>シシュツ</t>
    </rPh>
    <rPh sb="29" eb="31">
      <t>カクニン</t>
    </rPh>
    <rPh sb="32" eb="33">
      <t>オコナ</t>
    </rPh>
    <rPh sb="34" eb="36">
      <t>セイサン</t>
    </rPh>
    <rPh sb="37" eb="38">
      <t>オコナ</t>
    </rPh>
    <phoneticPr fontId="5"/>
  </si>
  <si>
    <t>-</t>
    <phoneticPr fontId="5"/>
  </si>
  <si>
    <t>事業計画に基づき適正な実施が行われている。</t>
    <phoneticPr fontId="5"/>
  </si>
  <si>
    <t>研修生は、帰国後、母国において中核的な役割を担う職務に従事しており、研修成果が出ている。</t>
    <phoneticPr fontId="5"/>
  </si>
  <si>
    <t>-</t>
    <phoneticPr fontId="5"/>
  </si>
  <si>
    <t>新25-062</t>
    <phoneticPr fontId="5"/>
  </si>
  <si>
    <t>830</t>
    <phoneticPr fontId="5"/>
  </si>
  <si>
    <t>850</t>
    <phoneticPr fontId="5"/>
  </si>
  <si>
    <t>861</t>
    <phoneticPr fontId="5"/>
  </si>
  <si>
    <t>事業費</t>
    <rPh sb="0" eb="3">
      <t>ジギョウヒ</t>
    </rPh>
    <phoneticPr fontId="5"/>
  </si>
  <si>
    <t>専門的施設における職業訓練指導員に対する能力向上研修</t>
    <phoneticPr fontId="5"/>
  </si>
  <si>
    <t>-</t>
    <phoneticPr fontId="5"/>
  </si>
  <si>
    <t>-</t>
    <phoneticPr fontId="5"/>
  </si>
  <si>
    <t>職業訓練指導員研修、生活手当等</t>
    <phoneticPr fontId="5"/>
  </si>
  <si>
    <t>職業訓練指導員研修、生活手当等</t>
    <phoneticPr fontId="5"/>
  </si>
  <si>
    <t>事業費</t>
    <phoneticPr fontId="5"/>
  </si>
  <si>
    <t>人件費</t>
    <phoneticPr fontId="5"/>
  </si>
  <si>
    <t>人件費</t>
    <phoneticPr fontId="5"/>
  </si>
  <si>
    <t>総括主任、コーディネーター</t>
    <phoneticPr fontId="5"/>
  </si>
  <si>
    <t>総括主任、コーディネーター</t>
    <phoneticPr fontId="5"/>
  </si>
  <si>
    <t>その他</t>
    <phoneticPr fontId="5"/>
  </si>
  <si>
    <t>その他</t>
    <phoneticPr fontId="5"/>
  </si>
  <si>
    <t>管理費、消費税等</t>
    <phoneticPr fontId="5"/>
  </si>
  <si>
    <t>管理費、消費税等</t>
    <phoneticPr fontId="5"/>
  </si>
  <si>
    <t>B</t>
  </si>
  <si>
    <t>国庫債務負担行為等</t>
  </si>
  <si>
    <t>専門的施設における職業訓練指導員に対する能力向上研修</t>
    <phoneticPr fontId="5"/>
  </si>
  <si>
    <t>専門的施設における職業訓練指導員に対する能力向上研修</t>
    <phoneticPr fontId="5"/>
  </si>
  <si>
    <t>-</t>
    <phoneticPr fontId="5"/>
  </si>
  <si>
    <t>研修生の帰国後の母国における職業訓練指導員の指導等中核的な役割を担う職務に従事する割合
（各年度２ヶ年事業のため終了後に実施）
【職務従事件数/研修生在籍者数】</t>
    <rPh sb="66" eb="68">
      <t>ショクム</t>
    </rPh>
    <rPh sb="68" eb="70">
      <t>ジュウジ</t>
    </rPh>
    <rPh sb="70" eb="72">
      <t>ケンスウ</t>
    </rPh>
    <rPh sb="73" eb="76">
      <t>ケンシュウセイ</t>
    </rPh>
    <rPh sb="76" eb="79">
      <t>ザイセキシャ</t>
    </rPh>
    <rPh sb="79" eb="80">
      <t>スウ</t>
    </rPh>
    <phoneticPr fontId="5"/>
  </si>
  <si>
    <t>Ｘ／Ｙ
Ｘ：「各年度委託契約精算額」
Y：「各年度在籍者数」　</t>
    <phoneticPr fontId="5"/>
  </si>
  <si>
    <t>円</t>
    <rPh sb="0" eb="1">
      <t>エン</t>
    </rPh>
    <phoneticPr fontId="5"/>
  </si>
  <si>
    <t>一般競争入札により実施。複数者からの入札があり競争性が確保されている。</t>
    <phoneticPr fontId="5"/>
  </si>
  <si>
    <t>平成29年度においては、研修生の受入れも当初の見込みどおりであり、概ね事業計画に基づく適正な事業運用がなされている。</t>
    <phoneticPr fontId="5"/>
  </si>
  <si>
    <t>平成28年度～平成29年度実施事業においては、対象国が８ヶ国（インドネシア、カンボジア、スリランカ、タイ、フィリピン、ベトナム、マレーシア及びラオス）であったものを、十分な応募者数の確保を行うため、平成29年度～平成30年度実施事業においては、上記にモンゴルを加えた９ヶ国に拡充を図り、より多くの開発途上国の訓練指導員に対して募集を行うこととする。</t>
    <rPh sb="7" eb="9">
      <t>ヘイセイ</t>
    </rPh>
    <rPh sb="11" eb="13">
      <t>ネンド</t>
    </rPh>
    <rPh sb="13" eb="15">
      <t>ジッシ</t>
    </rPh>
    <rPh sb="15" eb="17">
      <t>ジギョウ</t>
    </rPh>
    <rPh sb="69" eb="70">
      <t>オヨ</t>
    </rPh>
    <rPh sb="99" eb="101">
      <t>ヘイセイ</t>
    </rPh>
    <rPh sb="103" eb="105">
      <t>ネンド</t>
    </rPh>
    <rPh sb="106" eb="108">
      <t>ヘイセイ</t>
    </rPh>
    <rPh sb="110" eb="112">
      <t>ネンド</t>
    </rPh>
    <rPh sb="112" eb="114">
      <t>ジッシ</t>
    </rPh>
    <rPh sb="114" eb="116">
      <t>ジギョウ</t>
    </rPh>
    <rPh sb="122" eb="124">
      <t>ジョウキ</t>
    </rPh>
    <rPh sb="130" eb="131">
      <t>クワ</t>
    </rPh>
    <phoneticPr fontId="5"/>
  </si>
  <si>
    <t>-</t>
    <phoneticPr fontId="5"/>
  </si>
  <si>
    <t>17,997,980/５</t>
    <phoneticPr fontId="5"/>
  </si>
  <si>
    <t>8,752,548／２</t>
    <phoneticPr fontId="5"/>
  </si>
  <si>
    <t>確定精算及び入札差金の発生によるものであり、妥当。</t>
    <rPh sb="0" eb="2">
      <t>カクテイ</t>
    </rPh>
    <rPh sb="2" eb="4">
      <t>セイサン</t>
    </rPh>
    <phoneticPr fontId="5"/>
  </si>
  <si>
    <t>国際社会への参画・貢献を行うこと（Ⅻ-1）</t>
    <phoneticPr fontId="5"/>
  </si>
  <si>
    <t>開発途上国の人材育成等を通じた国際協力を推進し、連携を強化すること（Ⅻ-1-2）</t>
    <phoneticPr fontId="5"/>
  </si>
  <si>
    <t>-</t>
    <phoneticPr fontId="5"/>
  </si>
  <si>
    <t>点検対象外</t>
    <rPh sb="0" eb="2">
      <t>テンケン</t>
    </rPh>
    <rPh sb="2" eb="5">
      <t>タイショウガイ</t>
    </rPh>
    <phoneticPr fontId="5"/>
  </si>
  <si>
    <t>執行率を踏まえ、積算等を見直し、真に必要な予算の確保に努めること。</t>
    <phoneticPr fontId="5"/>
  </si>
  <si>
    <t>増減なし。</t>
    <rPh sb="0" eb="2">
      <t>ゾウゲン</t>
    </rPh>
    <phoneticPr fontId="5"/>
  </si>
  <si>
    <t>予算要求に当たっては、契約実績を反映し、真に必要な予算のみ要求している。</t>
    <rPh sb="0" eb="2">
      <t>ヨサン</t>
    </rPh>
    <rPh sb="2" eb="4">
      <t>ヨウキュウ</t>
    </rPh>
    <rPh sb="5" eb="6">
      <t>ア</t>
    </rPh>
    <rPh sb="11" eb="13">
      <t>ケイヤク</t>
    </rPh>
    <rPh sb="13" eb="15">
      <t>ジッセキ</t>
    </rPh>
    <rPh sb="16" eb="18">
      <t>ハンエイ</t>
    </rPh>
    <rPh sb="20" eb="21">
      <t>シン</t>
    </rPh>
    <rPh sb="22" eb="24">
      <t>ヒツヨウ</t>
    </rPh>
    <rPh sb="25" eb="27">
      <t>ヨサン</t>
    </rPh>
    <rPh sb="29" eb="31">
      <t>ヨウキュウ</t>
    </rPh>
    <phoneticPr fontId="5"/>
  </si>
  <si>
    <t>成果実績は成果目標を達成している。</t>
    <phoneticPr fontId="5"/>
  </si>
  <si>
    <t>縮減</t>
  </si>
  <si>
    <t>A.　一般財団法人日本国際協力センター</t>
    <rPh sb="13" eb="15">
      <t>キョウリョク</t>
    </rPh>
    <phoneticPr fontId="5"/>
  </si>
  <si>
    <t>B.　一般財団法人日本国際協力センター</t>
    <rPh sb="9" eb="11">
      <t>ニホン</t>
    </rPh>
    <phoneticPr fontId="5"/>
  </si>
  <si>
    <t>一般財団法人日本国際協力センター</t>
    <rPh sb="0" eb="2">
      <t>イッパン</t>
    </rPh>
    <rPh sb="2" eb="4">
      <t>ザイダン</t>
    </rPh>
    <rPh sb="4" eb="6">
      <t>ホウジン</t>
    </rPh>
    <rPh sb="6" eb="8">
      <t>ニホン</t>
    </rPh>
    <rPh sb="8" eb="10">
      <t>コクサイ</t>
    </rPh>
    <rPh sb="10" eb="12">
      <t>キョウリョク</t>
    </rPh>
    <phoneticPr fontId="5"/>
  </si>
  <si>
    <t>一般財団法人日本国際協力センター</t>
    <rPh sb="6" eb="8">
      <t>ニホン</t>
    </rPh>
    <rPh sb="10" eb="12">
      <t>キョウリョク</t>
    </rPh>
    <phoneticPr fontId="5"/>
  </si>
  <si>
    <t>一般財団法人日本国際協力センター</t>
    <rPh sb="2" eb="4">
      <t>ザイダン</t>
    </rPh>
    <rPh sb="6" eb="8">
      <t>ニホン</t>
    </rPh>
    <rPh sb="10" eb="12">
      <t>キョウリョク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</si>
</sst>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47476</xdr:colOff>
      <xdr:row>741</xdr:row>
      <xdr:rowOff>207779</xdr:rowOff>
    </xdr:from>
    <xdr:to>
      <xdr:col>23</xdr:col>
      <xdr:colOff>192732</xdr:colOff>
      <xdr:row>743</xdr:row>
      <xdr:rowOff>306203</xdr:rowOff>
    </xdr:to>
    <xdr:sp macro="" textlink="">
      <xdr:nvSpPr>
        <xdr:cNvPr id="28" name="テキスト ボックス 27"/>
        <xdr:cNvSpPr txBox="1"/>
      </xdr:nvSpPr>
      <xdr:spPr>
        <a:xfrm>
          <a:off x="1666726" y="43629873"/>
          <a:ext cx="3181350" cy="81279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１８百万円</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190499</xdr:colOff>
      <xdr:row>745</xdr:row>
      <xdr:rowOff>175281</xdr:rowOff>
    </xdr:from>
    <xdr:to>
      <xdr:col>25</xdr:col>
      <xdr:colOff>19392</xdr:colOff>
      <xdr:row>747</xdr:row>
      <xdr:rowOff>88812</xdr:rowOff>
    </xdr:to>
    <xdr:sp macro="" textlink="">
      <xdr:nvSpPr>
        <xdr:cNvPr id="29" name="テキスト ボックス 28"/>
        <xdr:cNvSpPr txBox="1"/>
      </xdr:nvSpPr>
      <xdr:spPr>
        <a:xfrm>
          <a:off x="1607343" y="45026125"/>
          <a:ext cx="3472205" cy="627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国庫債務負担行為</a:t>
          </a:r>
          <a:r>
            <a:rPr kumimoji="1" lang="en-US" altLang="ja-JP" sz="1400" b="1">
              <a:latin typeface="ＭＳ ゴシック" panose="020B0609070205080204" pitchFamily="49" charset="-128"/>
              <a:ea typeface="ＭＳ ゴシック" panose="020B0609070205080204" pitchFamily="49" charset="-128"/>
            </a:rPr>
            <a:t>】</a:t>
          </a:r>
        </a:p>
        <a:p>
          <a:pPr algn="ctr"/>
          <a:r>
            <a:rPr kumimoji="1" lang="ja-JP" altLang="en-US" sz="1400" b="1">
              <a:latin typeface="ＭＳ ゴシック" panose="020B0609070205080204" pitchFamily="49" charset="-128"/>
              <a:ea typeface="ＭＳ ゴシック" panose="020B0609070205080204" pitchFamily="49" charset="-128"/>
            </a:rPr>
            <a:t>（２年計画２年次）</a:t>
          </a:r>
          <a:endParaRPr kumimoji="1" lang="en-US" altLang="ja-JP" sz="1400" b="1">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19051</xdr:colOff>
      <xdr:row>747</xdr:row>
      <xdr:rowOff>152187</xdr:rowOff>
    </xdr:from>
    <xdr:to>
      <xdr:col>25</xdr:col>
      <xdr:colOff>104775</xdr:colOff>
      <xdr:row>749</xdr:row>
      <xdr:rowOff>80778</xdr:rowOff>
    </xdr:to>
    <xdr:sp macro="" textlink="">
      <xdr:nvSpPr>
        <xdr:cNvPr id="30" name="テキスト ボックス 29"/>
        <xdr:cNvSpPr txBox="1"/>
      </xdr:nvSpPr>
      <xdr:spPr>
        <a:xfrm>
          <a:off x="1419226" y="41738337"/>
          <a:ext cx="3686174" cy="63344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Ａ：一般財団法人日本国際協力センター</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１２百万円</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183144</xdr:colOff>
      <xdr:row>743</xdr:row>
      <xdr:rowOff>326374</xdr:rowOff>
    </xdr:from>
    <xdr:to>
      <xdr:col>15</xdr:col>
      <xdr:colOff>184092</xdr:colOff>
      <xdr:row>745</xdr:row>
      <xdr:rowOff>178643</xdr:rowOff>
    </xdr:to>
    <xdr:cxnSp macro="">
      <xdr:nvCxnSpPr>
        <xdr:cNvPr id="31" name="直線矢印コネクタ 30"/>
        <xdr:cNvCxnSpPr/>
      </xdr:nvCxnSpPr>
      <xdr:spPr>
        <a:xfrm flipH="1">
          <a:off x="3219238" y="44462843"/>
          <a:ext cx="948" cy="5666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177421</xdr:colOff>
      <xdr:row>740</xdr:row>
      <xdr:rowOff>238126</xdr:rowOff>
    </xdr:from>
    <xdr:to>
      <xdr:col>49</xdr:col>
      <xdr:colOff>466533</xdr:colOff>
      <xdr:row>744</xdr:row>
      <xdr:rowOff>274732</xdr:rowOff>
    </xdr:to>
    <xdr:sp macro="" textlink="">
      <xdr:nvSpPr>
        <xdr:cNvPr id="32" name="テキスト ボックス 31"/>
        <xdr:cNvSpPr txBox="1"/>
      </xdr:nvSpPr>
      <xdr:spPr>
        <a:xfrm>
          <a:off x="5237577" y="43303032"/>
          <a:ext cx="5146862" cy="146535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600"/>
            </a:lnSpc>
          </a:pPr>
          <a:r>
            <a:rPr kumimoji="1" lang="ja-JP" altLang="en-US" sz="1400">
              <a:latin typeface="ＭＳ ゴシック" panose="020B0609070205080204" pitchFamily="49" charset="-128"/>
              <a:ea typeface="ＭＳ ゴシック" panose="020B0609070205080204" pitchFamily="49" charset="-128"/>
            </a:rPr>
            <a:t>　</a:t>
          </a:r>
          <a:r>
            <a:rPr kumimoji="1" lang="ja-JP" altLang="en-US" sz="1400">
              <a:latin typeface="ＭＳ Ｐゴシック" panose="020B0600070205080204" pitchFamily="50" charset="-128"/>
              <a:ea typeface="ＭＳ Ｐゴシック" panose="020B0600070205080204" pitchFamily="50" charset="-128"/>
            </a:rPr>
            <a:t>国際協力の一環として、開発途上国における工業化の進展等に伴う技能労働者不足に対処するため、職業訓練体制を充実させようとする開発途上国から在職職業訓練指導員を受け入れ、職業訓練指導員に対する能力向上研修を行うことによって、当該国の人づくりに貢献する。</a:t>
          </a:r>
        </a:p>
      </xdr:txBody>
    </xdr:sp>
    <xdr:clientData/>
  </xdr:twoCellAnchor>
  <xdr:twoCellAnchor>
    <xdr:from>
      <xdr:col>10</xdr:col>
      <xdr:colOff>57170</xdr:colOff>
      <xdr:row>751</xdr:row>
      <xdr:rowOff>25686</xdr:rowOff>
    </xdr:from>
    <xdr:to>
      <xdr:col>41</xdr:col>
      <xdr:colOff>172420</xdr:colOff>
      <xdr:row>754</xdr:row>
      <xdr:rowOff>24280</xdr:rowOff>
    </xdr:to>
    <xdr:sp macro="" textlink="">
      <xdr:nvSpPr>
        <xdr:cNvPr id="33" name="テキスト ボックス 32"/>
        <xdr:cNvSpPr txBox="1"/>
      </xdr:nvSpPr>
      <xdr:spPr>
        <a:xfrm>
          <a:off x="2057420" y="43021536"/>
          <a:ext cx="6316025" cy="10558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400">
              <a:latin typeface="ＭＳ ゴシック" panose="020B0609070205080204" pitchFamily="49" charset="-128"/>
              <a:ea typeface="ＭＳ ゴシック" panose="020B0609070205080204" pitchFamily="49" charset="-128"/>
            </a:rPr>
            <a:t>　</a:t>
          </a:r>
          <a:r>
            <a:rPr kumimoji="1" lang="ja-JP" altLang="en-US" sz="1400">
              <a:latin typeface="ＭＳ Ｐゴシック" panose="020B0600070205080204" pitchFamily="50" charset="-128"/>
              <a:ea typeface="ＭＳ Ｐゴシック" panose="020B0600070205080204" pitchFamily="50" charset="-128"/>
            </a:rPr>
            <a:t>開発途上国における現職の職業訓練指導員を受け入れ、４か月の日本語教育、専門的訓練施設において１年間、高度で専門的な技能、指導技法、キャリア・コンサルティング技法、職業訓練計画の立案能力等の技能及び知識を付与し、研修生が母国で他の職業訓練指導員を指導するなど、当該国において中核的な役割を果たすことのできる高度で専門的な技能及び知識等を修得させる。</a:t>
          </a:r>
        </a:p>
      </xdr:txBody>
    </xdr:sp>
    <xdr:clientData/>
  </xdr:twoCellAnchor>
  <xdr:twoCellAnchor>
    <xdr:from>
      <xdr:col>27</xdr:col>
      <xdr:colOff>142875</xdr:colOff>
      <xdr:row>744</xdr:row>
      <xdr:rowOff>219076</xdr:rowOff>
    </xdr:from>
    <xdr:to>
      <xdr:col>43</xdr:col>
      <xdr:colOff>133350</xdr:colOff>
      <xdr:row>747</xdr:row>
      <xdr:rowOff>220783</xdr:rowOff>
    </xdr:to>
    <xdr:sp macro="" textlink="">
      <xdr:nvSpPr>
        <xdr:cNvPr id="34" name="テキスト ボックス 33"/>
        <xdr:cNvSpPr txBox="1"/>
      </xdr:nvSpPr>
      <xdr:spPr>
        <a:xfrm>
          <a:off x="5543550" y="40747951"/>
          <a:ext cx="3190875" cy="1058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1">
              <a:latin typeface="ＭＳ ゴシック" panose="020B0609070205080204" pitchFamily="49" charset="-128"/>
              <a:ea typeface="ＭＳ ゴシック" panose="020B0609070205080204" pitchFamily="49" charset="-128"/>
            </a:rPr>
            <a:t>委託</a:t>
          </a: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一般競争（最低価格）</a:t>
          </a:r>
          <a:r>
            <a:rPr kumimoji="1" lang="en-US" altLang="ja-JP" sz="1400" b="1">
              <a:latin typeface="ＭＳ ゴシック" panose="020B0609070205080204" pitchFamily="49" charset="-128"/>
              <a:ea typeface="ＭＳ ゴシック" panose="020B0609070205080204" pitchFamily="49" charset="-128"/>
            </a:rPr>
            <a:t>】</a:t>
          </a:r>
        </a:p>
        <a:p>
          <a:pPr algn="ct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国庫債務負担行為</a:t>
          </a:r>
          <a:r>
            <a:rPr kumimoji="1" lang="en-US" altLang="ja-JP" sz="1400" b="1">
              <a:latin typeface="ＭＳ ゴシック" panose="020B0609070205080204" pitchFamily="49" charset="-128"/>
              <a:ea typeface="ＭＳ ゴシック" panose="020B0609070205080204" pitchFamily="49" charset="-128"/>
            </a:rPr>
            <a:t>】</a:t>
          </a:r>
        </a:p>
        <a:p>
          <a:pPr algn="ctr"/>
          <a:r>
            <a:rPr kumimoji="1" lang="ja-JP" altLang="en-US" sz="1400" b="1">
              <a:latin typeface="ＭＳ ゴシック" panose="020B0609070205080204" pitchFamily="49" charset="-128"/>
              <a:ea typeface="ＭＳ ゴシック" panose="020B0609070205080204" pitchFamily="49" charset="-128"/>
            </a:rPr>
            <a:t>（３年計画１年次）</a:t>
          </a:r>
          <a:endParaRPr kumimoji="1" lang="en-US" altLang="ja-JP" sz="1400" b="1">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95250</xdr:colOff>
      <xdr:row>747</xdr:row>
      <xdr:rowOff>142875</xdr:rowOff>
    </xdr:from>
    <xdr:to>
      <xdr:col>46</xdr:col>
      <xdr:colOff>28575</xdr:colOff>
      <xdr:row>749</xdr:row>
      <xdr:rowOff>47625</xdr:rowOff>
    </xdr:to>
    <xdr:sp macro="" textlink="">
      <xdr:nvSpPr>
        <xdr:cNvPr id="35" name="テキスト ボックス 34"/>
        <xdr:cNvSpPr txBox="1"/>
      </xdr:nvSpPr>
      <xdr:spPr>
        <a:xfrm>
          <a:off x="5295900" y="41729025"/>
          <a:ext cx="3933825" cy="6096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ts val="1700"/>
            </a:lnSpc>
            <a:spcBef>
              <a:spcPts val="0"/>
            </a:spcBef>
            <a:spcAft>
              <a:spcPts val="0"/>
            </a:spcAft>
            <a:buClrTx/>
            <a:buSzTx/>
            <a:buFontTx/>
            <a:buNone/>
            <a:tabLst/>
            <a:defRPr/>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Ｂ：</a:t>
          </a:r>
          <a:r>
            <a:rPr kumimoji="1" lang="ja-JP" altLang="ja-JP" sz="1400" b="1">
              <a:solidFill>
                <a:schemeClr val="dk1"/>
              </a:solidFill>
              <a:effectLst/>
              <a:latin typeface="+mn-lt"/>
              <a:ea typeface="+mn-ea"/>
              <a:cs typeface="+mn-cs"/>
            </a:rPr>
            <a:t>一般財団法人</a:t>
          </a:r>
          <a:r>
            <a:rPr kumimoji="1" lang="ja-JP" altLang="en-US" sz="1400" b="1">
              <a:solidFill>
                <a:schemeClr val="dk1"/>
              </a:solidFill>
              <a:effectLst/>
              <a:latin typeface="+mn-lt"/>
              <a:ea typeface="+mn-ea"/>
              <a:cs typeface="+mn-cs"/>
            </a:rPr>
            <a:t>日本</a:t>
          </a:r>
          <a:r>
            <a:rPr kumimoji="1" lang="ja-JP" altLang="ja-JP" sz="1400" b="1">
              <a:solidFill>
                <a:schemeClr val="dk1"/>
              </a:solidFill>
              <a:effectLst/>
              <a:latin typeface="+mn-lt"/>
              <a:ea typeface="+mn-ea"/>
              <a:cs typeface="+mn-cs"/>
            </a:rPr>
            <a:t>国際協力センター</a:t>
          </a:r>
          <a:endParaRPr kumimoji="1" lang="en-US" altLang="ja-JP" sz="1400" b="1">
            <a:solidFill>
              <a:schemeClr val="dk1"/>
            </a:solidFill>
            <a:effectLst/>
            <a:latin typeface="+mn-lt"/>
            <a:ea typeface="+mn-ea"/>
            <a:cs typeface="+mn-cs"/>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400" b="1">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69700</xdr:colOff>
      <xdr:row>749</xdr:row>
      <xdr:rowOff>154364</xdr:rowOff>
    </xdr:from>
    <xdr:to>
      <xdr:col>23</xdr:col>
      <xdr:colOff>39972</xdr:colOff>
      <xdr:row>750</xdr:row>
      <xdr:rowOff>88530</xdr:rowOff>
    </xdr:to>
    <xdr:sp macro="" textlink="">
      <xdr:nvSpPr>
        <xdr:cNvPr id="37" name="テキスト ボックス 36"/>
        <xdr:cNvSpPr txBox="1"/>
      </xdr:nvSpPr>
      <xdr:spPr>
        <a:xfrm>
          <a:off x="1891356" y="46433958"/>
          <a:ext cx="2803960" cy="291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平成</a:t>
          </a:r>
          <a:r>
            <a:rPr kumimoji="1" lang="en-US" altLang="ja-JP" sz="1100"/>
            <a:t>28</a:t>
          </a:r>
          <a:r>
            <a:rPr kumimoji="1" lang="ja-JP" altLang="en-US" sz="1100"/>
            <a:t>年度～平成</a:t>
          </a:r>
          <a:r>
            <a:rPr kumimoji="1" lang="en-US" altLang="ja-JP" sz="1100"/>
            <a:t>29</a:t>
          </a:r>
          <a:r>
            <a:rPr kumimoji="1" lang="ja-JP" altLang="en-US" sz="1100"/>
            <a:t>年契約</a:t>
          </a:r>
        </a:p>
      </xdr:txBody>
    </xdr:sp>
    <xdr:clientData/>
  </xdr:twoCellAnchor>
  <xdr:twoCellAnchor>
    <xdr:from>
      <xdr:col>29</xdr:col>
      <xdr:colOff>130289</xdr:colOff>
      <xdr:row>749</xdr:row>
      <xdr:rowOff>145959</xdr:rowOff>
    </xdr:from>
    <xdr:to>
      <xdr:col>43</xdr:col>
      <xdr:colOff>102943</xdr:colOff>
      <xdr:row>750</xdr:row>
      <xdr:rowOff>80125</xdr:rowOff>
    </xdr:to>
    <xdr:sp macro="" textlink="">
      <xdr:nvSpPr>
        <xdr:cNvPr id="38" name="テキスト ボックス 37"/>
        <xdr:cNvSpPr txBox="1"/>
      </xdr:nvSpPr>
      <xdr:spPr>
        <a:xfrm>
          <a:off x="5931014" y="42436959"/>
          <a:ext cx="2773004" cy="286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平成</a:t>
          </a:r>
          <a:r>
            <a:rPr kumimoji="1" lang="en-US" altLang="ja-JP" sz="1100"/>
            <a:t>29</a:t>
          </a:r>
          <a:r>
            <a:rPr kumimoji="1" lang="ja-JP" altLang="en-US" sz="1100"/>
            <a:t>年度～平成</a:t>
          </a:r>
          <a:r>
            <a:rPr kumimoji="1" lang="en-US" altLang="ja-JP" sz="1100"/>
            <a:t>31</a:t>
          </a:r>
          <a:r>
            <a:rPr kumimoji="1" lang="ja-JP" altLang="en-US" sz="1100"/>
            <a:t>年契約</a:t>
          </a:r>
        </a:p>
      </xdr:txBody>
    </xdr:sp>
    <xdr:clientData/>
  </xdr:twoCellAnchor>
  <xdr:twoCellAnchor>
    <xdr:from>
      <xdr:col>24</xdr:col>
      <xdr:colOff>49855</xdr:colOff>
      <xdr:row>744</xdr:row>
      <xdr:rowOff>101416</xdr:rowOff>
    </xdr:from>
    <xdr:to>
      <xdr:col>27</xdr:col>
      <xdr:colOff>119062</xdr:colOff>
      <xdr:row>745</xdr:row>
      <xdr:rowOff>47625</xdr:rowOff>
    </xdr:to>
    <xdr:cxnSp macro="">
      <xdr:nvCxnSpPr>
        <xdr:cNvPr id="39" name="直線矢印コネクタ 38"/>
        <xdr:cNvCxnSpPr/>
      </xdr:nvCxnSpPr>
      <xdr:spPr>
        <a:xfrm>
          <a:off x="4907605" y="43880697"/>
          <a:ext cx="676426" cy="30339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123825</xdr:colOff>
      <xdr:row>741</xdr:row>
      <xdr:rowOff>47625</xdr:rowOff>
    </xdr:from>
    <xdr:to>
      <xdr:col>49</xdr:col>
      <xdr:colOff>438150</xdr:colOff>
      <xdr:row>744</xdr:row>
      <xdr:rowOff>114300</xdr:rowOff>
    </xdr:to>
    <xdr:sp macro="" textlink="">
      <xdr:nvSpPr>
        <xdr:cNvPr id="2" name="大かっこ 1"/>
        <xdr:cNvSpPr/>
      </xdr:nvSpPr>
      <xdr:spPr>
        <a:xfrm>
          <a:off x="5124450" y="39519225"/>
          <a:ext cx="5114925" cy="1123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57150</xdr:colOff>
      <xdr:row>750</xdr:row>
      <xdr:rowOff>323850</xdr:rowOff>
    </xdr:from>
    <xdr:to>
      <xdr:col>42</xdr:col>
      <xdr:colOff>104776</xdr:colOff>
      <xdr:row>754</xdr:row>
      <xdr:rowOff>38100</xdr:rowOff>
    </xdr:to>
    <xdr:sp macro="" textlink="">
      <xdr:nvSpPr>
        <xdr:cNvPr id="17" name="大かっこ 16"/>
        <xdr:cNvSpPr/>
      </xdr:nvSpPr>
      <xdr:spPr>
        <a:xfrm>
          <a:off x="1857375" y="42967275"/>
          <a:ext cx="6648451" cy="1123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828</v>
      </c>
      <c r="AT2" s="938"/>
      <c r="AU2" s="938"/>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69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548</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570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ＯＤＡ</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27</v>
      </c>
      <c r="Q13" s="657"/>
      <c r="R13" s="657"/>
      <c r="S13" s="657"/>
      <c r="T13" s="657"/>
      <c r="U13" s="657"/>
      <c r="V13" s="658"/>
      <c r="W13" s="656">
        <v>23</v>
      </c>
      <c r="X13" s="657"/>
      <c r="Y13" s="657"/>
      <c r="Z13" s="657"/>
      <c r="AA13" s="657"/>
      <c r="AB13" s="657"/>
      <c r="AC13" s="658"/>
      <c r="AD13" s="656">
        <v>22</v>
      </c>
      <c r="AE13" s="657"/>
      <c r="AF13" s="657"/>
      <c r="AG13" s="657"/>
      <c r="AH13" s="657"/>
      <c r="AI13" s="657"/>
      <c r="AJ13" s="658"/>
      <c r="AK13" s="656">
        <v>9</v>
      </c>
      <c r="AL13" s="657"/>
      <c r="AM13" s="657"/>
      <c r="AN13" s="657"/>
      <c r="AO13" s="657"/>
      <c r="AP13" s="657"/>
      <c r="AQ13" s="658"/>
      <c r="AR13" s="917">
        <v>9</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561</v>
      </c>
      <c r="AL15" s="657"/>
      <c r="AM15" s="657"/>
      <c r="AN15" s="657"/>
      <c r="AO15" s="657"/>
      <c r="AP15" s="657"/>
      <c r="AQ15" s="658"/>
      <c r="AR15" s="656" t="s">
        <v>561</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t="s">
        <v>562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27</v>
      </c>
      <c r="Q18" s="878"/>
      <c r="R18" s="878"/>
      <c r="S18" s="878"/>
      <c r="T18" s="878"/>
      <c r="U18" s="878"/>
      <c r="V18" s="879"/>
      <c r="W18" s="877">
        <f>SUM(W13:AC17)</f>
        <v>23</v>
      </c>
      <c r="X18" s="878"/>
      <c r="Y18" s="878"/>
      <c r="Z18" s="878"/>
      <c r="AA18" s="878"/>
      <c r="AB18" s="878"/>
      <c r="AC18" s="879"/>
      <c r="AD18" s="877">
        <f>SUM(AD13:AJ17)</f>
        <v>22</v>
      </c>
      <c r="AE18" s="878"/>
      <c r="AF18" s="878"/>
      <c r="AG18" s="878"/>
      <c r="AH18" s="878"/>
      <c r="AI18" s="878"/>
      <c r="AJ18" s="879"/>
      <c r="AK18" s="877">
        <f>SUM(AK13:AQ17)</f>
        <v>9</v>
      </c>
      <c r="AL18" s="878"/>
      <c r="AM18" s="878"/>
      <c r="AN18" s="878"/>
      <c r="AO18" s="878"/>
      <c r="AP18" s="878"/>
      <c r="AQ18" s="879"/>
      <c r="AR18" s="877">
        <f>SUM(AR13:AX17)</f>
        <v>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15</v>
      </c>
      <c r="Q19" s="657"/>
      <c r="R19" s="657"/>
      <c r="S19" s="657"/>
      <c r="T19" s="657"/>
      <c r="U19" s="657"/>
      <c r="V19" s="658"/>
      <c r="W19" s="656">
        <v>17</v>
      </c>
      <c r="X19" s="657"/>
      <c r="Y19" s="657"/>
      <c r="Z19" s="657"/>
      <c r="AA19" s="657"/>
      <c r="AB19" s="657"/>
      <c r="AC19" s="658"/>
      <c r="AD19" s="656">
        <v>18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0.55555555555555558</v>
      </c>
      <c r="Q20" s="311"/>
      <c r="R20" s="311"/>
      <c r="S20" s="311"/>
      <c r="T20" s="311"/>
      <c r="U20" s="311"/>
      <c r="V20" s="311"/>
      <c r="W20" s="311">
        <f t="shared" ref="W20" si="0">IF(W18=0, "-", SUM(W19)/W18)</f>
        <v>0.73913043478260865</v>
      </c>
      <c r="X20" s="311"/>
      <c r="Y20" s="311"/>
      <c r="Z20" s="311"/>
      <c r="AA20" s="311"/>
      <c r="AB20" s="311"/>
      <c r="AC20" s="311"/>
      <c r="AD20" s="311">
        <f t="shared" ref="AD20" si="1">IF(AD18=0, "-", SUM(AD19)/AD18)</f>
        <v>0.81818181818181823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0.55555555555555558</v>
      </c>
      <c r="Q21" s="311"/>
      <c r="R21" s="311"/>
      <c r="S21" s="311"/>
      <c r="T21" s="311"/>
      <c r="U21" s="311"/>
      <c r="V21" s="311"/>
      <c r="W21" s="311">
        <f t="shared" ref="W21" si="2">IF(W19=0, "-", SUM(W19)/SUM(W13,W14))</f>
        <v>0.73913043478260865</v>
      </c>
      <c r="X21" s="311"/>
      <c r="Y21" s="311"/>
      <c r="Z21" s="311"/>
      <c r="AA21" s="311"/>
      <c r="AB21" s="311"/>
      <c r="AC21" s="311"/>
      <c r="AD21" s="311">
        <f t="shared" ref="AD21" si="3">IF(AD19=0, "-", SUM(AD19)/SUM(AD13,AD14))</f>
        <v>0.81818181818181823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537</v>
      </c>
      <c r="B22" s="963"/>
      <c r="C22" s="963"/>
      <c r="D22" s="963"/>
      <c r="E22" s="963"/>
      <c r="F22" s="964"/>
      <c r="G22" s="949" t="s">
        <v>474</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573</v>
      </c>
      <c r="H23" s="951"/>
      <c r="I23" s="951"/>
      <c r="J23" s="951"/>
      <c r="K23" s="951"/>
      <c r="L23" s="951"/>
      <c r="M23" s="951"/>
      <c r="N23" s="951"/>
      <c r="O23" s="952"/>
      <c r="P23" s="917">
        <v>9</v>
      </c>
      <c r="Q23" s="918"/>
      <c r="R23" s="918"/>
      <c r="S23" s="918"/>
      <c r="T23" s="918"/>
      <c r="U23" s="918"/>
      <c r="V23" s="935"/>
      <c r="W23" s="917">
        <v>9</v>
      </c>
      <c r="X23" s="918"/>
      <c r="Y23" s="918"/>
      <c r="Z23" s="918"/>
      <c r="AA23" s="918"/>
      <c r="AB23" s="918"/>
      <c r="AC23" s="935"/>
      <c r="AD23" s="972" t="s">
        <v>627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14.2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14.2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14.2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14.2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14.2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9</v>
      </c>
      <c r="Q29" s="932"/>
      <c r="R29" s="932"/>
      <c r="S29" s="932"/>
      <c r="T29" s="932"/>
      <c r="U29" s="932"/>
      <c r="V29" s="933"/>
      <c r="W29" s="931">
        <f>AR13</f>
        <v>9</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31</v>
      </c>
      <c r="AV31" s="192"/>
      <c r="AW31" s="394" t="s">
        <v>300</v>
      </c>
      <c r="AX31" s="395"/>
    </row>
    <row r="32" spans="1:50" ht="51.75" customHeight="1" x14ac:dyDescent="0.15">
      <c r="A32" s="399"/>
      <c r="B32" s="397"/>
      <c r="C32" s="397"/>
      <c r="D32" s="397"/>
      <c r="E32" s="397"/>
      <c r="F32" s="398"/>
      <c r="G32" s="560" t="s">
        <v>574</v>
      </c>
      <c r="H32" s="561"/>
      <c r="I32" s="561"/>
      <c r="J32" s="561"/>
      <c r="K32" s="561"/>
      <c r="L32" s="561"/>
      <c r="M32" s="561"/>
      <c r="N32" s="561"/>
      <c r="O32" s="562"/>
      <c r="P32" s="98" t="s">
        <v>612</v>
      </c>
      <c r="Q32" s="98"/>
      <c r="R32" s="98"/>
      <c r="S32" s="98"/>
      <c r="T32" s="98"/>
      <c r="U32" s="98"/>
      <c r="V32" s="98"/>
      <c r="W32" s="98"/>
      <c r="X32" s="99"/>
      <c r="Y32" s="467" t="s">
        <v>12</v>
      </c>
      <c r="Z32" s="527"/>
      <c r="AA32" s="528"/>
      <c r="AB32" s="457" t="s">
        <v>516</v>
      </c>
      <c r="AC32" s="457"/>
      <c r="AD32" s="457"/>
      <c r="AE32" s="211">
        <v>100</v>
      </c>
      <c r="AF32" s="212"/>
      <c r="AG32" s="212"/>
      <c r="AH32" s="212"/>
      <c r="AI32" s="211">
        <v>100</v>
      </c>
      <c r="AJ32" s="212"/>
      <c r="AK32" s="212"/>
      <c r="AL32" s="212"/>
      <c r="AM32" s="211">
        <v>100</v>
      </c>
      <c r="AN32" s="212"/>
      <c r="AO32" s="212"/>
      <c r="AP32" s="212"/>
      <c r="AQ32" s="333" t="s">
        <v>555</v>
      </c>
      <c r="AR32" s="200"/>
      <c r="AS32" s="200"/>
      <c r="AT32" s="334"/>
      <c r="AU32" s="212" t="s">
        <v>554</v>
      </c>
      <c r="AV32" s="212"/>
      <c r="AW32" s="212"/>
      <c r="AX32" s="214"/>
    </row>
    <row r="33" spans="1:50" ht="51.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516</v>
      </c>
      <c r="AC33" s="519"/>
      <c r="AD33" s="519"/>
      <c r="AE33" s="211">
        <v>75</v>
      </c>
      <c r="AF33" s="212"/>
      <c r="AG33" s="212"/>
      <c r="AH33" s="212"/>
      <c r="AI33" s="211">
        <v>75</v>
      </c>
      <c r="AJ33" s="212"/>
      <c r="AK33" s="212"/>
      <c r="AL33" s="212"/>
      <c r="AM33" s="211">
        <v>75</v>
      </c>
      <c r="AN33" s="212"/>
      <c r="AO33" s="212"/>
      <c r="AP33" s="212"/>
      <c r="AQ33" s="333" t="s">
        <v>556</v>
      </c>
      <c r="AR33" s="200"/>
      <c r="AS33" s="200"/>
      <c r="AT33" s="334"/>
      <c r="AU33" s="212">
        <v>75</v>
      </c>
      <c r="AV33" s="212"/>
      <c r="AW33" s="212"/>
      <c r="AX33" s="214"/>
    </row>
    <row r="34" spans="1:50" ht="51.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133</v>
      </c>
      <c r="AF34" s="212"/>
      <c r="AG34" s="212"/>
      <c r="AH34" s="212"/>
      <c r="AI34" s="211">
        <v>133</v>
      </c>
      <c r="AJ34" s="212"/>
      <c r="AK34" s="212"/>
      <c r="AL34" s="212"/>
      <c r="AM34" s="211">
        <v>133</v>
      </c>
      <c r="AN34" s="212"/>
      <c r="AO34" s="212"/>
      <c r="AP34" s="212"/>
      <c r="AQ34" s="333" t="s">
        <v>555</v>
      </c>
      <c r="AR34" s="200"/>
      <c r="AS34" s="200"/>
      <c r="AT34" s="334"/>
      <c r="AU34" s="212" t="s">
        <v>554</v>
      </c>
      <c r="AV34" s="212"/>
      <c r="AW34" s="212"/>
      <c r="AX34" s="214"/>
    </row>
    <row r="35" spans="1:50" ht="23.25" customHeight="1" x14ac:dyDescent="0.15">
      <c r="A35" s="219" t="s">
        <v>525</v>
      </c>
      <c r="B35" s="220"/>
      <c r="C35" s="220"/>
      <c r="D35" s="220"/>
      <c r="E35" s="220"/>
      <c r="F35" s="221"/>
      <c r="G35" s="225" t="s">
        <v>575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16.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528</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538</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558</v>
      </c>
      <c r="AC101" s="457"/>
      <c r="AD101" s="457"/>
      <c r="AE101" s="211">
        <v>5</v>
      </c>
      <c r="AF101" s="212"/>
      <c r="AG101" s="212"/>
      <c r="AH101" s="213"/>
      <c r="AI101" s="211">
        <v>6</v>
      </c>
      <c r="AJ101" s="212"/>
      <c r="AK101" s="212"/>
      <c r="AL101" s="213"/>
      <c r="AM101" s="211">
        <v>5</v>
      </c>
      <c r="AN101" s="212"/>
      <c r="AO101" s="212"/>
      <c r="AP101" s="213"/>
      <c r="AQ101" s="211" t="s">
        <v>594</v>
      </c>
      <c r="AR101" s="212"/>
      <c r="AS101" s="212"/>
      <c r="AT101" s="213"/>
      <c r="AU101" s="211" t="s">
        <v>595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558</v>
      </c>
      <c r="AC102" s="457"/>
      <c r="AD102" s="457"/>
      <c r="AE102" s="414">
        <v>5</v>
      </c>
      <c r="AF102" s="414"/>
      <c r="AG102" s="414"/>
      <c r="AH102" s="414"/>
      <c r="AI102" s="414">
        <v>6</v>
      </c>
      <c r="AJ102" s="414"/>
      <c r="AK102" s="414"/>
      <c r="AL102" s="414"/>
      <c r="AM102" s="414">
        <v>5</v>
      </c>
      <c r="AN102" s="414"/>
      <c r="AO102" s="414"/>
      <c r="AP102" s="414"/>
      <c r="AQ102" s="266">
        <v>2</v>
      </c>
      <c r="AR102" s="267"/>
      <c r="AS102" s="267"/>
      <c r="AT102" s="312"/>
      <c r="AU102" s="266">
        <v>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613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614</v>
      </c>
      <c r="AC116" s="459"/>
      <c r="AD116" s="460"/>
      <c r="AE116" s="414">
        <v>2971408</v>
      </c>
      <c r="AF116" s="414"/>
      <c r="AG116" s="414"/>
      <c r="AH116" s="414"/>
      <c r="AI116" s="414">
        <v>2866364</v>
      </c>
      <c r="AJ116" s="414"/>
      <c r="AK116" s="414"/>
      <c r="AL116" s="414"/>
      <c r="AM116" s="414">
        <v>3599596</v>
      </c>
      <c r="AN116" s="414"/>
      <c r="AO116" s="414"/>
      <c r="AP116" s="414"/>
      <c r="AQ116" s="211">
        <v>4376274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559</v>
      </c>
      <c r="AC117" s="469"/>
      <c r="AD117" s="470"/>
      <c r="AE117" s="547" t="s">
        <v>577</v>
      </c>
      <c r="AF117" s="547"/>
      <c r="AG117" s="547"/>
      <c r="AH117" s="547"/>
      <c r="AI117" s="547" t="s">
        <v>578</v>
      </c>
      <c r="AJ117" s="547"/>
      <c r="AK117" s="547"/>
      <c r="AL117" s="547"/>
      <c r="AM117" s="547" t="s">
        <v>619</v>
      </c>
      <c r="AN117" s="547"/>
      <c r="AO117" s="547"/>
      <c r="AP117" s="547"/>
      <c r="AQ117" s="547" t="s">
        <v>620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t="s">
        <v>554</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561</v>
      </c>
      <c r="AF134" s="200"/>
      <c r="AG134" s="200"/>
      <c r="AH134" s="200"/>
      <c r="AI134" s="199" t="s">
        <v>560</v>
      </c>
      <c r="AJ134" s="200"/>
      <c r="AK134" s="200"/>
      <c r="AL134" s="200"/>
      <c r="AM134" s="199" t="s">
        <v>554</v>
      </c>
      <c r="AN134" s="200"/>
      <c r="AO134" s="200"/>
      <c r="AP134" s="200"/>
      <c r="AQ134" s="199" t="s">
        <v>560</v>
      </c>
      <c r="AR134" s="200"/>
      <c r="AS134" s="200"/>
      <c r="AT134" s="200"/>
      <c r="AU134" s="199" t="s">
        <v>554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561</v>
      </c>
      <c r="AF135" s="200"/>
      <c r="AG135" s="200"/>
      <c r="AH135" s="200"/>
      <c r="AI135" s="199" t="s">
        <v>560</v>
      </c>
      <c r="AJ135" s="200"/>
      <c r="AK135" s="200"/>
      <c r="AL135" s="200"/>
      <c r="AM135" s="199" t="s">
        <v>560</v>
      </c>
      <c r="AN135" s="200"/>
      <c r="AO135" s="200"/>
      <c r="AP135" s="200"/>
      <c r="AQ135" s="199" t="s">
        <v>560</v>
      </c>
      <c r="AR135" s="200"/>
      <c r="AS135" s="200"/>
      <c r="AT135" s="200"/>
      <c r="AU135" s="199" t="s">
        <v>560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4.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552</v>
      </c>
      <c r="K430" s="899"/>
      <c r="L430" s="899"/>
      <c r="M430" s="899"/>
      <c r="N430" s="899"/>
      <c r="O430" s="899"/>
      <c r="P430" s="899"/>
      <c r="Q430" s="899"/>
      <c r="R430" s="899"/>
      <c r="S430" s="899"/>
      <c r="T430" s="900"/>
      <c r="U430" s="587" t="s">
        <v>555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552</v>
      </c>
      <c r="AJ433" s="200"/>
      <c r="AK433" s="200"/>
      <c r="AL433" s="200"/>
      <c r="AM433" s="333" t="s">
        <v>552</v>
      </c>
      <c r="AN433" s="200"/>
      <c r="AO433" s="200"/>
      <c r="AP433" s="334"/>
      <c r="AQ433" s="333" t="s">
        <v>552</v>
      </c>
      <c r="AR433" s="200"/>
      <c r="AS433" s="200"/>
      <c r="AT433" s="334"/>
      <c r="AU433" s="200" t="s">
        <v>552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563</v>
      </c>
      <c r="AF434" s="200"/>
      <c r="AG434" s="200"/>
      <c r="AH434" s="334"/>
      <c r="AI434" s="333" t="s">
        <v>552</v>
      </c>
      <c r="AJ434" s="200"/>
      <c r="AK434" s="200"/>
      <c r="AL434" s="200"/>
      <c r="AM434" s="333" t="s">
        <v>552</v>
      </c>
      <c r="AN434" s="200"/>
      <c r="AO434" s="200"/>
      <c r="AP434" s="334"/>
      <c r="AQ434" s="333" t="s">
        <v>552</v>
      </c>
      <c r="AR434" s="200"/>
      <c r="AS434" s="200"/>
      <c r="AT434" s="334"/>
      <c r="AU434" s="200" t="s">
        <v>552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563</v>
      </c>
      <c r="AF435" s="200"/>
      <c r="AG435" s="200"/>
      <c r="AH435" s="334"/>
      <c r="AI435" s="333" t="s">
        <v>552</v>
      </c>
      <c r="AJ435" s="200"/>
      <c r="AK435" s="200"/>
      <c r="AL435" s="200"/>
      <c r="AM435" s="333" t="s">
        <v>552</v>
      </c>
      <c r="AN435" s="200"/>
      <c r="AO435" s="200"/>
      <c r="AP435" s="334"/>
      <c r="AQ435" s="333" t="s">
        <v>552</v>
      </c>
      <c r="AR435" s="200"/>
      <c r="AS435" s="200"/>
      <c r="AT435" s="334"/>
      <c r="AU435" s="200" t="s">
        <v>552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563</v>
      </c>
      <c r="AF457" s="193"/>
      <c r="AG457" s="126" t="s">
        <v>356</v>
      </c>
      <c r="AH457" s="127"/>
      <c r="AI457" s="149"/>
      <c r="AJ457" s="149"/>
      <c r="AK457" s="149"/>
      <c r="AL457" s="147"/>
      <c r="AM457" s="149"/>
      <c r="AN457" s="149"/>
      <c r="AO457" s="149"/>
      <c r="AP457" s="147"/>
      <c r="AQ457" s="589" t="s">
        <v>555</v>
      </c>
      <c r="AR457" s="193"/>
      <c r="AS457" s="126" t="s">
        <v>356</v>
      </c>
      <c r="AT457" s="127"/>
      <c r="AU457" s="193" t="s">
        <v>557</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563</v>
      </c>
      <c r="AF458" s="200"/>
      <c r="AG458" s="200"/>
      <c r="AH458" s="200"/>
      <c r="AI458" s="333" t="s">
        <v>552</v>
      </c>
      <c r="AJ458" s="200"/>
      <c r="AK458" s="200"/>
      <c r="AL458" s="200"/>
      <c r="AM458" s="333" t="s">
        <v>552</v>
      </c>
      <c r="AN458" s="200"/>
      <c r="AO458" s="200"/>
      <c r="AP458" s="334"/>
      <c r="AQ458" s="333" t="s">
        <v>552</v>
      </c>
      <c r="AR458" s="200"/>
      <c r="AS458" s="200"/>
      <c r="AT458" s="334"/>
      <c r="AU458" s="200" t="s">
        <v>552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3" t="s">
        <v>564</v>
      </c>
      <c r="AF459" s="200"/>
      <c r="AG459" s="200"/>
      <c r="AH459" s="334"/>
      <c r="AI459" s="333" t="s">
        <v>552</v>
      </c>
      <c r="AJ459" s="200"/>
      <c r="AK459" s="200"/>
      <c r="AL459" s="200"/>
      <c r="AM459" s="333" t="s">
        <v>552</v>
      </c>
      <c r="AN459" s="200"/>
      <c r="AO459" s="200"/>
      <c r="AP459" s="334"/>
      <c r="AQ459" s="333" t="s">
        <v>552</v>
      </c>
      <c r="AR459" s="200"/>
      <c r="AS459" s="200"/>
      <c r="AT459" s="334"/>
      <c r="AU459" s="200" t="s">
        <v>552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552</v>
      </c>
      <c r="AJ460" s="200"/>
      <c r="AK460" s="200"/>
      <c r="AL460" s="200"/>
      <c r="AM460" s="333" t="s">
        <v>552</v>
      </c>
      <c r="AN460" s="200"/>
      <c r="AO460" s="200"/>
      <c r="AP460" s="334"/>
      <c r="AQ460" s="333" t="s">
        <v>552</v>
      </c>
      <c r="AR460" s="200"/>
      <c r="AS460" s="200"/>
      <c r="AT460" s="334"/>
      <c r="AU460" s="200" t="s">
        <v>552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6.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580</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566</v>
      </c>
      <c r="AH703" s="95"/>
      <c r="AI703" s="95"/>
      <c r="AJ703" s="95"/>
      <c r="AK703" s="95"/>
      <c r="AL703" s="95"/>
      <c r="AM703" s="95"/>
      <c r="AN703" s="95"/>
      <c r="AO703" s="95"/>
      <c r="AP703" s="95"/>
      <c r="AQ703" s="95"/>
      <c r="AR703" s="95"/>
      <c r="AS703" s="95"/>
      <c r="AT703" s="95"/>
      <c r="AU703" s="95"/>
      <c r="AV703" s="95"/>
      <c r="AW703" s="95"/>
      <c r="AX703" s="96"/>
    </row>
    <row r="704" spans="1:50" ht="90"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615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4"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567</v>
      </c>
      <c r="AE708" s="604"/>
      <c r="AF708" s="604"/>
      <c r="AG708" s="741" t="s">
        <v>561</v>
      </c>
      <c r="AH708" s="742"/>
      <c r="AI708" s="742"/>
      <c r="AJ708" s="742"/>
      <c r="AK708" s="742"/>
      <c r="AL708" s="742"/>
      <c r="AM708" s="742"/>
      <c r="AN708" s="742"/>
      <c r="AO708" s="742"/>
      <c r="AP708" s="742"/>
      <c r="AQ708" s="742"/>
      <c r="AR708" s="742"/>
      <c r="AS708" s="742"/>
      <c r="AT708" s="742"/>
      <c r="AU708" s="742"/>
      <c r="AV708" s="742"/>
      <c r="AW708" s="742"/>
      <c r="AX708" s="743"/>
    </row>
    <row r="709" spans="1:50" ht="34.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567</v>
      </c>
      <c r="AE710" s="322"/>
      <c r="AF710" s="322"/>
      <c r="AG710" s="94" t="s">
        <v>561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551</v>
      </c>
      <c r="AE712" s="782"/>
      <c r="AF712" s="782"/>
      <c r="AG712" s="809" t="s">
        <v>621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567</v>
      </c>
      <c r="AE713" s="322"/>
      <c r="AF713" s="662"/>
      <c r="AG713" s="94" t="s">
        <v>568</v>
      </c>
      <c r="AH713" s="95"/>
      <c r="AI713" s="95"/>
      <c r="AJ713" s="95"/>
      <c r="AK713" s="95"/>
      <c r="AL713" s="95"/>
      <c r="AM713" s="95"/>
      <c r="AN713" s="95"/>
      <c r="AO713" s="95"/>
      <c r="AP713" s="95"/>
      <c r="AQ713" s="95"/>
      <c r="AR713" s="95"/>
      <c r="AS713" s="95"/>
      <c r="AT713" s="95"/>
      <c r="AU713" s="95"/>
      <c r="AV713" s="95"/>
      <c r="AW713" s="95"/>
      <c r="AX713" s="96"/>
    </row>
    <row r="714" spans="1:50" ht="34.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567</v>
      </c>
      <c r="AE714" s="807"/>
      <c r="AF714" s="808"/>
      <c r="AG714" s="735" t="s">
        <v>584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629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567</v>
      </c>
      <c r="AE716" s="626"/>
      <c r="AF716" s="626"/>
      <c r="AG716" s="94" t="s">
        <v>557</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4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567</v>
      </c>
      <c r="AE719" s="604"/>
      <c r="AF719" s="604"/>
      <c r="AG719" s="118" t="s">
        <v>554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624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4.5" customHeight="1" x14ac:dyDescent="0.15">
      <c r="A726" s="639" t="s">
        <v>48</v>
      </c>
      <c r="B726" s="801"/>
      <c r="C726" s="814" t="s">
        <v>53</v>
      </c>
      <c r="D726" s="836"/>
      <c r="E726" s="836"/>
      <c r="F726" s="837"/>
      <c r="G726" s="573" t="s">
        <v>616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4.5" customHeight="1" thickBot="1" x14ac:dyDescent="0.2">
      <c r="A727" s="802"/>
      <c r="B727" s="803"/>
      <c r="C727" s="747" t="s">
        <v>57</v>
      </c>
      <c r="D727" s="748"/>
      <c r="E727" s="748"/>
      <c r="F727" s="749"/>
      <c r="G727" s="571" t="s">
        <v>617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4.25" customHeight="1" thickBot="1" x14ac:dyDescent="0.2">
      <c r="A729" s="633" t="s">
        <v>625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2.5" customHeight="1" thickBot="1" x14ac:dyDescent="0.2">
      <c r="A731" s="798" t="s">
        <v>256</v>
      </c>
      <c r="B731" s="799"/>
      <c r="C731" s="799"/>
      <c r="D731" s="799"/>
      <c r="E731" s="800"/>
      <c r="F731" s="728" t="s">
        <v>626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6.5" customHeight="1" thickBot="1" x14ac:dyDescent="0.2">
      <c r="A733" s="672" t="s">
        <v>630</v>
      </c>
      <c r="B733" s="673"/>
      <c r="C733" s="673"/>
      <c r="D733" s="673"/>
      <c r="E733" s="674"/>
      <c r="F733" s="636" t="s">
        <v>628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78.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587</v>
      </c>
      <c r="F737" s="986"/>
      <c r="G737" s="986"/>
      <c r="H737" s="986"/>
      <c r="I737" s="986"/>
      <c r="J737" s="986"/>
      <c r="K737" s="986"/>
      <c r="L737" s="986"/>
      <c r="M737" s="986"/>
      <c r="N737" s="358" t="s">
        <v>358</v>
      </c>
      <c r="O737" s="358"/>
      <c r="P737" s="358"/>
      <c r="Q737" s="358"/>
      <c r="R737" s="986" t="s">
        <v>587</v>
      </c>
      <c r="S737" s="986"/>
      <c r="T737" s="986"/>
      <c r="U737" s="986"/>
      <c r="V737" s="986"/>
      <c r="W737" s="986"/>
      <c r="X737" s="986"/>
      <c r="Y737" s="986"/>
      <c r="Z737" s="986"/>
      <c r="AA737" s="358" t="s">
        <v>359</v>
      </c>
      <c r="AB737" s="358"/>
      <c r="AC737" s="358"/>
      <c r="AD737" s="358"/>
      <c r="AE737" s="986" t="s">
        <v>587</v>
      </c>
      <c r="AF737" s="986"/>
      <c r="AG737" s="986"/>
      <c r="AH737" s="986"/>
      <c r="AI737" s="986"/>
      <c r="AJ737" s="986"/>
      <c r="AK737" s="986"/>
      <c r="AL737" s="986"/>
      <c r="AM737" s="986"/>
      <c r="AN737" s="358" t="s">
        <v>360</v>
      </c>
      <c r="AO737" s="358"/>
      <c r="AP737" s="358"/>
      <c r="AQ737" s="358"/>
      <c r="AR737" s="987" t="s">
        <v>588</v>
      </c>
      <c r="AS737" s="988"/>
      <c r="AT737" s="988"/>
      <c r="AU737" s="988"/>
      <c r="AV737" s="988"/>
      <c r="AW737" s="988"/>
      <c r="AX737" s="989"/>
      <c r="AY737" s="89"/>
      <c r="AZ737" s="89"/>
    </row>
    <row r="738" spans="1:52" ht="24.75" customHeight="1" x14ac:dyDescent="0.15">
      <c r="A738" s="990" t="s">
        <v>361</v>
      </c>
      <c r="B738" s="203"/>
      <c r="C738" s="203"/>
      <c r="D738" s="204"/>
      <c r="E738" s="986" t="s">
        <v>590</v>
      </c>
      <c r="F738" s="986"/>
      <c r="G738" s="986"/>
      <c r="H738" s="986"/>
      <c r="I738" s="986"/>
      <c r="J738" s="986"/>
      <c r="K738" s="986"/>
      <c r="L738" s="986"/>
      <c r="M738" s="986"/>
      <c r="N738" s="358" t="s">
        <v>362</v>
      </c>
      <c r="O738" s="358"/>
      <c r="P738" s="358"/>
      <c r="Q738" s="358"/>
      <c r="R738" s="986" t="s">
        <v>591</v>
      </c>
      <c r="S738" s="986"/>
      <c r="T738" s="986"/>
      <c r="U738" s="986"/>
      <c r="V738" s="986"/>
      <c r="W738" s="986"/>
      <c r="X738" s="986"/>
      <c r="Y738" s="986"/>
      <c r="Z738" s="986"/>
      <c r="AA738" s="358" t="s">
        <v>482</v>
      </c>
      <c r="AB738" s="358"/>
      <c r="AC738" s="358"/>
      <c r="AD738" s="358"/>
      <c r="AE738" s="986" t="s">
        <v>589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540</v>
      </c>
      <c r="B739" s="995"/>
      <c r="C739" s="995"/>
      <c r="D739" s="996"/>
      <c r="E739" s="997" t="s">
        <v>549</v>
      </c>
      <c r="F739" s="998"/>
      <c r="G739" s="998"/>
      <c r="H739" s="91" t="str">
        <f>IF(E739="", "", "(")</f>
        <v>(</v>
      </c>
      <c r="I739" s="981"/>
      <c r="J739" s="981"/>
      <c r="K739" s="91" t="str">
        <f>IF(OR(I739="　", I739=""), "", "-")</f>
        <v/>
      </c>
      <c r="L739" s="982">
        <v>833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631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1.5" customHeight="1" x14ac:dyDescent="0.15">
      <c r="A781" s="630"/>
      <c r="B781" s="631"/>
      <c r="C781" s="631"/>
      <c r="D781" s="631"/>
      <c r="E781" s="631"/>
      <c r="F781" s="632"/>
      <c r="G781" s="669" t="s">
        <v>592</v>
      </c>
      <c r="H781" s="670"/>
      <c r="I781" s="670"/>
      <c r="J781" s="670"/>
      <c r="K781" s="671"/>
      <c r="L781" s="663" t="s">
        <v>596</v>
      </c>
      <c r="M781" s="664"/>
      <c r="N781" s="664"/>
      <c r="O781" s="664"/>
      <c r="P781" s="664"/>
      <c r="Q781" s="664"/>
      <c r="R781" s="664"/>
      <c r="S781" s="664"/>
      <c r="T781" s="664"/>
      <c r="U781" s="664"/>
      <c r="V781" s="664"/>
      <c r="W781" s="664"/>
      <c r="X781" s="665"/>
      <c r="Y781" s="384">
        <v>9</v>
      </c>
      <c r="Z781" s="385"/>
      <c r="AA781" s="385"/>
      <c r="AB781" s="804"/>
      <c r="AC781" s="669" t="s">
        <v>598</v>
      </c>
      <c r="AD781" s="670"/>
      <c r="AE781" s="670"/>
      <c r="AF781" s="670"/>
      <c r="AG781" s="671"/>
      <c r="AH781" s="663" t="s">
        <v>597</v>
      </c>
      <c r="AI781" s="664"/>
      <c r="AJ781" s="664"/>
      <c r="AK781" s="664"/>
      <c r="AL781" s="664"/>
      <c r="AM781" s="664"/>
      <c r="AN781" s="664"/>
      <c r="AO781" s="664"/>
      <c r="AP781" s="664"/>
      <c r="AQ781" s="664"/>
      <c r="AR781" s="664"/>
      <c r="AS781" s="664"/>
      <c r="AT781" s="665"/>
      <c r="AU781" s="384">
        <v>4</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5.5" customHeight="1" x14ac:dyDescent="0.15">
      <c r="A788" s="630"/>
      <c r="B788" s="631"/>
      <c r="C788" s="631"/>
      <c r="D788" s="631"/>
      <c r="E788" s="631"/>
      <c r="F788" s="632"/>
      <c r="G788" s="605" t="s">
        <v>599</v>
      </c>
      <c r="H788" s="606"/>
      <c r="I788" s="606"/>
      <c r="J788" s="606"/>
      <c r="K788" s="607"/>
      <c r="L788" s="597" t="s">
        <v>601</v>
      </c>
      <c r="M788" s="598"/>
      <c r="N788" s="598"/>
      <c r="O788" s="598"/>
      <c r="P788" s="598"/>
      <c r="Q788" s="598"/>
      <c r="R788" s="598"/>
      <c r="S788" s="598"/>
      <c r="T788" s="598"/>
      <c r="U788" s="598"/>
      <c r="V788" s="598"/>
      <c r="W788" s="598"/>
      <c r="X788" s="599"/>
      <c r="Y788" s="600">
        <v>2</v>
      </c>
      <c r="Z788" s="601"/>
      <c r="AA788" s="601"/>
      <c r="AB788" s="611"/>
      <c r="AC788" s="605" t="s">
        <v>600</v>
      </c>
      <c r="AD788" s="606"/>
      <c r="AE788" s="606"/>
      <c r="AF788" s="606"/>
      <c r="AG788" s="607"/>
      <c r="AH788" s="597" t="s">
        <v>602</v>
      </c>
      <c r="AI788" s="598"/>
      <c r="AJ788" s="598"/>
      <c r="AK788" s="598"/>
      <c r="AL788" s="598"/>
      <c r="AM788" s="598"/>
      <c r="AN788" s="598"/>
      <c r="AO788" s="598"/>
      <c r="AP788" s="598"/>
      <c r="AQ788" s="598"/>
      <c r="AR788" s="598"/>
      <c r="AS788" s="598"/>
      <c r="AT788" s="599"/>
      <c r="AU788" s="600">
        <v>1</v>
      </c>
      <c r="AV788" s="601"/>
      <c r="AW788" s="601"/>
      <c r="AX788" s="602"/>
    </row>
    <row r="789" spans="1:50" ht="27.75" customHeight="1" x14ac:dyDescent="0.15">
      <c r="A789" s="630"/>
      <c r="B789" s="631"/>
      <c r="C789" s="631"/>
      <c r="D789" s="631"/>
      <c r="E789" s="631"/>
      <c r="F789" s="632"/>
      <c r="G789" s="605" t="s">
        <v>603</v>
      </c>
      <c r="H789" s="606"/>
      <c r="I789" s="606"/>
      <c r="J789" s="606"/>
      <c r="K789" s="607"/>
      <c r="L789" s="597" t="s">
        <v>605</v>
      </c>
      <c r="M789" s="598"/>
      <c r="N789" s="598"/>
      <c r="O789" s="598"/>
      <c r="P789" s="598"/>
      <c r="Q789" s="598"/>
      <c r="R789" s="598"/>
      <c r="S789" s="598"/>
      <c r="T789" s="598"/>
      <c r="U789" s="598"/>
      <c r="V789" s="598"/>
      <c r="W789" s="598"/>
      <c r="X789" s="599"/>
      <c r="Y789" s="600">
        <v>1</v>
      </c>
      <c r="Z789" s="601"/>
      <c r="AA789" s="601"/>
      <c r="AB789" s="611"/>
      <c r="AC789" s="605" t="s">
        <v>604</v>
      </c>
      <c r="AD789" s="606"/>
      <c r="AE789" s="606"/>
      <c r="AF789" s="606"/>
      <c r="AG789" s="607"/>
      <c r="AH789" s="597" t="s">
        <v>606</v>
      </c>
      <c r="AI789" s="598"/>
      <c r="AJ789" s="598"/>
      <c r="AK789" s="598"/>
      <c r="AL789" s="598"/>
      <c r="AM789" s="598"/>
      <c r="AN789" s="598"/>
      <c r="AO789" s="598"/>
      <c r="AP789" s="598"/>
      <c r="AQ789" s="598"/>
      <c r="AR789" s="598"/>
      <c r="AS789" s="598"/>
      <c r="AT789" s="599"/>
      <c r="AU789" s="600">
        <v>1</v>
      </c>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2.75" customHeight="1" x14ac:dyDescent="0.15">
      <c r="A837" s="372">
        <v>1</v>
      </c>
      <c r="B837" s="372">
        <v>1</v>
      </c>
      <c r="C837" s="354" t="s">
        <v>633</v>
      </c>
      <c r="D837" s="340"/>
      <c r="E837" s="340"/>
      <c r="F837" s="340"/>
      <c r="G837" s="340"/>
      <c r="H837" s="340"/>
      <c r="I837" s="340"/>
      <c r="J837" s="341">
        <v>6011105000218</v>
      </c>
      <c r="K837" s="342"/>
      <c r="L837" s="342"/>
      <c r="M837" s="342"/>
      <c r="N837" s="342"/>
      <c r="O837" s="342"/>
      <c r="P837" s="355" t="s">
        <v>609</v>
      </c>
      <c r="Q837" s="343"/>
      <c r="R837" s="343"/>
      <c r="S837" s="343"/>
      <c r="T837" s="343"/>
      <c r="U837" s="343"/>
      <c r="V837" s="343"/>
      <c r="W837" s="343"/>
      <c r="X837" s="343"/>
      <c r="Y837" s="344">
        <v>12</v>
      </c>
      <c r="Z837" s="345"/>
      <c r="AA837" s="345"/>
      <c r="AB837" s="346"/>
      <c r="AC837" s="356" t="s">
        <v>608</v>
      </c>
      <c r="AD837" s="364"/>
      <c r="AE837" s="364"/>
      <c r="AF837" s="364"/>
      <c r="AG837" s="364"/>
      <c r="AH837" s="365" t="s">
        <v>611</v>
      </c>
      <c r="AI837" s="366"/>
      <c r="AJ837" s="366"/>
      <c r="AK837" s="366"/>
      <c r="AL837" s="350" t="s">
        <v>611</v>
      </c>
      <c r="AM837" s="351"/>
      <c r="AN837" s="351"/>
      <c r="AO837" s="352"/>
      <c r="AP837" s="353" t="s">
        <v>561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1.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44.25" customHeight="1" x14ac:dyDescent="0.15">
      <c r="A870" s="372">
        <v>1</v>
      </c>
      <c r="B870" s="372">
        <v>1</v>
      </c>
      <c r="C870" s="354" t="s">
        <v>634</v>
      </c>
      <c r="D870" s="340"/>
      <c r="E870" s="340"/>
      <c r="F870" s="340"/>
      <c r="G870" s="340"/>
      <c r="H870" s="340"/>
      <c r="I870" s="340"/>
      <c r="J870" s="341">
        <v>6011105000218</v>
      </c>
      <c r="K870" s="342"/>
      <c r="L870" s="342"/>
      <c r="M870" s="342"/>
      <c r="N870" s="342"/>
      <c r="O870" s="342"/>
      <c r="P870" s="355" t="s">
        <v>610</v>
      </c>
      <c r="Q870" s="343"/>
      <c r="R870" s="343"/>
      <c r="S870" s="343"/>
      <c r="T870" s="343"/>
      <c r="U870" s="343"/>
      <c r="V870" s="343"/>
      <c r="W870" s="343"/>
      <c r="X870" s="343"/>
      <c r="Y870" s="344">
        <v>6</v>
      </c>
      <c r="Z870" s="345"/>
      <c r="AA870" s="345"/>
      <c r="AB870" s="346"/>
      <c r="AC870" s="356" t="s">
        <v>517</v>
      </c>
      <c r="AD870" s="364"/>
      <c r="AE870" s="364"/>
      <c r="AF870" s="364"/>
      <c r="AG870" s="364"/>
      <c r="AH870" s="365">
        <v>2</v>
      </c>
      <c r="AI870" s="366"/>
      <c r="AJ870" s="366"/>
      <c r="AK870" s="366"/>
      <c r="AL870" s="350">
        <v>78</v>
      </c>
      <c r="AM870" s="351"/>
      <c r="AN870" s="351"/>
      <c r="AO870" s="352"/>
      <c r="AP870" s="353" t="s">
        <v>618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4.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9"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45.75" customHeight="1" x14ac:dyDescent="0.15">
      <c r="A1102" s="372">
        <v>1</v>
      </c>
      <c r="B1102" s="372">
        <v>1</v>
      </c>
      <c r="C1102" s="370" t="s">
        <v>607</v>
      </c>
      <c r="D1102" s="370"/>
      <c r="E1102" s="140" t="s">
        <v>635</v>
      </c>
      <c r="F1102" s="371"/>
      <c r="G1102" s="371"/>
      <c r="H1102" s="371"/>
      <c r="I1102" s="371"/>
      <c r="J1102" s="341">
        <v>6011105000218</v>
      </c>
      <c r="K1102" s="342"/>
      <c r="L1102" s="342"/>
      <c r="M1102" s="342"/>
      <c r="N1102" s="342"/>
      <c r="O1102" s="342"/>
      <c r="P1102" s="355" t="s">
        <v>593</v>
      </c>
      <c r="Q1102" s="343"/>
      <c r="R1102" s="343"/>
      <c r="S1102" s="343"/>
      <c r="T1102" s="343"/>
      <c r="U1102" s="343"/>
      <c r="V1102" s="343"/>
      <c r="W1102" s="343"/>
      <c r="X1102" s="343"/>
      <c r="Y1102" s="344">
        <v>24</v>
      </c>
      <c r="Z1102" s="345"/>
      <c r="AA1102" s="345"/>
      <c r="AB1102" s="346"/>
      <c r="AC1102" s="347" t="s">
        <v>517</v>
      </c>
      <c r="AD1102" s="347"/>
      <c r="AE1102" s="347"/>
      <c r="AF1102" s="347"/>
      <c r="AG1102" s="347"/>
      <c r="AH1102" s="348">
        <v>2</v>
      </c>
      <c r="AI1102" s="349"/>
      <c r="AJ1102" s="349"/>
      <c r="AK1102" s="349"/>
      <c r="AL1102" s="350">
        <v>78</v>
      </c>
      <c r="AM1102" s="351"/>
      <c r="AN1102" s="351"/>
      <c r="AO1102" s="352"/>
      <c r="AP1102" s="353" t="s">
        <v>557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551</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2018-05-30T08:05:01Z</cp:lastPrinted>
  <dcterms:created xsi:type="dcterms:W3CDTF">2012-03-13T00:50:25Z</dcterms:created>
  <dcterms:modified xsi:type="dcterms:W3CDTF">2020-11-05T12:34:40Z</dcterms:modified>
</cp:coreProperties>
</file>