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予算係（Ｈ26.4.1～）\R2年度\03 予算係作業\20201104_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<sst xmlns="http://schemas.openxmlformats.org/spreadsheetml/2006/main" count="2927" uniqueCount="635">
  <si>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</si>
  <si>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</si>
  <si>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</si>
  <si>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</si>
  <si>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</si>
  <si>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</si>
  <si>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</si>
  <si>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</si>
  <si>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</si>
  <si>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</si>
  <si>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</si>
  <si>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</si>
  <si>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</si>
  <si>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</si>
  <si>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</si>
  <si>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</si>
  <si>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</si>
  <si>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</si>
  <si>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</si>
  <si>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</si>
  <si>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</si>
  <si>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</si>
  <si>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</si>
  <si>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</si>
  <si>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</si>
  <si>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</si>
  <si>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</si>
  <si>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</si>
  <si>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</si>
  <si>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</si>
  <si>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</si>
  <si>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</si>
  <si>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</si>
  <si>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</si>
  <si>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</si>
  <si>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</si>
  <si>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</si>
  <si>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</si>
  <si>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</si>
  <si>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</si>
  <si>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</si>
  <si>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</si>
  <si>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</si>
  <si>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</si>
  <si>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</si>
  <si>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</si>
  <si>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</si>
  <si>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</si>
  <si>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</si>
  <si>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</si>
  <si>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</si>
  <si>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</si>
  <si>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</si>
  <si>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</si>
  <si>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</si>
  <si>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</si>
  <si>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</si>
  <si>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</si>
  <si>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</si>
  <si>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</si>
  <si>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</si>
  <si>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</si>
  <si>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</si>
  <si>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</si>
  <si>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</si>
  <si>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</si>
  <si>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</si>
  <si>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</si>
  <si>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</si>
  <si>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</si>
  <si>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</si>
  <si>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</si>
  <si>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</si>
  <si>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</si>
  <si>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</si>
  <si>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</si>
  <si>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</si>
  <si>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</si>
  <si>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</si>
  <si>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</si>
  <si>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</si>
  <si>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</si>
  <si>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</si>
  <si>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</si>
  <si>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</si>
  <si>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</si>
  <si>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</si>
  <si>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</si>
  <si>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</si>
  <si>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</si>
  <si>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</si>
  <si>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</si>
  <si>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</si>
  <si>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</si>
  <si>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</si>
  <si>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</si>
  <si>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</si>
  <si>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</si>
  <si>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</si>
  <si>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</si>
  <si>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</si>
  <si>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</si>
  <si>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</si>
  <si>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</si>
  <si>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</si>
  <si>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</si>
  <si>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</si>
  <si>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</si>
  <si>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</si>
  <si>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</si>
  <si>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</si>
  <si>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</si>
  <si>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</si>
  <si>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</si>
  <si>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</si>
  <si>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</si>
  <si>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</si>
  <si>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</si>
  <si>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</si>
  <si>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</si>
  <si>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</si>
  <si>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</si>
  <si>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</si>
  <si>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</si>
  <si>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</si>
  <si>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</si>
  <si>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</si>
  <si>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</si>
  <si>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</si>
  <si>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</si>
  <si>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</si>
  <si>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</si>
  <si>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</si>
  <si>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</si>
  <si>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</si>
  <si>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</si>
  <si>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</si>
  <si>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</si>
  <si>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</si>
  <si>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</si>
  <si>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</si>
  <si>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</si>
  <si>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</si>
  <si>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</si>
  <si>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</si>
  <si>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</si>
  <si>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</si>
  <si>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</si>
  <si>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</si>
  <si>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</si>
  <si>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</si>
  <si>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</si>
  <si>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</si>
  <si>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</si>
  <si>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</si>
  <si>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</si>
  <si>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</si>
  <si>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</si>
  <si>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</si>
  <si>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</si>
  <si>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</si>
  <si>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</si>
  <si>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</si>
  <si>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</si>
  <si>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</si>
  <si>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</si>
  <si>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</si>
  <si>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</si>
  <si>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</si>
  <si>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</si>
  <si>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</si>
  <si>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</si>
  <si>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</si>
  <si>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</si>
  <si>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</si>
  <si>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</si>
  <si>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</si>
  <si>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</si>
  <si>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</si>
  <si>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</si>
  <si>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</si>
  <si>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</si>
  <si>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</si>
  <si>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</si>
  <si>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</si>
  <si>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</si>
  <si>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</si>
  <si>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</si>
  <si>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</si>
  <si>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</si>
  <si>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</si>
  <si>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</si>
  <si>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</si>
  <si>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</si>
  <si>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</si>
  <si>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</si>
  <si>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</si>
  <si>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</si>
  <si>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</si>
  <si>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</si>
  <si>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</si>
  <si>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</si>
  <si>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</si>
  <si>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</si>
  <si>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</si>
  <si>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</si>
  <si>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</si>
  <si>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</si>
  <si>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</si>
  <si>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</si>
  <si>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</si>
  <si>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</si>
  <si>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</si>
  <si>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</si>
  <si>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</si>
  <si>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</si>
  <si>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</si>
  <si>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</si>
  <si>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</si>
  <si>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</si>
  <si>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</si>
  <si>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</si>
  <si>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</si>
  <si>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</si>
  <si>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</si>
  <si>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</si>
  <si>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</si>
  <si>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</si>
  <si>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</si>
  <si>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</si>
  <si>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</si>
  <si>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</si>
  <si>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</si>
  <si>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</si>
  <si>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</si>
  <si>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</si>
  <si>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</si>
  <si>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</si>
  <si>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</si>
  <si>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</si>
  <si>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</si>
  <si>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</si>
  <si>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</si>
  <si>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</si>
  <si>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</si>
  <si>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</si>
  <si>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</si>
  <si>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</si>
  <si>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</si>
  <si>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</si>
  <si>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</si>
  <si>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</si>
  <si>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</si>
  <si>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</si>
  <si>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</si>
  <si>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</si>
  <si>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</si>
  <si>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</si>
  <si>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</si>
  <si>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</si>
  <si>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</si>
  <si>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</si>
  <si>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</si>
  <si>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</si>
  <si>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</si>
  <si>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</si>
  <si>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</si>
  <si>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</si>
  <si>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</si>
  <si>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</si>
  <si>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</si>
  <si>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</si>
  <si>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</si>
  <si>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</si>
  <si>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</si>
  <si>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</si>
  <si>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</si>
  <si>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</si>
  <si>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</si>
  <si>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</si>
  <si>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</si>
  <si>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</si>
  <si>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</si>
  <si>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</si>
  <si>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</si>
  <si>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</si>
  <si>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</si>
  <si>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</si>
  <si>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</si>
  <si>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</si>
  <si>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</si>
  <si>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</si>
  <si>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</si>
  <si>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</si>
  <si>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</si>
  <si>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</si>
  <si>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</si>
  <si>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</si>
  <si>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</si>
  <si>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</si>
  <si>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</si>
  <si>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</si>
  <si>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</si>
  <si>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</si>
  <si>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</si>
  <si>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</si>
  <si>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</si>
  <si>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</si>
  <si>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</si>
  <si>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</si>
  <si>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</si>
  <si>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</si>
  <si>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</si>
  <si>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</si>
  <si>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</si>
  <si>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</si>
  <si>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</si>
  <si>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</si>
  <si>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</si>
  <si>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</si>
  <si>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</si>
  <si>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</si>
  <si>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</si>
  <si>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</si>
  <si>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</si>
  <si>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</si>
  <si>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</si>
  <si>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</si>
  <si>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</si>
  <si>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</si>
  <si>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</si>
  <si>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</si>
  <si>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</si>
  <si>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</si>
  <si>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</si>
  <si>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</si>
  <si>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</si>
  <si>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</si>
  <si>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</si>
  <si>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</si>
  <si>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</si>
  <si>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</si>
  <si>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</si>
  <si>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</si>
  <si>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</si>
  <si>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</si>
  <si>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</si>
  <si>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</si>
  <si>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</si>
  <si>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</si>
  <si>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</si>
  <si>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</si>
  <si>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</si>
  <si>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</si>
  <si>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</si>
  <si>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</si>
  <si>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</si>
  <si>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</si>
  <si>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</si>
  <si>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</si>
  <si>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</si>
  <si>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</si>
  <si>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</si>
  <si>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</si>
  <si>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</si>
  <si>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</si>
  <si>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</si>
  <si>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</si>
  <si>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</si>
  <si>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</si>
  <si>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</si>
  <si>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</si>
  <si>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</si>
  <si>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</si>
  <si>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</si>
  <si>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</si>
  <si>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</si>
  <si>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</si>
  <si>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</si>
  <si>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</si>
  <si>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</si>
  <si>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</si>
  <si>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</si>
  <si>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</si>
  <si>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</si>
  <si>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</si>
  <si>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</si>
  <si>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</si>
  <si>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</si>
  <si>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</si>
  <si>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</si>
  <si>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</si>
  <si>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</si>
  <si>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</si>
  <si>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</si>
  <si>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</si>
  <si>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</si>
  <si>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</si>
  <si>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</si>
  <si>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</si>
  <si>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</si>
  <si>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</si>
  <si>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</si>
  <si>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</si>
  <si>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</si>
  <si>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</si>
  <si>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</si>
  <si>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</si>
  <si>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</si>
  <si>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</si>
  <si>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</si>
  <si>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</si>
  <si>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</si>
  <si>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</si>
  <si>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</si>
  <si>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</si>
  <si>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</si>
  <si>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</si>
  <si>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</si>
  <si>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</si>
  <si>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</si>
  <si>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</si>
  <si>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</si>
  <si>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</si>
  <si>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</si>
  <si>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</si>
  <si>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</si>
  <si>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</si>
  <si>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</si>
  <si>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</si>
  <si>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</si>
  <si>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</si>
  <si>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</si>
  <si>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</si>
  <si>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</si>
  <si>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</si>
  <si>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</si>
  <si>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</si>
  <si>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</si>
  <si>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</si>
  <si>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</si>
  <si>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</si>
  <si>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</si>
  <si>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</si>
  <si>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</si>
  <si>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</si>
  <si>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</si>
  <si>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</si>
  <si>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</si>
  <si>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</si>
  <si>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</si>
  <si>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</si>
  <si>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</si>
  <si>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</si>
  <si>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</si>
  <si>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</si>
  <si>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</si>
  <si>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</si>
  <si>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</si>
  <si>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</si>
  <si>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</si>
  <si>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</si>
  <si>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</si>
  <si>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</si>
  <si>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</si>
  <si>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</si>
  <si>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</si>
  <si>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</si>
  <si>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</si>
  <si>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</si>
  <si>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</si>
  <si>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</si>
  <si>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</si>
  <si>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</si>
  <si>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</si>
  <si>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</si>
  <si>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</si>
  <si>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</si>
  <si>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</si>
  <si>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</si>
  <si>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</si>
  <si>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</si>
  <si>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</si>
  <si>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</si>
  <si>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</si>
  <si>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</si>
  <si>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</si>
  <si>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</si>
  <si>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</si>
  <si>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</si>
  <si>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</si>
  <si>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</si>
  <si>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</si>
  <si>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</si>
  <si>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</si>
  <si>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</si>
  <si>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</si>
  <si>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</si>
  <si>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</si>
  <si>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</si>
  <si>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</si>
  <si>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</si>
  <si>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</si>
  <si>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</si>
  <si>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</si>
  <si>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</si>
  <si>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</si>
  <si>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</si>
  <si>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</si>
  <si>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</si>
  <si>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</si>
  <si>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</si>
  <si>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</si>
  <si>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</si>
  <si>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</si>
  <si>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</si>
  <si>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</si>
  <si>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</si>
  <si>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</si>
  <si>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</si>
  <si>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</si>
  <si>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</si>
  <si>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</si>
  <si>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</si>
  <si>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</si>
  <si>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</si>
  <si>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</si>
  <si>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</si>
  <si>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</si>
  <si>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</si>
  <si>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</si>
  <si>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</si>
  <si>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</si>
  <si>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</si>
  <si>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</si>
  <si>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</si>
  <si>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</si>
  <si>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</si>
  <si>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</si>
  <si>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</si>
  <si>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</si>
  <si>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</si>
  <si>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</si>
  <si>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</si>
  <si>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</si>
  <si>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</si>
  <si>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</si>
  <si>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</si>
  <si>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</si>
  <si>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</si>
  <si>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医療･介護サｰビスの提供体制改革のための基金</t>
    <phoneticPr fontId="5"/>
  </si>
  <si>
    <t>厚生労働省</t>
  </si>
  <si>
    <t>厚生労働省</t>
    <phoneticPr fontId="5"/>
  </si>
  <si>
    <t>老健局</t>
    <rPh sb="0" eb="2">
      <t>ロウケン</t>
    </rPh>
    <rPh sb="2" eb="3">
      <t>キョク</t>
    </rPh>
    <phoneticPr fontId="5"/>
  </si>
  <si>
    <t>高齢者支援課
振興課</t>
    <rPh sb="0" eb="3">
      <t>コウレイシャ</t>
    </rPh>
    <rPh sb="3" eb="5">
      <t>シエン</t>
    </rPh>
    <rPh sb="5" eb="6">
      <t>カ</t>
    </rPh>
    <rPh sb="7" eb="9">
      <t>シンコウ</t>
    </rPh>
    <rPh sb="9" eb="10">
      <t>カ</t>
    </rPh>
    <phoneticPr fontId="5"/>
  </si>
  <si>
    <t>○</t>
  </si>
  <si>
    <t>地域における医療及び介護の総合的な確保の促進に関する法律第６条</t>
    <phoneticPr fontId="5"/>
  </si>
  <si>
    <t>団塊の世代が75歳以上となる2025年を展望すれば、病床の機能分化・連携、在宅医療・介護推進、医療・介護従事者の確保・勤務環境の改善等、「効率的かつ質の高い医療提供体制の構築」と「地域包括ケアシステムの構築」が急務の課題である。このため、消費税増収分等を活用した新たな財政支援制度（地域医療介護総合確保基金）を創設し、各都道府県に設置することとし、各都道府県は、都道府県計画を作成し、当該計画に基づき事業を実施する。</t>
    <phoneticPr fontId="5"/>
  </si>
  <si>
    <t>地域包括ケアシステムの構築に向けて、各都道府県計画に基づき、地域密着型サービス等、地域の実情に応じた介護サービス提供体制の整備を促進するための支援を行う。
　○地域密着型サービス施設等整備助成事業
　○介護施設等の施設開設準備経費等支援事業
　○既存の特別養護老人ホーム等のユニット化改修等支援事業
　○多様な人材の参入促進、資質の向上、労働環境・処遇の改善の観点から介護従事者の確保対策を推進する。</t>
    <phoneticPr fontId="5"/>
  </si>
  <si>
    <t>-</t>
    <phoneticPr fontId="5"/>
  </si>
  <si>
    <t>-</t>
    <phoneticPr fontId="5"/>
  </si>
  <si>
    <t>-</t>
    <phoneticPr fontId="5"/>
  </si>
  <si>
    <t>医療介護提供体制改革推進交付金</t>
    <phoneticPr fontId="5"/>
  </si>
  <si>
    <t>-</t>
    <phoneticPr fontId="5"/>
  </si>
  <si>
    <t>-</t>
    <phoneticPr fontId="5"/>
  </si>
  <si>
    <t>-</t>
    <phoneticPr fontId="5"/>
  </si>
  <si>
    <t>-</t>
    <phoneticPr fontId="5"/>
  </si>
  <si>
    <t>-</t>
    <phoneticPr fontId="5"/>
  </si>
  <si>
    <t>国が具体的な数値目標を立てるのではなく、各都道府県が策定した都道府県計画に基づき適切に整備が行われているため。</t>
    <phoneticPr fontId="5"/>
  </si>
  <si>
    <t>地域包括ケアシステムの構築に向けて、都道府県計画に基づき、地域密着型サービス等、地域の実情に応じた介護サービス提供体制の整備を促進するため支援していく。</t>
    <phoneticPr fontId="5"/>
  </si>
  <si>
    <t>施設利用者数の増加</t>
    <phoneticPr fontId="5"/>
  </si>
  <si>
    <t>千人</t>
    <rPh sb="0" eb="2">
      <t>センニン</t>
    </rPh>
    <phoneticPr fontId="5"/>
  </si>
  <si>
    <t>介護施設・地域介護拠点施設の利用者数（間接的指標）
※施設の整備数については、国が具体的な数値目標を立てるのではなく、各保険者の介護保険事業計画に基づき適切に整備が行われているところ。
※交付対象施設の利用者数については、施設ごとに定員の考え方が異なるため、介護給付費実態調査から活動実績を集計。</t>
    <phoneticPr fontId="5"/>
  </si>
  <si>
    <t>単位あたりコスト＝X／Y
　X：執行額（百万円）
　Y：介護施設等の利用者数の増加人数　　　　　　　　　　　　　　</t>
    <phoneticPr fontId="5"/>
  </si>
  <si>
    <t>　　X/Y</t>
    <phoneticPr fontId="5"/>
  </si>
  <si>
    <t>129,155/51,000</t>
    <phoneticPr fontId="5"/>
  </si>
  <si>
    <t>71,466/30,000</t>
    <phoneticPr fontId="5"/>
  </si>
  <si>
    <t>百万円</t>
    <rPh sb="0" eb="3">
      <t>ヒャクマンエン</t>
    </rPh>
    <phoneticPr fontId="5"/>
  </si>
  <si>
    <t>精査中</t>
    <rPh sb="0" eb="2">
      <t>セイサ</t>
    </rPh>
    <rPh sb="2" eb="3">
      <t>チュウ</t>
    </rPh>
    <phoneticPr fontId="5"/>
  </si>
  <si>
    <t>地域密着型サービス事業所数</t>
    <phoneticPr fontId="5"/>
  </si>
  <si>
    <t>箇所</t>
    <rPh sb="0" eb="2">
      <t>カショ</t>
    </rPh>
    <phoneticPr fontId="5"/>
  </si>
  <si>
    <t>箇所以上</t>
    <rPh sb="0" eb="2">
      <t>カショ</t>
    </rPh>
    <rPh sb="2" eb="4">
      <t>イジョウ</t>
    </rPh>
    <phoneticPr fontId="5"/>
  </si>
  <si>
    <t>-</t>
    <phoneticPr fontId="5"/>
  </si>
  <si>
    <t>地域包括ケアシステムの構築に向けて、都道府県計画に基づき、地域密着型サービス等、地域の実情に応じた介護サービス提供体制の整備を促進するための支援を行うことにより、高齢者が住み慣れた地域で安心して生活するために必要な介護サービスをより一層確保することができる。</t>
    <phoneticPr fontId="5"/>
  </si>
  <si>
    <t>㉒　介護人材の資質の向上と事業経営の規模の拡大やICT・ロボットの活用等による介護の生産性向上</t>
    <phoneticPr fontId="5"/>
  </si>
  <si>
    <t>地域包括ケアシステムの構築に向けて、都道府県計画に基づき、地域密着型サービス等、地域の実情に応じた介護サービス提供体制の整備を促進するための支援を行うことにより、高齢者が住み慣れた地域で安心して生活するために必要な介護サービスをより一層確保することができる。</t>
    <phoneticPr fontId="5"/>
  </si>
  <si>
    <t>‐</t>
  </si>
  <si>
    <t>無</t>
  </si>
  <si>
    <t>地域介護・福祉空間整備等施設整備交付金</t>
    <phoneticPr fontId="5"/>
  </si>
  <si>
    <t>地域介護・福祉空間整備推進交付金</t>
    <phoneticPr fontId="5"/>
  </si>
  <si>
    <t>医療･介護サｰビスの提供体制改革のための基金は、各市町村の介護保険事業計画に基いて介護サービス量の増加を図るための整備等の事業を支援するものであり、地域包括ケアシステムの構築に向け、各市町村が策定する先進的事業整備計画に基づく介護予防生活支援拠点の施設整備等に交付する事業や、先進的事業整備計画に基づく先進的・モデル事業の実施のための設備やシステム等に要する経費に対して支援する事業とは役割が異なっている。</t>
    <phoneticPr fontId="5"/>
  </si>
  <si>
    <t>引き続き基金を活用し、各自治体における地域密着型特別養護老人ホーム等の整備を推進していくとともに、２０２０年代当初までに在宅・施設サービスを整備することにより、「介護離職ゼロ」に向けた取り組みを進めていくこととしたい。</t>
    <phoneticPr fontId="5"/>
  </si>
  <si>
    <t>新27-042</t>
    <rPh sb="0" eb="1">
      <t>シン</t>
    </rPh>
    <phoneticPr fontId="5"/>
  </si>
  <si>
    <t>815</t>
    <phoneticPr fontId="5"/>
  </si>
  <si>
    <t>-</t>
    <phoneticPr fontId="5"/>
  </si>
  <si>
    <t>-</t>
    <phoneticPr fontId="5"/>
  </si>
  <si>
    <t>-</t>
    <phoneticPr fontId="5"/>
  </si>
  <si>
    <t>補助金等交付</t>
  </si>
  <si>
    <t>地域医療介護総合確保基金の交付</t>
    <rPh sb="0" eb="2">
      <t>チイキ</t>
    </rPh>
    <rPh sb="2" eb="4">
      <t>イリョウ</t>
    </rPh>
    <rPh sb="4" eb="6">
      <t>カイゴ</t>
    </rPh>
    <rPh sb="6" eb="8">
      <t>ソウゴウ</t>
    </rPh>
    <rPh sb="8" eb="10">
      <t>カクホ</t>
    </rPh>
    <rPh sb="10" eb="12">
      <t>キキン</t>
    </rPh>
    <rPh sb="13" eb="15">
      <t>コウフ</t>
    </rPh>
    <phoneticPr fontId="5"/>
  </si>
  <si>
    <t>埼玉県</t>
    <phoneticPr fontId="5"/>
  </si>
  <si>
    <t>愛知県</t>
    <phoneticPr fontId="5"/>
  </si>
  <si>
    <t>大阪府</t>
    <phoneticPr fontId="5"/>
  </si>
  <si>
    <t>神奈川県</t>
    <phoneticPr fontId="5"/>
  </si>
  <si>
    <t>兵庫県</t>
    <phoneticPr fontId="5"/>
  </si>
  <si>
    <t>東京都</t>
    <phoneticPr fontId="5"/>
  </si>
  <si>
    <t>北海道</t>
    <phoneticPr fontId="5"/>
  </si>
  <si>
    <t>静岡県</t>
    <phoneticPr fontId="5"/>
  </si>
  <si>
    <t>新潟県</t>
    <phoneticPr fontId="5"/>
  </si>
  <si>
    <t>岡山県</t>
    <phoneticPr fontId="5"/>
  </si>
  <si>
    <t>介護施設・地域介護拠点施設の利用者数（間接的な指標）交付対象施設の利用者数については、施設ごとに定員の考え方が異なるため、介護給付費実態調査から成果実績を集計。</t>
    <phoneticPr fontId="5"/>
  </si>
  <si>
    <t>-</t>
    <phoneticPr fontId="5"/>
  </si>
  <si>
    <t>-</t>
    <phoneticPr fontId="5"/>
  </si>
  <si>
    <t>-</t>
    <phoneticPr fontId="5"/>
  </si>
  <si>
    <t>-</t>
    <phoneticPr fontId="5"/>
  </si>
  <si>
    <t>43,992/33,000</t>
    <phoneticPr fontId="5"/>
  </si>
  <si>
    <t>-</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</si>
  <si>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</si>
  <si>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介護保険制度の適切な運営を図るとともに、質・量両面にわたり介護サービス基盤の整備を図ること（施策目標Ⅺ－１－４）</t>
    <phoneticPr fontId="5"/>
  </si>
  <si>
    <t>団塊の世代が後期高齢者となる2025年を展望すれば、医療・介護サービスの提供体制を推進することは急務の課題であり、国費を投入しなければ事業目的が達成できない。</t>
    <phoneticPr fontId="5"/>
  </si>
  <si>
    <t>介護施設の設置、介護従事者等の確保、地域包括ケアシステムの構築といった「医療・介護サービスの提供体制改革」を推進するため、国として財政支援する必要がある。</t>
    <phoneticPr fontId="5"/>
  </si>
  <si>
    <t>各都道府県が実情に応じて優先度の高い事業を実施している。</t>
    <phoneticPr fontId="5"/>
  </si>
  <si>
    <t>補助率等は、各都道府県において妥当性を精査し、設定している。</t>
    <phoneticPr fontId="5"/>
  </si>
  <si>
    <t>都道府県が策定する「都道府県計画」に基づいて交付額を決定しており「都道府県計画」に定められた事業の実施に活用するため、目的に即した用途に限られる。</t>
    <phoneticPr fontId="5"/>
  </si>
  <si>
    <t>都道府県は自ら策定した「都道府県計画」に基づく事業に活用できるため、実効性の高い事業である。</t>
    <phoneticPr fontId="5"/>
  </si>
  <si>
    <t>A.埼玉県</t>
    <rPh sb="2" eb="5">
      <t>サイタマケン</t>
    </rPh>
    <phoneticPr fontId="5"/>
  </si>
  <si>
    <t>交付金</t>
    <rPh sb="0" eb="3">
      <t>コウフキン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</si>
  <si>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</si>
  <si>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各市町村の介護保険事業計画に基づいて介護サービスの増加を図るために必要な交付金であり、各市町村の要望に応えた結果、29年度における執行率は100％である。</t>
    <phoneticPr fontId="5"/>
  </si>
  <si>
    <t>真に必要な経費のみ計上しており、妥当な水準である。</t>
    <phoneticPr fontId="5"/>
  </si>
  <si>
    <t>点検対象外</t>
    <phoneticPr fontId="5"/>
  </si>
  <si>
    <t>「地域包括ケアシステム」の構築に向けた取組の一環として、介護施設等の整備や介護人材の確保のために必要な事業である。引き続き、必要な予算を確保するとともに、適正な執行に努めること。</t>
    <phoneticPr fontId="5"/>
  </si>
  <si>
    <t>高齢者支援課長　武井佐代里
振興課長　尾崎守正</t>
    <phoneticPr fontId="5"/>
  </si>
  <si>
    <t>引き続き、必要な予算額を確保し、適正な執行に努めていく。</t>
    <phoneticPr fontId="5"/>
  </si>
  <si>
    <t>医療介護提供体制改革推進交付金の交付について（平成27年5月13日厚生労働省発老0513第2号厚生労働事務次官通知）
医療介護提供体制改革推進交付金及び地域医療対策支援臨時特例交付金の運営について（平成26年9月12日医発0912第5号厚生労働省医政局長、老発0912第1号厚生労働省老健局長、保発0912第2号厚生労働省保険局長）
地域における医療及び介護の総合的な確保の促進に関する法律に基づく都道県計画及び市町村計画並びに地域医療介護総合確保基金の平成27年度の取扱いに関する留意事項について（平成27年5月13日医政地発0513第3号厚生労働省医政局地域医療計画課長、老高発0513第1号厚生労働省老健局高齢者支援課長、老振発0513第1号厚生労働省老健局振興課長、保連発0513第1号厚生労働省保険局医療介護連携政策課長）</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</si>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</sst>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112060</xdr:colOff>
      <xdr:row>743</xdr:row>
      <xdr:rowOff>56012</xdr:rowOff>
    </xdr:from>
    <xdr:to>
      <xdr:col>38</xdr:col>
      <xdr:colOff>34179</xdr:colOff>
      <xdr:row>745</xdr:row>
      <xdr:rowOff>51529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1060" y="42246159"/>
          <a:ext cx="4157943" cy="690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134470</xdr:colOff>
      <xdr:row>743</xdr:row>
      <xdr:rowOff>44824</xdr:rowOff>
    </xdr:from>
    <xdr:to>
      <xdr:col>17</xdr:col>
      <xdr:colOff>170889</xdr:colOff>
      <xdr:row>745</xdr:row>
      <xdr:rowOff>64434</xdr:rowOff>
    </xdr:to>
    <xdr:sp macro="" textlink="">
      <xdr:nvSpPr>
        <xdr:cNvPr id="10" name="左大かっこ 9"/>
        <xdr:cNvSpPr/>
      </xdr:nvSpPr>
      <xdr:spPr>
        <a:xfrm>
          <a:off x="3361764" y="42234971"/>
          <a:ext cx="238125" cy="7143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27</xdr:col>
      <xdr:colOff>33618</xdr:colOff>
      <xdr:row>745</xdr:row>
      <xdr:rowOff>145677</xdr:rowOff>
    </xdr:from>
    <xdr:to>
      <xdr:col>27</xdr:col>
      <xdr:colOff>43143</xdr:colOff>
      <xdr:row>748</xdr:row>
      <xdr:rowOff>137272</xdr:rowOff>
    </xdr:to>
    <xdr:cxnSp macro="">
      <xdr:nvCxnSpPr>
        <xdr:cNvPr id="12" name="直線矢印コネクタ 11"/>
        <xdr:cNvCxnSpPr/>
      </xdr:nvCxnSpPr>
      <xdr:spPr>
        <a:xfrm>
          <a:off x="5479677" y="43030589"/>
          <a:ext cx="9525" cy="10337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175932</xdr:colOff>
      <xdr:row>743</xdr:row>
      <xdr:rowOff>39222</xdr:rowOff>
    </xdr:from>
    <xdr:to>
      <xdr:col>37</xdr:col>
      <xdr:colOff>164726</xdr:colOff>
      <xdr:row>745</xdr:row>
      <xdr:rowOff>58832</xdr:rowOff>
    </xdr:to>
    <xdr:sp macro="" textlink="">
      <xdr:nvSpPr>
        <xdr:cNvPr id="17" name="左大かっこ 16"/>
        <xdr:cNvSpPr/>
      </xdr:nvSpPr>
      <xdr:spPr>
        <a:xfrm flipH="1">
          <a:off x="7437344" y="42229369"/>
          <a:ext cx="190500" cy="7143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17</xdr:col>
      <xdr:colOff>22412</xdr:colOff>
      <xdr:row>740</xdr:row>
      <xdr:rowOff>324972</xdr:rowOff>
    </xdr:from>
    <xdr:to>
      <xdr:col>37</xdr:col>
      <xdr:colOff>67235</xdr:colOff>
      <xdr:row>742</xdr:row>
      <xdr:rowOff>280149</xdr:rowOff>
    </xdr:to>
    <xdr:sp macro="" textlink="">
      <xdr:nvSpPr>
        <xdr:cNvPr id="3" name="テキスト ボックス 2"/>
        <xdr:cNvSpPr txBox="1"/>
      </xdr:nvSpPr>
      <xdr:spPr>
        <a:xfrm>
          <a:off x="3451412" y="42593560"/>
          <a:ext cx="4078941" cy="649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厚生労働省　</a:t>
          </a:r>
          <a:r>
            <a:rPr kumimoji="1" lang="en-US" altLang="ja-JP" sz="1400"/>
            <a:t>43,992</a:t>
          </a:r>
          <a:r>
            <a:rPr kumimoji="1" lang="ja-JP" altLang="en-US" sz="1400"/>
            <a:t>百万円</a:t>
          </a:r>
        </a:p>
      </xdr:txBody>
    </xdr:sp>
    <xdr:clientData/>
  </xdr:twoCellAnchor>
  <xdr:twoCellAnchor>
    <xdr:from>
      <xdr:col>17</xdr:col>
      <xdr:colOff>44823</xdr:colOff>
      <xdr:row>749</xdr:row>
      <xdr:rowOff>11206</xdr:rowOff>
    </xdr:from>
    <xdr:to>
      <xdr:col>38</xdr:col>
      <xdr:colOff>171449</xdr:colOff>
      <xdr:row>750</xdr:row>
      <xdr:rowOff>313765</xdr:rowOff>
    </xdr:to>
    <xdr:sp macro="" textlink="">
      <xdr:nvSpPr>
        <xdr:cNvPr id="20" name="テキスト ボックス 19"/>
        <xdr:cNvSpPr txBox="1"/>
      </xdr:nvSpPr>
      <xdr:spPr>
        <a:xfrm>
          <a:off x="3445248" y="46674181"/>
          <a:ext cx="4327151" cy="6549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各都道府県（</a:t>
          </a:r>
          <a:r>
            <a:rPr kumimoji="1" lang="en-US" altLang="ja-JP" sz="2800"/>
            <a:t>47</a:t>
          </a:r>
          <a:r>
            <a:rPr kumimoji="1" lang="ja-JP" altLang="en-US" sz="2800"/>
            <a:t>）　</a:t>
          </a:r>
          <a:r>
            <a:rPr kumimoji="1" lang="en-US" altLang="ja-JP" sz="1400"/>
            <a:t>43,992</a:t>
          </a:r>
          <a:r>
            <a:rPr kumimoji="1" lang="ja-JP" altLang="en-US" sz="1400"/>
            <a:t>百万円</a:t>
          </a:r>
        </a:p>
      </xdr:txBody>
    </xdr:sp>
    <xdr:clientData/>
  </xdr:twoCellAnchor>
  <xdr:twoCellAnchor>
    <xdr:from>
      <xdr:col>29</xdr:col>
      <xdr:colOff>28575</xdr:colOff>
      <xdr:row>747</xdr:row>
      <xdr:rowOff>342900</xdr:rowOff>
    </xdr:from>
    <xdr:to>
      <xdr:col>39</xdr:col>
      <xdr:colOff>191060</xdr:colOff>
      <xdr:row>748</xdr:row>
      <xdr:rowOff>237004</xdr:rowOff>
    </xdr:to>
    <xdr:sp macro="" textlink="">
      <xdr:nvSpPr>
        <xdr:cNvPr id="11" name="テキスト ボックス 10"/>
        <xdr:cNvSpPr txBox="1"/>
      </xdr:nvSpPr>
      <xdr:spPr>
        <a:xfrm>
          <a:off x="5829300" y="46301025"/>
          <a:ext cx="2162735" cy="246529"/>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837" sqref="AC837:A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484</v>
      </c>
      <c r="AP2" s="942"/>
      <c r="AQ2" s="942"/>
      <c r="AR2" s="79" t="str">
        <f>IF(OR(AO2="　", AO2=""), "", "-")</f>
        <v/>
      </c>
      <c r="AS2" s="943">
        <v>809</v>
      </c>
      <c r="AT2" s="943"/>
      <c r="AU2" s="943"/>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552</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553</v>
      </c>
      <c r="AF4" s="692"/>
      <c r="AG4" s="692"/>
      <c r="AH4" s="692"/>
      <c r="AI4" s="692"/>
      <c r="AJ4" s="692"/>
      <c r="AK4" s="692"/>
      <c r="AL4" s="692"/>
      <c r="AM4" s="692"/>
      <c r="AN4" s="692"/>
      <c r="AO4" s="692"/>
      <c r="AP4" s="693"/>
      <c r="AQ4" s="694" t="s">
        <v>2</v>
      </c>
      <c r="AR4" s="689"/>
      <c r="AS4" s="689"/>
      <c r="AT4" s="689"/>
      <c r="AU4" s="689"/>
      <c r="AV4" s="689"/>
      <c r="AW4" s="689"/>
      <c r="AX4" s="695"/>
    </row>
    <row r="5" spans="1:50" ht="48" customHeight="1" x14ac:dyDescent="0.15">
      <c r="A5" s="696" t="s">
        <v>67</v>
      </c>
      <c r="B5" s="697"/>
      <c r="C5" s="697"/>
      <c r="D5" s="697"/>
      <c r="E5" s="697"/>
      <c r="F5" s="698"/>
      <c r="G5" s="843" t="s">
        <v>73</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554</v>
      </c>
      <c r="AF5" s="703"/>
      <c r="AG5" s="703"/>
      <c r="AH5" s="703"/>
      <c r="AI5" s="703"/>
      <c r="AJ5" s="703"/>
      <c r="AK5" s="703"/>
      <c r="AL5" s="703"/>
      <c r="AM5" s="703"/>
      <c r="AN5" s="703"/>
      <c r="AO5" s="703"/>
      <c r="AP5" s="704"/>
      <c r="AQ5" s="705" t="s">
        <v>631</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246.75" customHeight="1" x14ac:dyDescent="0.15">
      <c r="A7" s="496" t="s">
        <v>22</v>
      </c>
      <c r="B7" s="497"/>
      <c r="C7" s="497"/>
      <c r="D7" s="497"/>
      <c r="E7" s="497"/>
      <c r="F7" s="498"/>
      <c r="G7" s="499" t="s">
        <v>556</v>
      </c>
      <c r="H7" s="500"/>
      <c r="I7" s="500"/>
      <c r="J7" s="500"/>
      <c r="K7" s="500"/>
      <c r="L7" s="500"/>
      <c r="M7" s="500"/>
      <c r="N7" s="500"/>
      <c r="O7" s="500"/>
      <c r="P7" s="500"/>
      <c r="Q7" s="500"/>
      <c r="R7" s="500"/>
      <c r="S7" s="500"/>
      <c r="T7" s="500"/>
      <c r="U7" s="500"/>
      <c r="V7" s="500"/>
      <c r="W7" s="500"/>
      <c r="X7" s="501"/>
      <c r="Y7" s="925" t="s">
        <v>548</v>
      </c>
      <c r="Z7" s="444"/>
      <c r="AA7" s="444"/>
      <c r="AB7" s="444"/>
      <c r="AC7" s="444"/>
      <c r="AD7" s="926"/>
      <c r="AE7" s="915" t="s">
        <v>633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6" t="s">
        <v>389</v>
      </c>
      <c r="B8" s="497"/>
      <c r="C8" s="497"/>
      <c r="D8" s="497"/>
      <c r="E8" s="497"/>
      <c r="F8" s="498"/>
      <c r="G8" s="944" t="str">
        <f>入力規則等!A26</f>
        <v>高齢社会対策</v>
      </c>
      <c r="H8" s="724"/>
      <c r="I8" s="724"/>
      <c r="J8" s="724"/>
      <c r="K8" s="724"/>
      <c r="L8" s="724"/>
      <c r="M8" s="724"/>
      <c r="N8" s="724"/>
      <c r="O8" s="724"/>
      <c r="P8" s="724"/>
      <c r="Q8" s="724"/>
      <c r="R8" s="724"/>
      <c r="S8" s="724"/>
      <c r="T8" s="724"/>
      <c r="U8" s="724"/>
      <c r="V8" s="724"/>
      <c r="W8" s="724"/>
      <c r="X8" s="945"/>
      <c r="Y8" s="850" t="s">
        <v>390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64.5" customHeight="1" x14ac:dyDescent="0.15">
      <c r="A9" s="853" t="s">
        <v>23</v>
      </c>
      <c r="B9" s="854"/>
      <c r="C9" s="854"/>
      <c r="D9" s="854"/>
      <c r="E9" s="854"/>
      <c r="F9" s="854"/>
      <c r="G9" s="855" t="s">
        <v>557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558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6" t="s">
        <v>24</v>
      </c>
      <c r="B12" s="947"/>
      <c r="C12" s="947"/>
      <c r="D12" s="947"/>
      <c r="E12" s="947"/>
      <c r="F12" s="948"/>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48277</v>
      </c>
      <c r="Q13" s="662"/>
      <c r="R13" s="662"/>
      <c r="S13" s="662"/>
      <c r="T13" s="662"/>
      <c r="U13" s="662"/>
      <c r="V13" s="663"/>
      <c r="W13" s="661">
        <v>48277</v>
      </c>
      <c r="X13" s="662"/>
      <c r="Y13" s="662"/>
      <c r="Z13" s="662"/>
      <c r="AA13" s="662"/>
      <c r="AB13" s="662"/>
      <c r="AC13" s="663"/>
      <c r="AD13" s="661">
        <v>48277</v>
      </c>
      <c r="AE13" s="662"/>
      <c r="AF13" s="662"/>
      <c r="AG13" s="662"/>
      <c r="AH13" s="662"/>
      <c r="AI13" s="662"/>
      <c r="AJ13" s="663"/>
      <c r="AK13" s="661">
        <v>48277</v>
      </c>
      <c r="AL13" s="662"/>
      <c r="AM13" s="662"/>
      <c r="AN13" s="662"/>
      <c r="AO13" s="662"/>
      <c r="AP13" s="662"/>
      <c r="AQ13" s="663"/>
      <c r="AR13" s="922">
        <v>48277</v>
      </c>
      <c r="AS13" s="923"/>
      <c r="AT13" s="923"/>
      <c r="AU13" s="923"/>
      <c r="AV13" s="923"/>
      <c r="AW13" s="923"/>
      <c r="AX13" s="924"/>
    </row>
    <row r="14" spans="1:50" ht="21" customHeight="1" x14ac:dyDescent="0.15">
      <c r="A14" s="618"/>
      <c r="B14" s="619"/>
      <c r="C14" s="619"/>
      <c r="D14" s="619"/>
      <c r="E14" s="619"/>
      <c r="F14" s="620"/>
      <c r="G14" s="729"/>
      <c r="H14" s="730"/>
      <c r="I14" s="715" t="s">
        <v>8</v>
      </c>
      <c r="J14" s="766"/>
      <c r="K14" s="766"/>
      <c r="L14" s="766"/>
      <c r="M14" s="766"/>
      <c r="N14" s="766"/>
      <c r="O14" s="767"/>
      <c r="P14" s="661">
        <v>104066</v>
      </c>
      <c r="Q14" s="662"/>
      <c r="R14" s="662"/>
      <c r="S14" s="662"/>
      <c r="T14" s="662"/>
      <c r="U14" s="662"/>
      <c r="V14" s="663"/>
      <c r="W14" s="661" t="s">
        <v>560</v>
      </c>
      <c r="X14" s="662"/>
      <c r="Y14" s="662"/>
      <c r="Z14" s="662"/>
      <c r="AA14" s="662"/>
      <c r="AB14" s="662"/>
      <c r="AC14" s="663"/>
      <c r="AD14" s="661" t="s">
        <v>561</v>
      </c>
      <c r="AE14" s="662"/>
      <c r="AF14" s="662"/>
      <c r="AG14" s="662"/>
      <c r="AH14" s="662"/>
      <c r="AI14" s="662"/>
      <c r="AJ14" s="663"/>
      <c r="AK14" s="661" t="s">
        <v>561</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559</v>
      </c>
      <c r="Q15" s="662"/>
      <c r="R15" s="662"/>
      <c r="S15" s="662"/>
      <c r="T15" s="662"/>
      <c r="U15" s="662"/>
      <c r="V15" s="663"/>
      <c r="W15" s="661">
        <v>23189</v>
      </c>
      <c r="X15" s="662"/>
      <c r="Y15" s="662"/>
      <c r="Z15" s="662"/>
      <c r="AA15" s="662"/>
      <c r="AB15" s="662"/>
      <c r="AC15" s="663"/>
      <c r="AD15" s="661" t="s">
        <v>561</v>
      </c>
      <c r="AE15" s="662"/>
      <c r="AF15" s="662"/>
      <c r="AG15" s="662"/>
      <c r="AH15" s="662"/>
      <c r="AI15" s="662"/>
      <c r="AJ15" s="663"/>
      <c r="AK15" s="661">
        <v>4286</v>
      </c>
      <c r="AL15" s="662"/>
      <c r="AM15" s="662"/>
      <c r="AN15" s="662"/>
      <c r="AO15" s="662"/>
      <c r="AP15" s="662"/>
      <c r="AQ15" s="663"/>
      <c r="AR15" s="661" t="s">
        <v>634</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v>-23189</v>
      </c>
      <c r="Q16" s="662"/>
      <c r="R16" s="662"/>
      <c r="S16" s="662"/>
      <c r="T16" s="662"/>
      <c r="U16" s="662"/>
      <c r="V16" s="663"/>
      <c r="W16" s="661" t="s">
        <v>561</v>
      </c>
      <c r="X16" s="662"/>
      <c r="Y16" s="662"/>
      <c r="Z16" s="662"/>
      <c r="AA16" s="662"/>
      <c r="AB16" s="662"/>
      <c r="AC16" s="663"/>
      <c r="AD16" s="661">
        <v>-4286</v>
      </c>
      <c r="AE16" s="662"/>
      <c r="AF16" s="662"/>
      <c r="AG16" s="662"/>
      <c r="AH16" s="662"/>
      <c r="AI16" s="662"/>
      <c r="AJ16" s="663"/>
      <c r="AK16" s="661" t="s">
        <v>561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561</v>
      </c>
      <c r="Q17" s="662"/>
      <c r="R17" s="662"/>
      <c r="S17" s="662"/>
      <c r="T17" s="662"/>
      <c r="U17" s="662"/>
      <c r="V17" s="663"/>
      <c r="W17" s="661" t="s">
        <v>561</v>
      </c>
      <c r="X17" s="662"/>
      <c r="Y17" s="662"/>
      <c r="Z17" s="662"/>
      <c r="AA17" s="662"/>
      <c r="AB17" s="662"/>
      <c r="AC17" s="663"/>
      <c r="AD17" s="661" t="s">
        <v>561</v>
      </c>
      <c r="AE17" s="662"/>
      <c r="AF17" s="662"/>
      <c r="AG17" s="662"/>
      <c r="AH17" s="662"/>
      <c r="AI17" s="662"/>
      <c r="AJ17" s="663"/>
      <c r="AK17" s="661" t="s">
        <v>561</v>
      </c>
      <c r="AL17" s="662"/>
      <c r="AM17" s="662"/>
      <c r="AN17" s="662"/>
      <c r="AO17" s="662"/>
      <c r="AP17" s="662"/>
      <c r="AQ17" s="663"/>
      <c r="AR17" s="920"/>
      <c r="AS17" s="920"/>
      <c r="AT17" s="920"/>
      <c r="AU17" s="920"/>
      <c r="AV17" s="920"/>
      <c r="AW17" s="920"/>
      <c r="AX17" s="921"/>
    </row>
    <row r="18" spans="1:50" ht="24.75" customHeight="1" x14ac:dyDescent="0.15">
      <c r="A18" s="618"/>
      <c r="B18" s="619"/>
      <c r="C18" s="619"/>
      <c r="D18" s="619"/>
      <c r="E18" s="619"/>
      <c r="F18" s="620"/>
      <c r="G18" s="731"/>
      <c r="H18" s="732"/>
      <c r="I18" s="720" t="s">
        <v>20</v>
      </c>
      <c r="J18" s="721"/>
      <c r="K18" s="721"/>
      <c r="L18" s="721"/>
      <c r="M18" s="721"/>
      <c r="N18" s="721"/>
      <c r="O18" s="722"/>
      <c r="P18" s="882">
        <f>SUM(P13:V17)</f>
        <v>129154</v>
      </c>
      <c r="Q18" s="883"/>
      <c r="R18" s="883"/>
      <c r="S18" s="883"/>
      <c r="T18" s="883"/>
      <c r="U18" s="883"/>
      <c r="V18" s="884"/>
      <c r="W18" s="882">
        <f>SUM(W13:AC17)</f>
        <v>71466</v>
      </c>
      <c r="X18" s="883"/>
      <c r="Y18" s="883"/>
      <c r="Z18" s="883"/>
      <c r="AA18" s="883"/>
      <c r="AB18" s="883"/>
      <c r="AC18" s="884"/>
      <c r="AD18" s="882">
        <f>SUM(AD13:AJ17)</f>
        <v>43991</v>
      </c>
      <c r="AE18" s="883"/>
      <c r="AF18" s="883"/>
      <c r="AG18" s="883"/>
      <c r="AH18" s="883"/>
      <c r="AI18" s="883"/>
      <c r="AJ18" s="884"/>
      <c r="AK18" s="882">
        <f>SUM(AK13:AQ17)</f>
        <v>52563</v>
      </c>
      <c r="AL18" s="883"/>
      <c r="AM18" s="883"/>
      <c r="AN18" s="883"/>
      <c r="AO18" s="883"/>
      <c r="AP18" s="883"/>
      <c r="AQ18" s="884"/>
      <c r="AR18" s="882">
        <f>SUM(AR13:AX17)</f>
        <v>48277</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129155</v>
      </c>
      <c r="Q19" s="662"/>
      <c r="R19" s="662"/>
      <c r="S19" s="662"/>
      <c r="T19" s="662"/>
      <c r="U19" s="662"/>
      <c r="V19" s="663"/>
      <c r="W19" s="661">
        <v>71466</v>
      </c>
      <c r="X19" s="662"/>
      <c r="Y19" s="662"/>
      <c r="Z19" s="662"/>
      <c r="AA19" s="662"/>
      <c r="AB19" s="662"/>
      <c r="AC19" s="663"/>
      <c r="AD19" s="661">
        <v>43992</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0" t="s">
        <v>10</v>
      </c>
      <c r="H20" s="881"/>
      <c r="I20" s="881"/>
      <c r="J20" s="881"/>
      <c r="K20" s="881"/>
      <c r="L20" s="881"/>
      <c r="M20" s="881"/>
      <c r="N20" s="881"/>
      <c r="O20" s="881"/>
      <c r="P20" s="311">
        <f>IF(P18=0, "-", SUM(P19)/P18)</f>
        <v>1.0000077426947676</v>
      </c>
      <c r="Q20" s="311"/>
      <c r="R20" s="311"/>
      <c r="S20" s="311"/>
      <c r="T20" s="311"/>
      <c r="U20" s="311"/>
      <c r="V20" s="311"/>
      <c r="W20" s="311">
        <f t="shared" ref="W20" si="0">IF(W18=0, "-", SUM(W19)/W18)</f>
        <v>1</v>
      </c>
      <c r="X20" s="311"/>
      <c r="Y20" s="311"/>
      <c r="Z20" s="311"/>
      <c r="AA20" s="311"/>
      <c r="AB20" s="311"/>
      <c r="AC20" s="311"/>
      <c r="AD20" s="311">
        <f t="shared" ref="AD20" si="1">IF(AD18=0, "-", SUM(AD19)/AD18)</f>
        <v>1.0000227319224386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3" customHeight="1" x14ac:dyDescent="0.15">
      <c r="A21" s="853"/>
      <c r="B21" s="854"/>
      <c r="C21" s="854"/>
      <c r="D21" s="854"/>
      <c r="E21" s="854"/>
      <c r="F21" s="949"/>
      <c r="G21" s="309" t="s">
        <v>497</v>
      </c>
      <c r="H21" s="310"/>
      <c r="I21" s="310"/>
      <c r="J21" s="310"/>
      <c r="K21" s="310"/>
      <c r="L21" s="310"/>
      <c r="M21" s="310"/>
      <c r="N21" s="310"/>
      <c r="O21" s="310"/>
      <c r="P21" s="311">
        <f>IF(P19=0, "-", SUM(P19)/SUM(P13,P14))</f>
        <v>0.84779084040618868</v>
      </c>
      <c r="Q21" s="311"/>
      <c r="R21" s="311"/>
      <c r="S21" s="311"/>
      <c r="T21" s="311"/>
      <c r="U21" s="311"/>
      <c r="V21" s="311"/>
      <c r="W21" s="311">
        <f t="shared" ref="W21" si="2">IF(W19=0, "-", SUM(W19)/SUM(W13,W14))</f>
        <v>1.4803322493112663</v>
      </c>
      <c r="X21" s="311"/>
      <c r="Y21" s="311"/>
      <c r="Z21" s="311"/>
      <c r="AA21" s="311"/>
      <c r="AB21" s="311"/>
      <c r="AC21" s="311"/>
      <c r="AD21" s="311">
        <f t="shared" ref="AD21" si="3">IF(AD19=0, "-", SUM(AD19)/SUM(AD13,AD14))</f>
        <v>0.91124137788180704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36.75" customHeight="1" x14ac:dyDescent="0.15">
      <c r="A23" s="970"/>
      <c r="B23" s="971"/>
      <c r="C23" s="971"/>
      <c r="D23" s="971"/>
      <c r="E23" s="971"/>
      <c r="F23" s="972"/>
      <c r="G23" s="955" t="s">
        <v>562</v>
      </c>
      <c r="H23" s="956"/>
      <c r="I23" s="956"/>
      <c r="J23" s="956"/>
      <c r="K23" s="956"/>
      <c r="L23" s="956"/>
      <c r="M23" s="956"/>
      <c r="N23" s="956"/>
      <c r="O23" s="957"/>
      <c r="P23" s="922">
        <v>48277</v>
      </c>
      <c r="Q23" s="923"/>
      <c r="R23" s="923"/>
      <c r="S23" s="923"/>
      <c r="T23" s="923"/>
      <c r="U23" s="923"/>
      <c r="V23" s="940"/>
      <c r="W23" s="922">
        <v>48277</v>
      </c>
      <c r="X23" s="923"/>
      <c r="Y23" s="923"/>
      <c r="Z23" s="923"/>
      <c r="AA23" s="923"/>
      <c r="AB23" s="923"/>
      <c r="AC23" s="940"/>
      <c r="AD23" s="977" t="s">
        <v>634</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61"/>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1"/>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48277</v>
      </c>
      <c r="Q29" s="937"/>
      <c r="R29" s="937"/>
      <c r="S29" s="937"/>
      <c r="T29" s="937"/>
      <c r="U29" s="937"/>
      <c r="V29" s="938"/>
      <c r="W29" s="936">
        <f>AR13</f>
        <v>48277</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566</v>
      </c>
      <c r="AR31" s="193"/>
      <c r="AS31" s="126" t="s">
        <v>356</v>
      </c>
      <c r="AT31" s="127"/>
      <c r="AU31" s="192" t="s">
        <v>567</v>
      </c>
      <c r="AV31" s="192"/>
      <c r="AW31" s="399" t="s">
        <v>300</v>
      </c>
      <c r="AX31" s="400"/>
    </row>
    <row r="32" spans="1:50" ht="23.25" customHeight="1" x14ac:dyDescent="0.15">
      <c r="A32" s="404"/>
      <c r="B32" s="402"/>
      <c r="C32" s="402"/>
      <c r="D32" s="402"/>
      <c r="E32" s="402"/>
      <c r="F32" s="403"/>
      <c r="G32" s="565" t="s">
        <v>563</v>
      </c>
      <c r="H32" s="566"/>
      <c r="I32" s="566"/>
      <c r="J32" s="566"/>
      <c r="K32" s="566"/>
      <c r="L32" s="566"/>
      <c r="M32" s="566"/>
      <c r="N32" s="566"/>
      <c r="O32" s="567"/>
      <c r="P32" s="98" t="s">
        <v>563</v>
      </c>
      <c r="Q32" s="98"/>
      <c r="R32" s="98"/>
      <c r="S32" s="98"/>
      <c r="T32" s="98"/>
      <c r="U32" s="98"/>
      <c r="V32" s="98"/>
      <c r="W32" s="98"/>
      <c r="X32" s="99"/>
      <c r="Y32" s="472" t="s">
        <v>12</v>
      </c>
      <c r="Z32" s="532"/>
      <c r="AA32" s="533"/>
      <c r="AB32" s="462" t="s">
        <v>564</v>
      </c>
      <c r="AC32" s="462"/>
      <c r="AD32" s="462"/>
      <c r="AE32" s="211" t="s">
        <v>566</v>
      </c>
      <c r="AF32" s="212"/>
      <c r="AG32" s="212"/>
      <c r="AH32" s="212"/>
      <c r="AI32" s="211" t="s">
        <v>566</v>
      </c>
      <c r="AJ32" s="212"/>
      <c r="AK32" s="212"/>
      <c r="AL32" s="212"/>
      <c r="AM32" s="211" t="s">
        <v>566</v>
      </c>
      <c r="AN32" s="212"/>
      <c r="AO32" s="212"/>
      <c r="AP32" s="212"/>
      <c r="AQ32" s="333" t="s">
        <v>566</v>
      </c>
      <c r="AR32" s="200"/>
      <c r="AS32" s="200"/>
      <c r="AT32" s="334"/>
      <c r="AU32" s="212" t="s">
        <v>566</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565</v>
      </c>
      <c r="AC33" s="524"/>
      <c r="AD33" s="524"/>
      <c r="AE33" s="211" t="s">
        <v>566</v>
      </c>
      <c r="AF33" s="212"/>
      <c r="AG33" s="212"/>
      <c r="AH33" s="212"/>
      <c r="AI33" s="211" t="s">
        <v>566</v>
      </c>
      <c r="AJ33" s="212"/>
      <c r="AK33" s="212"/>
      <c r="AL33" s="212"/>
      <c r="AM33" s="211" t="s">
        <v>566</v>
      </c>
      <c r="AN33" s="212"/>
      <c r="AO33" s="212"/>
      <c r="AP33" s="212"/>
      <c r="AQ33" s="333" t="s">
        <v>566</v>
      </c>
      <c r="AR33" s="200"/>
      <c r="AS33" s="200"/>
      <c r="AT33" s="334"/>
      <c r="AU33" s="212" t="s">
        <v>566</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t="s">
        <v>566</v>
      </c>
      <c r="AF34" s="212"/>
      <c r="AG34" s="212"/>
      <c r="AH34" s="212"/>
      <c r="AI34" s="211" t="s">
        <v>566</v>
      </c>
      <c r="AJ34" s="212"/>
      <c r="AK34" s="212"/>
      <c r="AL34" s="212"/>
      <c r="AM34" s="211" t="s">
        <v>566</v>
      </c>
      <c r="AN34" s="212"/>
      <c r="AO34" s="212"/>
      <c r="AP34" s="212"/>
      <c r="AQ34" s="333" t="s">
        <v>566</v>
      </c>
      <c r="AR34" s="200"/>
      <c r="AS34" s="200"/>
      <c r="AT34" s="334"/>
      <c r="AU34" s="212" t="s">
        <v>566</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50"/>
    </row>
    <row r="80" spans="1:50" ht="18.75" customHeight="1" x14ac:dyDescent="0.15">
      <c r="A80" s="868"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9"/>
      <c r="B82" s="528"/>
      <c r="C82" s="429"/>
      <c r="D82" s="429"/>
      <c r="E82" s="429"/>
      <c r="F82" s="430"/>
      <c r="G82" s="680" t="s">
        <v>568</v>
      </c>
      <c r="H82" s="680"/>
      <c r="I82" s="680"/>
      <c r="J82" s="680"/>
      <c r="K82" s="680"/>
      <c r="L82" s="680"/>
      <c r="M82" s="680"/>
      <c r="N82" s="680"/>
      <c r="O82" s="680"/>
      <c r="P82" s="680"/>
      <c r="Q82" s="680"/>
      <c r="R82" s="680"/>
      <c r="S82" s="680"/>
      <c r="T82" s="680"/>
      <c r="U82" s="680"/>
      <c r="V82" s="680"/>
      <c r="W82" s="680"/>
      <c r="X82" s="680"/>
      <c r="Y82" s="680"/>
      <c r="Z82" s="680"/>
      <c r="AA82" s="681"/>
      <c r="AB82" s="888" t="s">
        <v>569</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t="s">
        <v>561</v>
      </c>
      <c r="AR86" s="192"/>
      <c r="AS86" s="126" t="s">
        <v>356</v>
      </c>
      <c r="AT86" s="127"/>
      <c r="AU86" s="192">
        <v>30</v>
      </c>
      <c r="AV86" s="192"/>
      <c r="AW86" s="399" t="s">
        <v>300</v>
      </c>
      <c r="AX86" s="400"/>
      <c r="AY86" s="10"/>
      <c r="AZ86" s="10"/>
      <c r="BA86" s="10"/>
      <c r="BB86" s="10"/>
      <c r="BC86" s="10"/>
      <c r="BD86" s="10"/>
      <c r="BE86" s="10"/>
      <c r="BF86" s="10"/>
      <c r="BG86" s="10"/>
      <c r="BH86" s="10"/>
    </row>
    <row r="87" spans="1:60" ht="26.25" customHeight="1" x14ac:dyDescent="0.15">
      <c r="A87" s="869"/>
      <c r="B87" s="429"/>
      <c r="C87" s="429"/>
      <c r="D87" s="429"/>
      <c r="E87" s="429"/>
      <c r="F87" s="430"/>
      <c r="G87" s="97" t="s">
        <v>570</v>
      </c>
      <c r="H87" s="98"/>
      <c r="I87" s="98"/>
      <c r="J87" s="98"/>
      <c r="K87" s="98"/>
      <c r="L87" s="98"/>
      <c r="M87" s="98"/>
      <c r="N87" s="98"/>
      <c r="O87" s="99"/>
      <c r="P87" s="98" t="s">
        <v>609</v>
      </c>
      <c r="Q87" s="515"/>
      <c r="R87" s="515"/>
      <c r="S87" s="515"/>
      <c r="T87" s="515"/>
      <c r="U87" s="515"/>
      <c r="V87" s="515"/>
      <c r="W87" s="515"/>
      <c r="X87" s="516"/>
      <c r="Y87" s="562" t="s">
        <v>62</v>
      </c>
      <c r="Z87" s="563"/>
      <c r="AA87" s="564"/>
      <c r="AB87" s="462" t="s">
        <v>571</v>
      </c>
      <c r="AC87" s="462"/>
      <c r="AD87" s="462"/>
      <c r="AE87" s="211">
        <v>1284</v>
      </c>
      <c r="AF87" s="212"/>
      <c r="AG87" s="212"/>
      <c r="AH87" s="212"/>
      <c r="AI87" s="211">
        <v>1314</v>
      </c>
      <c r="AJ87" s="212"/>
      <c r="AK87" s="212"/>
      <c r="AL87" s="212"/>
      <c r="AM87" s="211">
        <v>1347</v>
      </c>
      <c r="AN87" s="212"/>
      <c r="AO87" s="212"/>
      <c r="AP87" s="212"/>
      <c r="AQ87" s="333" t="s">
        <v>611</v>
      </c>
      <c r="AR87" s="200"/>
      <c r="AS87" s="200"/>
      <c r="AT87" s="334"/>
      <c r="AU87" s="212" t="s">
        <v>613</v>
      </c>
      <c r="AV87" s="212"/>
      <c r="AW87" s="212"/>
      <c r="AX87" s="214"/>
    </row>
    <row r="88" spans="1:60" ht="26.25" customHeight="1" x14ac:dyDescent="0.15">
      <c r="A88" s="869"/>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t="s">
        <v>571</v>
      </c>
      <c r="AC88" s="524"/>
      <c r="AD88" s="524"/>
      <c r="AE88" s="211">
        <v>1235</v>
      </c>
      <c r="AF88" s="212"/>
      <c r="AG88" s="212"/>
      <c r="AH88" s="212"/>
      <c r="AI88" s="211">
        <v>1335</v>
      </c>
      <c r="AJ88" s="212"/>
      <c r="AK88" s="212"/>
      <c r="AL88" s="212"/>
      <c r="AM88" s="211">
        <v>1367</v>
      </c>
      <c r="AN88" s="212"/>
      <c r="AO88" s="212"/>
      <c r="AP88" s="212"/>
      <c r="AQ88" s="333" t="s">
        <v>613</v>
      </c>
      <c r="AR88" s="200"/>
      <c r="AS88" s="200"/>
      <c r="AT88" s="334"/>
      <c r="AU88" s="212">
        <v>1401</v>
      </c>
      <c r="AV88" s="212"/>
      <c r="AW88" s="212"/>
      <c r="AX88" s="214"/>
      <c r="AY88" s="10"/>
      <c r="AZ88" s="10"/>
      <c r="BA88" s="10"/>
      <c r="BB88" s="10"/>
      <c r="BC88" s="10"/>
    </row>
    <row r="89" spans="1:60" ht="51.75" customHeight="1" thickBot="1" x14ac:dyDescent="0.2">
      <c r="A89" s="869"/>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v>104</v>
      </c>
      <c r="AF89" s="212"/>
      <c r="AG89" s="212"/>
      <c r="AH89" s="212"/>
      <c r="AI89" s="211">
        <v>98</v>
      </c>
      <c r="AJ89" s="212"/>
      <c r="AK89" s="212"/>
      <c r="AL89" s="212"/>
      <c r="AM89" s="211">
        <v>99</v>
      </c>
      <c r="AN89" s="212"/>
      <c r="AO89" s="212"/>
      <c r="AP89" s="212"/>
      <c r="AQ89" s="333" t="s">
        <v>613</v>
      </c>
      <c r="AR89" s="200"/>
      <c r="AS89" s="200"/>
      <c r="AT89" s="334"/>
      <c r="AU89" s="212" t="s">
        <v>613</v>
      </c>
      <c r="AV89" s="212"/>
      <c r="AW89" s="212"/>
      <c r="AX89" s="214"/>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9"/>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9"/>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541</v>
      </c>
      <c r="AV100" s="314"/>
      <c r="AW100" s="314"/>
      <c r="AX100" s="316"/>
    </row>
    <row r="101" spans="1:60" ht="46.5" customHeight="1" x14ac:dyDescent="0.15">
      <c r="A101" s="423"/>
      <c r="B101" s="424"/>
      <c r="C101" s="424"/>
      <c r="D101" s="424"/>
      <c r="E101" s="424"/>
      <c r="F101" s="425"/>
      <c r="G101" s="98" t="s">
        <v>572</v>
      </c>
      <c r="H101" s="98"/>
      <c r="I101" s="98"/>
      <c r="J101" s="98"/>
      <c r="K101" s="98"/>
      <c r="L101" s="98"/>
      <c r="M101" s="98"/>
      <c r="N101" s="98"/>
      <c r="O101" s="98"/>
      <c r="P101" s="98"/>
      <c r="Q101" s="98"/>
      <c r="R101" s="98"/>
      <c r="S101" s="98"/>
      <c r="T101" s="98"/>
      <c r="U101" s="98"/>
      <c r="V101" s="98"/>
      <c r="W101" s="98"/>
      <c r="X101" s="99"/>
      <c r="Y101" s="543" t="s">
        <v>55</v>
      </c>
      <c r="Z101" s="544"/>
      <c r="AA101" s="545"/>
      <c r="AB101" s="462" t="s">
        <v>571</v>
      </c>
      <c r="AC101" s="462"/>
      <c r="AD101" s="462"/>
      <c r="AE101" s="211">
        <v>1284</v>
      </c>
      <c r="AF101" s="212"/>
      <c r="AG101" s="212"/>
      <c r="AH101" s="213"/>
      <c r="AI101" s="211">
        <v>1314</v>
      </c>
      <c r="AJ101" s="212"/>
      <c r="AK101" s="212"/>
      <c r="AL101" s="213"/>
      <c r="AM101" s="211">
        <v>1347</v>
      </c>
      <c r="AN101" s="212"/>
      <c r="AO101" s="212"/>
      <c r="AP101" s="213"/>
      <c r="AQ101" s="211" t="s">
        <v>610</v>
      </c>
      <c r="AR101" s="212"/>
      <c r="AS101" s="212"/>
      <c r="AT101" s="213"/>
      <c r="AU101" s="211" t="s">
        <v>612</v>
      </c>
      <c r="AV101" s="212"/>
      <c r="AW101" s="212"/>
      <c r="AX101" s="213"/>
    </row>
    <row r="102" spans="1:60" ht="54"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571</v>
      </c>
      <c r="AC102" s="462"/>
      <c r="AD102" s="462"/>
      <c r="AE102" s="419">
        <v>1235</v>
      </c>
      <c r="AF102" s="419"/>
      <c r="AG102" s="419"/>
      <c r="AH102" s="419"/>
      <c r="AI102" s="419">
        <v>1335</v>
      </c>
      <c r="AJ102" s="419"/>
      <c r="AK102" s="419"/>
      <c r="AL102" s="419"/>
      <c r="AM102" s="419">
        <v>1367</v>
      </c>
      <c r="AN102" s="419"/>
      <c r="AO102" s="419"/>
      <c r="AP102" s="419"/>
      <c r="AQ102" s="266">
        <v>1401</v>
      </c>
      <c r="AR102" s="267"/>
      <c r="AS102" s="267"/>
      <c r="AT102" s="312"/>
      <c r="AU102" s="266" t="s">
        <v>611</v>
      </c>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541</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541</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542</v>
      </c>
      <c r="AR115" s="596"/>
      <c r="AS115" s="596"/>
      <c r="AT115" s="596"/>
      <c r="AU115" s="596"/>
      <c r="AV115" s="596"/>
      <c r="AW115" s="596"/>
      <c r="AX115" s="597"/>
    </row>
    <row r="116" spans="1:50" ht="23.25" customHeight="1" x14ac:dyDescent="0.15">
      <c r="A116" s="440"/>
      <c r="B116" s="441"/>
      <c r="C116" s="441"/>
      <c r="D116" s="441"/>
      <c r="E116" s="441"/>
      <c r="F116" s="442"/>
      <c r="G116" s="394" t="s">
        <v>573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577</v>
      </c>
      <c r="AC116" s="464"/>
      <c r="AD116" s="465"/>
      <c r="AE116" s="419">
        <v>2.5</v>
      </c>
      <c r="AF116" s="419"/>
      <c r="AG116" s="419"/>
      <c r="AH116" s="419"/>
      <c r="AI116" s="419">
        <v>2.4</v>
      </c>
      <c r="AJ116" s="419"/>
      <c r="AK116" s="419"/>
      <c r="AL116" s="419"/>
      <c r="AM116" s="419">
        <v>1.3</v>
      </c>
      <c r="AN116" s="419"/>
      <c r="AO116" s="419"/>
      <c r="AP116" s="419"/>
      <c r="AQ116" s="211" t="s">
        <v>615</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574</v>
      </c>
      <c r="AC117" s="474"/>
      <c r="AD117" s="475"/>
      <c r="AE117" s="552" t="s">
        <v>575</v>
      </c>
      <c r="AF117" s="552"/>
      <c r="AG117" s="552"/>
      <c r="AH117" s="552"/>
      <c r="AI117" s="552" t="s">
        <v>576</v>
      </c>
      <c r="AJ117" s="552"/>
      <c r="AK117" s="552"/>
      <c r="AL117" s="552"/>
      <c r="AM117" s="552" t="s">
        <v>614</v>
      </c>
      <c r="AN117" s="552"/>
      <c r="AO117" s="552"/>
      <c r="AP117" s="552"/>
      <c r="AQ117" s="552" t="s">
        <v>578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542</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542</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542</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6" t="s">
        <v>357</v>
      </c>
      <c r="AF127" s="417"/>
      <c r="AG127" s="417"/>
      <c r="AH127" s="418"/>
      <c r="AI127" s="416" t="s">
        <v>363</v>
      </c>
      <c r="AJ127" s="417"/>
      <c r="AK127" s="417"/>
      <c r="AL127" s="418"/>
      <c r="AM127" s="416" t="s">
        <v>472</v>
      </c>
      <c r="AN127" s="417"/>
      <c r="AO127" s="417"/>
      <c r="AP127" s="418"/>
      <c r="AQ127" s="595" t="s">
        <v>542</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616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582</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v>25552</v>
      </c>
      <c r="AF134" s="200"/>
      <c r="AG134" s="200"/>
      <c r="AH134" s="200"/>
      <c r="AI134" s="199">
        <v>25986</v>
      </c>
      <c r="AJ134" s="200"/>
      <c r="AK134" s="200"/>
      <c r="AL134" s="200"/>
      <c r="AM134" s="199" t="s">
        <v>582</v>
      </c>
      <c r="AN134" s="200"/>
      <c r="AO134" s="200"/>
      <c r="AP134" s="200"/>
      <c r="AQ134" s="199" t="s">
        <v>582</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v>24221</v>
      </c>
      <c r="AF135" s="200"/>
      <c r="AG135" s="200"/>
      <c r="AH135" s="200"/>
      <c r="AI135" s="199">
        <v>25552</v>
      </c>
      <c r="AJ135" s="200"/>
      <c r="AK135" s="200"/>
      <c r="AL135" s="200"/>
      <c r="AM135" s="199">
        <v>25986</v>
      </c>
      <c r="AN135" s="200"/>
      <c r="AO135" s="200"/>
      <c r="AP135" s="200"/>
      <c r="AQ135" s="199" t="s">
        <v>582</v>
      </c>
      <c r="AR135" s="200"/>
      <c r="AS135" s="200"/>
      <c r="AT135" s="200"/>
      <c r="AU135" s="199" t="s">
        <v>582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385</v>
      </c>
      <c r="K430" s="904"/>
      <c r="L430" s="904"/>
      <c r="M430" s="904"/>
      <c r="N430" s="904"/>
      <c r="O430" s="904"/>
      <c r="P430" s="904"/>
      <c r="Q430" s="904"/>
      <c r="R430" s="904"/>
      <c r="S430" s="904"/>
      <c r="T430" s="905"/>
      <c r="U430" s="592" t="s">
        <v>584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356</v>
      </c>
      <c r="AH432" s="127"/>
      <c r="AI432" s="149"/>
      <c r="AJ432" s="149"/>
      <c r="AK432" s="149"/>
      <c r="AL432" s="147"/>
      <c r="AM432" s="149"/>
      <c r="AN432" s="149"/>
      <c r="AO432" s="149"/>
      <c r="AP432" s="147"/>
      <c r="AQ432" s="594" t="s">
        <v>582</v>
      </c>
      <c r="AR432" s="193"/>
      <c r="AS432" s="126" t="s">
        <v>356</v>
      </c>
      <c r="AT432" s="127"/>
      <c r="AU432" s="193" t="s">
        <v>582</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582</v>
      </c>
      <c r="AF433" s="200"/>
      <c r="AG433" s="200"/>
      <c r="AH433" s="200"/>
      <c r="AI433" s="333" t="s">
        <v>582</v>
      </c>
      <c r="AJ433" s="200"/>
      <c r="AK433" s="200"/>
      <c r="AL433" s="200"/>
      <c r="AM433" s="333" t="s">
        <v>582</v>
      </c>
      <c r="AN433" s="200"/>
      <c r="AO433" s="200"/>
      <c r="AP433" s="334"/>
      <c r="AQ433" s="333" t="s">
        <v>582</v>
      </c>
      <c r="AR433" s="200"/>
      <c r="AS433" s="200"/>
      <c r="AT433" s="334"/>
      <c r="AU433" s="200" t="s">
        <v>582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582</v>
      </c>
      <c r="AF434" s="200"/>
      <c r="AG434" s="200"/>
      <c r="AH434" s="334"/>
      <c r="AI434" s="333" t="s">
        <v>582</v>
      </c>
      <c r="AJ434" s="200"/>
      <c r="AK434" s="200"/>
      <c r="AL434" s="200"/>
      <c r="AM434" s="333" t="s">
        <v>582</v>
      </c>
      <c r="AN434" s="200"/>
      <c r="AO434" s="200"/>
      <c r="AP434" s="334"/>
      <c r="AQ434" s="333" t="s">
        <v>582</v>
      </c>
      <c r="AR434" s="200"/>
      <c r="AS434" s="200"/>
      <c r="AT434" s="334"/>
      <c r="AU434" s="200" t="s">
        <v>582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582</v>
      </c>
      <c r="AF435" s="200"/>
      <c r="AG435" s="200"/>
      <c r="AH435" s="334"/>
      <c r="AI435" s="333" t="s">
        <v>582</v>
      </c>
      <c r="AJ435" s="200"/>
      <c r="AK435" s="200"/>
      <c r="AL435" s="200"/>
      <c r="AM435" s="333" t="s">
        <v>582</v>
      </c>
      <c r="AN435" s="200"/>
      <c r="AO435" s="200"/>
      <c r="AP435" s="334"/>
      <c r="AQ435" s="333" t="s">
        <v>582</v>
      </c>
      <c r="AR435" s="200"/>
      <c r="AS435" s="200"/>
      <c r="AT435" s="334"/>
      <c r="AU435" s="200" t="s">
        <v>582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4"/>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54.7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555</v>
      </c>
      <c r="AE702" s="339"/>
      <c r="AF702" s="339"/>
      <c r="AG702" s="386" t="s">
        <v>618</v>
      </c>
      <c r="AH702" s="387"/>
      <c r="AI702" s="387"/>
      <c r="AJ702" s="387"/>
      <c r="AK702" s="387"/>
      <c r="AL702" s="387"/>
      <c r="AM702" s="387"/>
      <c r="AN702" s="387"/>
      <c r="AO702" s="387"/>
      <c r="AP702" s="387"/>
      <c r="AQ702" s="387"/>
      <c r="AR702" s="387"/>
      <c r="AS702" s="387"/>
      <c r="AT702" s="387"/>
      <c r="AU702" s="387"/>
      <c r="AV702" s="387"/>
      <c r="AW702" s="387"/>
      <c r="AX702" s="388"/>
    </row>
    <row r="703" spans="1:50" ht="5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555</v>
      </c>
      <c r="AE703" s="322"/>
      <c r="AF703" s="322"/>
      <c r="AG703" s="94" t="s">
        <v>619</v>
      </c>
      <c r="AH703" s="95"/>
      <c r="AI703" s="95"/>
      <c r="AJ703" s="95"/>
      <c r="AK703" s="95"/>
      <c r="AL703" s="95"/>
      <c r="AM703" s="95"/>
      <c r="AN703" s="95"/>
      <c r="AO703" s="95"/>
      <c r="AP703" s="95"/>
      <c r="AQ703" s="95"/>
      <c r="AR703" s="95"/>
      <c r="AS703" s="95"/>
      <c r="AT703" s="95"/>
      <c r="AU703" s="95"/>
      <c r="AV703" s="95"/>
      <c r="AW703" s="95"/>
      <c r="AX703" s="96"/>
    </row>
    <row r="704" spans="1:50" ht="30.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555</v>
      </c>
      <c r="AE704" s="787"/>
      <c r="AF704" s="787"/>
      <c r="AG704" s="160" t="s">
        <v>620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586</v>
      </c>
      <c r="AE705" s="719"/>
      <c r="AF705" s="719"/>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587</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587</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33.7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555</v>
      </c>
      <c r="AE708" s="609"/>
      <c r="AF708" s="609"/>
      <c r="AG708" s="746" t="s">
        <v>621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555</v>
      </c>
      <c r="AE709" s="322"/>
      <c r="AF709" s="322"/>
      <c r="AG709" s="94" t="s">
        <v>628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586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555</v>
      </c>
      <c r="AE711" s="322"/>
      <c r="AF711" s="322"/>
      <c r="AG711" s="94" t="s">
        <v>622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586</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586</v>
      </c>
      <c r="AE713" s="322"/>
      <c r="AF713" s="667"/>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586</v>
      </c>
      <c r="AE714" s="812"/>
      <c r="AF714" s="813"/>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586</v>
      </c>
      <c r="AE715" s="609"/>
      <c r="AF715" s="660"/>
      <c r="AG715" s="746"/>
      <c r="AH715" s="747"/>
      <c r="AI715" s="747"/>
      <c r="AJ715" s="747"/>
      <c r="AK715" s="747"/>
      <c r="AL715" s="747"/>
      <c r="AM715" s="747"/>
      <c r="AN715" s="747"/>
      <c r="AO715" s="747"/>
      <c r="AP715" s="747"/>
      <c r="AQ715" s="747"/>
      <c r="AR715" s="747"/>
      <c r="AS715" s="747"/>
      <c r="AT715" s="747"/>
      <c r="AU715" s="747"/>
      <c r="AV715" s="747"/>
      <c r="AW715" s="747"/>
      <c r="AX715" s="748"/>
    </row>
    <row r="716" spans="1:50" ht="39.7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555</v>
      </c>
      <c r="AE716" s="631"/>
      <c r="AF716" s="631"/>
      <c r="AG716" s="94" t="s">
        <v>623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586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586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555</v>
      </c>
      <c r="AE719" s="609"/>
      <c r="AF719" s="609"/>
      <c r="AG719" s="118" t="s">
        <v>590</v>
      </c>
      <c r="AH719" s="98"/>
      <c r="AI719" s="98"/>
      <c r="AJ719" s="98"/>
      <c r="AK719" s="98"/>
      <c r="AL719" s="98"/>
      <c r="AM719" s="98"/>
      <c r="AN719" s="98"/>
      <c r="AO719" s="98"/>
      <c r="AP719" s="98"/>
      <c r="AQ719" s="98"/>
      <c r="AR719" s="98"/>
      <c r="AS719" s="98"/>
      <c r="AT719" s="98"/>
      <c r="AU719" s="98"/>
      <c r="AV719" s="98"/>
      <c r="AW719" s="98"/>
      <c r="AX719" s="119"/>
    </row>
    <row r="720" spans="1:50" ht="40.5"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0.5" customHeight="1" x14ac:dyDescent="0.15">
      <c r="A721" s="782"/>
      <c r="B721" s="783"/>
      <c r="C721" s="289" t="s">
        <v>551</v>
      </c>
      <c r="D721" s="290"/>
      <c r="E721" s="290"/>
      <c r="F721" s="291"/>
      <c r="G721" s="280"/>
      <c r="H721" s="281"/>
      <c r="I721" s="83" t="str">
        <f>IF(OR(G721="　", G721=""), "", "-")</f>
        <v/>
      </c>
      <c r="J721" s="284">
        <v>795</v>
      </c>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40.5" customHeight="1" x14ac:dyDescent="0.15">
      <c r="A722" s="782"/>
      <c r="B722" s="783"/>
      <c r="C722" s="289" t="s">
        <v>551</v>
      </c>
      <c r="D722" s="290"/>
      <c r="E722" s="290"/>
      <c r="F722" s="291"/>
      <c r="G722" s="280"/>
      <c r="H722" s="281"/>
      <c r="I722" s="83" t="str">
        <f t="shared" ref="I722:I725" si="4">IF(OR(G722="　", G722=""), "", "-")</f>
        <v/>
      </c>
      <c r="J722" s="284">
        <v>802</v>
      </c>
      <c r="K722" s="284"/>
      <c r="L722" s="83" t="str">
        <f t="shared" ref="L722:L725" si="5">IF(M722="","","-")</f>
        <v/>
      </c>
      <c r="M722" s="84"/>
      <c r="N722" s="297" t="s">
        <v>589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1"/>
      <c r="E726" s="841"/>
      <c r="F726" s="842"/>
      <c r="G726" s="578" t="s">
        <v>627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591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9.5" customHeight="1" thickBot="1" x14ac:dyDescent="0.2">
      <c r="A729" s="638" t="s">
        <v>629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630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632</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8.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3"/>
      <c r="C737" s="203"/>
      <c r="D737" s="204"/>
      <c r="E737" s="991"/>
      <c r="F737" s="991"/>
      <c r="G737" s="991"/>
      <c r="H737" s="991"/>
      <c r="I737" s="991"/>
      <c r="J737" s="991"/>
      <c r="K737" s="991"/>
      <c r="L737" s="991"/>
      <c r="M737" s="991"/>
      <c r="N737" s="358" t="s">
        <v>358</v>
      </c>
      <c r="O737" s="358"/>
      <c r="P737" s="358"/>
      <c r="Q737" s="358"/>
      <c r="R737" s="991"/>
      <c r="S737" s="991"/>
      <c r="T737" s="991"/>
      <c r="U737" s="991"/>
      <c r="V737" s="991"/>
      <c r="W737" s="991"/>
      <c r="X737" s="991"/>
      <c r="Y737" s="991"/>
      <c r="Z737" s="991"/>
      <c r="AA737" s="358" t="s">
        <v>359</v>
      </c>
      <c r="AB737" s="358"/>
      <c r="AC737" s="358"/>
      <c r="AD737" s="358"/>
      <c r="AE737" s="991"/>
      <c r="AF737" s="991"/>
      <c r="AG737" s="991"/>
      <c r="AH737" s="991"/>
      <c r="AI737" s="991"/>
      <c r="AJ737" s="991"/>
      <c r="AK737" s="991"/>
      <c r="AL737" s="991"/>
      <c r="AM737" s="991"/>
      <c r="AN737" s="358" t="s">
        <v>360</v>
      </c>
      <c r="AO737" s="358"/>
      <c r="AP737" s="358"/>
      <c r="AQ737" s="358"/>
      <c r="AR737" s="992"/>
      <c r="AS737" s="993"/>
      <c r="AT737" s="993"/>
      <c r="AU737" s="993"/>
      <c r="AV737" s="993"/>
      <c r="AW737" s="993"/>
      <c r="AX737" s="994"/>
      <c r="AY737" s="89"/>
      <c r="AZ737" s="89"/>
    </row>
    <row r="738" spans="1:52" ht="24.75" customHeight="1" x14ac:dyDescent="0.15">
      <c r="A738" s="995" t="s">
        <v>361</v>
      </c>
      <c r="B738" s="203"/>
      <c r="C738" s="203"/>
      <c r="D738" s="204"/>
      <c r="E738" s="991"/>
      <c r="F738" s="991"/>
      <c r="G738" s="991"/>
      <c r="H738" s="991"/>
      <c r="I738" s="991"/>
      <c r="J738" s="991"/>
      <c r="K738" s="991"/>
      <c r="L738" s="991"/>
      <c r="M738" s="991"/>
      <c r="N738" s="358" t="s">
        <v>362</v>
      </c>
      <c r="O738" s="358"/>
      <c r="P738" s="358"/>
      <c r="Q738" s="358"/>
      <c r="R738" s="991" t="s">
        <v>592</v>
      </c>
      <c r="S738" s="991"/>
      <c r="T738" s="991"/>
      <c r="U738" s="991"/>
      <c r="V738" s="991"/>
      <c r="W738" s="991"/>
      <c r="X738" s="991"/>
      <c r="Y738" s="991"/>
      <c r="Z738" s="991"/>
      <c r="AA738" s="358" t="s">
        <v>482</v>
      </c>
      <c r="AB738" s="358"/>
      <c r="AC738" s="358"/>
      <c r="AD738" s="358"/>
      <c r="AE738" s="991" t="s">
        <v>593</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551</v>
      </c>
      <c r="F739" s="1003"/>
      <c r="G739" s="1003"/>
      <c r="H739" s="91" t="str">
        <f>IF(E739="", "", "(")</f>
        <v>(</v>
      </c>
      <c r="I739" s="986"/>
      <c r="J739" s="986"/>
      <c r="K739" s="91" t="str">
        <f>IF(OR(I739="　", I739=""), "", "-")</f>
        <v/>
      </c>
      <c r="L739" s="987">
        <v>815</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thickBo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32" t="s">
        <v>534</v>
      </c>
      <c r="B779" s="633"/>
      <c r="C779" s="633"/>
      <c r="D779" s="633"/>
      <c r="E779" s="633"/>
      <c r="F779" s="634"/>
      <c r="G779" s="599" t="s">
        <v>624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35.2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5.25" customHeight="1" x14ac:dyDescent="0.15">
      <c r="A781" s="635"/>
      <c r="B781" s="636"/>
      <c r="C781" s="636"/>
      <c r="D781" s="636"/>
      <c r="E781" s="636"/>
      <c r="F781" s="637"/>
      <c r="G781" s="674" t="s">
        <v>625</v>
      </c>
      <c r="H781" s="675"/>
      <c r="I781" s="675"/>
      <c r="J781" s="675"/>
      <c r="K781" s="676"/>
      <c r="L781" s="668" t="s">
        <v>626</v>
      </c>
      <c r="M781" s="669"/>
      <c r="N781" s="669"/>
      <c r="O781" s="669"/>
      <c r="P781" s="669"/>
      <c r="Q781" s="669"/>
      <c r="R781" s="669"/>
      <c r="S781" s="669"/>
      <c r="T781" s="669"/>
      <c r="U781" s="669"/>
      <c r="V781" s="669"/>
      <c r="W781" s="669"/>
      <c r="X781" s="670"/>
      <c r="Y781" s="389">
        <v>2860</v>
      </c>
      <c r="Z781" s="390"/>
      <c r="AA781" s="390"/>
      <c r="AB781" s="809"/>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35.2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2860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599</v>
      </c>
      <c r="D837" s="374"/>
      <c r="E837" s="374"/>
      <c r="F837" s="374"/>
      <c r="G837" s="374"/>
      <c r="H837" s="374"/>
      <c r="I837" s="375"/>
      <c r="J837" s="341">
        <v>1000020110001</v>
      </c>
      <c r="K837" s="342"/>
      <c r="L837" s="342"/>
      <c r="M837" s="342"/>
      <c r="N837" s="342"/>
      <c r="O837" s="342"/>
      <c r="P837" s="355" t="s">
        <v>598</v>
      </c>
      <c r="Q837" s="343"/>
      <c r="R837" s="343"/>
      <c r="S837" s="343"/>
      <c r="T837" s="343"/>
      <c r="U837" s="343"/>
      <c r="V837" s="343"/>
      <c r="W837" s="343"/>
      <c r="X837" s="343"/>
      <c r="Y837" s="344">
        <v>2860</v>
      </c>
      <c r="Z837" s="345"/>
      <c r="AA837" s="345"/>
      <c r="AB837" s="346"/>
      <c r="AC837" s="356" t="s">
        <v>597</v>
      </c>
      <c r="AD837" s="364"/>
      <c r="AE837" s="364"/>
      <c r="AF837" s="364"/>
      <c r="AG837" s="364"/>
      <c r="AH837" s="365" t="s">
        <v>596</v>
      </c>
      <c r="AI837" s="366"/>
      <c r="AJ837" s="366"/>
      <c r="AK837" s="366"/>
      <c r="AL837" s="350" t="s">
        <v>596</v>
      </c>
      <c r="AM837" s="351"/>
      <c r="AN837" s="351"/>
      <c r="AO837" s="352"/>
      <c r="AP837" s="353" t="s">
        <v>596</v>
      </c>
      <c r="AQ837" s="353"/>
      <c r="AR837" s="353"/>
      <c r="AS837" s="353"/>
      <c r="AT837" s="353"/>
      <c r="AU837" s="353"/>
      <c r="AV837" s="353"/>
      <c r="AW837" s="353"/>
      <c r="AX837" s="353"/>
    </row>
    <row r="838" spans="1:50" ht="30" customHeight="1" x14ac:dyDescent="0.15">
      <c r="A838" s="372">
        <v>2</v>
      </c>
      <c r="B838" s="372">
        <v>1</v>
      </c>
      <c r="C838" s="373" t="s">
        <v>600</v>
      </c>
      <c r="D838" s="374"/>
      <c r="E838" s="374"/>
      <c r="F838" s="374"/>
      <c r="G838" s="374"/>
      <c r="H838" s="374"/>
      <c r="I838" s="375"/>
      <c r="J838" s="341">
        <v>1000020230006</v>
      </c>
      <c r="K838" s="342"/>
      <c r="L838" s="342"/>
      <c r="M838" s="342"/>
      <c r="N838" s="342"/>
      <c r="O838" s="342"/>
      <c r="P838" s="355" t="s">
        <v>598</v>
      </c>
      <c r="Q838" s="343"/>
      <c r="R838" s="343"/>
      <c r="S838" s="343"/>
      <c r="T838" s="343"/>
      <c r="U838" s="343"/>
      <c r="V838" s="343"/>
      <c r="W838" s="343"/>
      <c r="X838" s="343"/>
      <c r="Y838" s="344">
        <v>2505</v>
      </c>
      <c r="Z838" s="345"/>
      <c r="AA838" s="345"/>
      <c r="AB838" s="346"/>
      <c r="AC838" s="356" t="s">
        <v>597</v>
      </c>
      <c r="AD838" s="364"/>
      <c r="AE838" s="364"/>
      <c r="AF838" s="364"/>
      <c r="AG838" s="364"/>
      <c r="AH838" s="365" t="s">
        <v>596</v>
      </c>
      <c r="AI838" s="366"/>
      <c r="AJ838" s="366"/>
      <c r="AK838" s="366"/>
      <c r="AL838" s="350" t="s">
        <v>466</v>
      </c>
      <c r="AM838" s="351"/>
      <c r="AN838" s="351"/>
      <c r="AO838" s="352"/>
      <c r="AP838" s="353" t="s">
        <v>596</v>
      </c>
      <c r="AQ838" s="353"/>
      <c r="AR838" s="353"/>
      <c r="AS838" s="353"/>
      <c r="AT838" s="353"/>
      <c r="AU838" s="353"/>
      <c r="AV838" s="353"/>
      <c r="AW838" s="353"/>
      <c r="AX838" s="353"/>
    </row>
    <row r="839" spans="1:50" ht="30" customHeight="1" x14ac:dyDescent="0.15">
      <c r="A839" s="372">
        <v>3</v>
      </c>
      <c r="B839" s="372">
        <v>1</v>
      </c>
      <c r="C839" s="373" t="s">
        <v>601</v>
      </c>
      <c r="D839" s="376"/>
      <c r="E839" s="376"/>
      <c r="F839" s="376"/>
      <c r="G839" s="376"/>
      <c r="H839" s="376"/>
      <c r="I839" s="377"/>
      <c r="J839" s="341">
        <v>4000020270008</v>
      </c>
      <c r="K839" s="342"/>
      <c r="L839" s="342"/>
      <c r="M839" s="342"/>
      <c r="N839" s="342"/>
      <c r="O839" s="342"/>
      <c r="P839" s="355" t="s">
        <v>598</v>
      </c>
      <c r="Q839" s="343"/>
      <c r="R839" s="343"/>
      <c r="S839" s="343"/>
      <c r="T839" s="343"/>
      <c r="U839" s="343"/>
      <c r="V839" s="343"/>
      <c r="W839" s="343"/>
      <c r="X839" s="343"/>
      <c r="Y839" s="344">
        <v>2442</v>
      </c>
      <c r="Z839" s="345"/>
      <c r="AA839" s="345"/>
      <c r="AB839" s="346"/>
      <c r="AC839" s="356" t="s">
        <v>597</v>
      </c>
      <c r="AD839" s="364"/>
      <c r="AE839" s="364"/>
      <c r="AF839" s="364"/>
      <c r="AG839" s="364"/>
      <c r="AH839" s="348" t="s">
        <v>596</v>
      </c>
      <c r="AI839" s="349"/>
      <c r="AJ839" s="349"/>
      <c r="AK839" s="349"/>
      <c r="AL839" s="350" t="s">
        <v>596</v>
      </c>
      <c r="AM839" s="351"/>
      <c r="AN839" s="351"/>
      <c r="AO839" s="352"/>
      <c r="AP839" s="353" t="s">
        <v>596</v>
      </c>
      <c r="AQ839" s="353"/>
      <c r="AR839" s="353"/>
      <c r="AS839" s="353"/>
      <c r="AT839" s="353"/>
      <c r="AU839" s="353"/>
      <c r="AV839" s="353"/>
      <c r="AW839" s="353"/>
      <c r="AX839" s="353"/>
    </row>
    <row r="840" spans="1:50" ht="30" customHeight="1" x14ac:dyDescent="0.15">
      <c r="A840" s="372">
        <v>4</v>
      </c>
      <c r="B840" s="372">
        <v>1</v>
      </c>
      <c r="C840" s="373" t="s">
        <v>602</v>
      </c>
      <c r="D840" s="376"/>
      <c r="E840" s="376"/>
      <c r="F840" s="376"/>
      <c r="G840" s="376"/>
      <c r="H840" s="376"/>
      <c r="I840" s="377"/>
      <c r="J840" s="341">
        <v>1000020140007</v>
      </c>
      <c r="K840" s="342"/>
      <c r="L840" s="342"/>
      <c r="M840" s="342"/>
      <c r="N840" s="342"/>
      <c r="O840" s="342"/>
      <c r="P840" s="355" t="s">
        <v>598</v>
      </c>
      <c r="Q840" s="343"/>
      <c r="R840" s="343"/>
      <c r="S840" s="343"/>
      <c r="T840" s="343"/>
      <c r="U840" s="343"/>
      <c r="V840" s="343"/>
      <c r="W840" s="343"/>
      <c r="X840" s="343"/>
      <c r="Y840" s="344">
        <v>1981</v>
      </c>
      <c r="Z840" s="345"/>
      <c r="AA840" s="345"/>
      <c r="AB840" s="346"/>
      <c r="AC840" s="356" t="s">
        <v>597</v>
      </c>
      <c r="AD840" s="364"/>
      <c r="AE840" s="364"/>
      <c r="AF840" s="364"/>
      <c r="AG840" s="364"/>
      <c r="AH840" s="348" t="s">
        <v>596</v>
      </c>
      <c r="AI840" s="349"/>
      <c r="AJ840" s="349"/>
      <c r="AK840" s="349"/>
      <c r="AL840" s="350" t="s">
        <v>596</v>
      </c>
      <c r="AM840" s="351"/>
      <c r="AN840" s="351"/>
      <c r="AO840" s="352"/>
      <c r="AP840" s="353" t="s">
        <v>596</v>
      </c>
      <c r="AQ840" s="353"/>
      <c r="AR840" s="353"/>
      <c r="AS840" s="353"/>
      <c r="AT840" s="353"/>
      <c r="AU840" s="353"/>
      <c r="AV840" s="353"/>
      <c r="AW840" s="353"/>
      <c r="AX840" s="353"/>
    </row>
    <row r="841" spans="1:50" ht="30" customHeight="1" x14ac:dyDescent="0.15">
      <c r="A841" s="372">
        <v>5</v>
      </c>
      <c r="B841" s="372">
        <v>1</v>
      </c>
      <c r="C841" s="373" t="s">
        <v>603</v>
      </c>
      <c r="D841" s="374"/>
      <c r="E841" s="374"/>
      <c r="F841" s="374"/>
      <c r="G841" s="374"/>
      <c r="H841" s="374"/>
      <c r="I841" s="375"/>
      <c r="J841" s="341">
        <v>8000020280003</v>
      </c>
      <c r="K841" s="342"/>
      <c r="L841" s="342"/>
      <c r="M841" s="342"/>
      <c r="N841" s="342"/>
      <c r="O841" s="342"/>
      <c r="P841" s="355" t="s">
        <v>598</v>
      </c>
      <c r="Q841" s="343"/>
      <c r="R841" s="343"/>
      <c r="S841" s="343"/>
      <c r="T841" s="343"/>
      <c r="U841" s="343"/>
      <c r="V841" s="343"/>
      <c r="W841" s="343"/>
      <c r="X841" s="343"/>
      <c r="Y841" s="344">
        <v>1927</v>
      </c>
      <c r="Z841" s="345"/>
      <c r="AA841" s="345"/>
      <c r="AB841" s="346"/>
      <c r="AC841" s="356" t="s">
        <v>597</v>
      </c>
      <c r="AD841" s="364"/>
      <c r="AE841" s="364"/>
      <c r="AF841" s="364"/>
      <c r="AG841" s="364"/>
      <c r="AH841" s="348" t="s">
        <v>596</v>
      </c>
      <c r="AI841" s="349"/>
      <c r="AJ841" s="349"/>
      <c r="AK841" s="349"/>
      <c r="AL841" s="350" t="s">
        <v>596</v>
      </c>
      <c r="AM841" s="351"/>
      <c r="AN841" s="351"/>
      <c r="AO841" s="352"/>
      <c r="AP841" s="353" t="s">
        <v>596</v>
      </c>
      <c r="AQ841" s="353"/>
      <c r="AR841" s="353"/>
      <c r="AS841" s="353"/>
      <c r="AT841" s="353"/>
      <c r="AU841" s="353"/>
      <c r="AV841" s="353"/>
      <c r="AW841" s="353"/>
      <c r="AX841" s="353"/>
    </row>
    <row r="842" spans="1:50" ht="30" customHeight="1" x14ac:dyDescent="0.15">
      <c r="A842" s="372">
        <v>6</v>
      </c>
      <c r="B842" s="372">
        <v>1</v>
      </c>
      <c r="C842" s="373" t="s">
        <v>604</v>
      </c>
      <c r="D842" s="374"/>
      <c r="E842" s="374"/>
      <c r="F842" s="374"/>
      <c r="G842" s="374"/>
      <c r="H842" s="374"/>
      <c r="I842" s="375"/>
      <c r="J842" s="341">
        <v>8000020130001</v>
      </c>
      <c r="K842" s="342"/>
      <c r="L842" s="342"/>
      <c r="M842" s="342"/>
      <c r="N842" s="342"/>
      <c r="O842" s="342"/>
      <c r="P842" s="355" t="s">
        <v>598</v>
      </c>
      <c r="Q842" s="343"/>
      <c r="R842" s="343"/>
      <c r="S842" s="343"/>
      <c r="T842" s="343"/>
      <c r="U842" s="343"/>
      <c r="V842" s="343"/>
      <c r="W842" s="343"/>
      <c r="X842" s="343"/>
      <c r="Y842" s="344">
        <v>1848</v>
      </c>
      <c r="Z842" s="345"/>
      <c r="AA842" s="345"/>
      <c r="AB842" s="346"/>
      <c r="AC842" s="356" t="s">
        <v>597</v>
      </c>
      <c r="AD842" s="364"/>
      <c r="AE842" s="364"/>
      <c r="AF842" s="364"/>
      <c r="AG842" s="364"/>
      <c r="AH842" s="348" t="s">
        <v>596</v>
      </c>
      <c r="AI842" s="349"/>
      <c r="AJ842" s="349"/>
      <c r="AK842" s="349"/>
      <c r="AL842" s="350" t="s">
        <v>596</v>
      </c>
      <c r="AM842" s="351"/>
      <c r="AN842" s="351"/>
      <c r="AO842" s="352"/>
      <c r="AP842" s="353" t="s">
        <v>596</v>
      </c>
      <c r="AQ842" s="353"/>
      <c r="AR842" s="353"/>
      <c r="AS842" s="353"/>
      <c r="AT842" s="353"/>
      <c r="AU842" s="353"/>
      <c r="AV842" s="353"/>
      <c r="AW842" s="353"/>
      <c r="AX842" s="353"/>
    </row>
    <row r="843" spans="1:50" ht="30" customHeight="1" x14ac:dyDescent="0.15">
      <c r="A843" s="372">
        <v>7</v>
      </c>
      <c r="B843" s="372">
        <v>1</v>
      </c>
      <c r="C843" s="373" t="s">
        <v>605</v>
      </c>
      <c r="D843" s="374"/>
      <c r="E843" s="374"/>
      <c r="F843" s="374"/>
      <c r="G843" s="374"/>
      <c r="H843" s="374"/>
      <c r="I843" s="375"/>
      <c r="J843" s="341">
        <v>7000020010006</v>
      </c>
      <c r="K843" s="342"/>
      <c r="L843" s="342"/>
      <c r="M843" s="342"/>
      <c r="N843" s="342"/>
      <c r="O843" s="342"/>
      <c r="P843" s="355" t="s">
        <v>598</v>
      </c>
      <c r="Q843" s="343"/>
      <c r="R843" s="343"/>
      <c r="S843" s="343"/>
      <c r="T843" s="343"/>
      <c r="U843" s="343"/>
      <c r="V843" s="343"/>
      <c r="W843" s="343"/>
      <c r="X843" s="343"/>
      <c r="Y843" s="344">
        <v>1778</v>
      </c>
      <c r="Z843" s="345"/>
      <c r="AA843" s="345"/>
      <c r="AB843" s="346"/>
      <c r="AC843" s="356" t="s">
        <v>597</v>
      </c>
      <c r="AD843" s="364"/>
      <c r="AE843" s="364"/>
      <c r="AF843" s="364"/>
      <c r="AG843" s="364"/>
      <c r="AH843" s="348" t="s">
        <v>596</v>
      </c>
      <c r="AI843" s="349"/>
      <c r="AJ843" s="349"/>
      <c r="AK843" s="349"/>
      <c r="AL843" s="350" t="s">
        <v>596</v>
      </c>
      <c r="AM843" s="351"/>
      <c r="AN843" s="351"/>
      <c r="AO843" s="352"/>
      <c r="AP843" s="353" t="s">
        <v>596</v>
      </c>
      <c r="AQ843" s="353"/>
      <c r="AR843" s="353"/>
      <c r="AS843" s="353"/>
      <c r="AT843" s="353"/>
      <c r="AU843" s="353"/>
      <c r="AV843" s="353"/>
      <c r="AW843" s="353"/>
      <c r="AX843" s="353"/>
    </row>
    <row r="844" spans="1:50" ht="30" customHeight="1" x14ac:dyDescent="0.15">
      <c r="A844" s="372">
        <v>8</v>
      </c>
      <c r="B844" s="372">
        <v>1</v>
      </c>
      <c r="C844" s="373" t="s">
        <v>606</v>
      </c>
      <c r="D844" s="374"/>
      <c r="E844" s="374"/>
      <c r="F844" s="374"/>
      <c r="G844" s="374"/>
      <c r="H844" s="374"/>
      <c r="I844" s="375"/>
      <c r="J844" s="341">
        <v>7000020220001</v>
      </c>
      <c r="K844" s="342"/>
      <c r="L844" s="342"/>
      <c r="M844" s="342"/>
      <c r="N844" s="342"/>
      <c r="O844" s="342"/>
      <c r="P844" s="355" t="s">
        <v>598</v>
      </c>
      <c r="Q844" s="343"/>
      <c r="R844" s="343"/>
      <c r="S844" s="343"/>
      <c r="T844" s="343"/>
      <c r="U844" s="343"/>
      <c r="V844" s="343"/>
      <c r="W844" s="343"/>
      <c r="X844" s="343"/>
      <c r="Y844" s="344">
        <v>1719</v>
      </c>
      <c r="Z844" s="345"/>
      <c r="AA844" s="345"/>
      <c r="AB844" s="346"/>
      <c r="AC844" s="356" t="s">
        <v>597</v>
      </c>
      <c r="AD844" s="364"/>
      <c r="AE844" s="364"/>
      <c r="AF844" s="364"/>
      <c r="AG844" s="364"/>
      <c r="AH844" s="348" t="s">
        <v>596</v>
      </c>
      <c r="AI844" s="349"/>
      <c r="AJ844" s="349"/>
      <c r="AK844" s="349"/>
      <c r="AL844" s="350" t="s">
        <v>596</v>
      </c>
      <c r="AM844" s="351"/>
      <c r="AN844" s="351"/>
      <c r="AO844" s="352"/>
      <c r="AP844" s="353" t="s">
        <v>596</v>
      </c>
      <c r="AQ844" s="353"/>
      <c r="AR844" s="353"/>
      <c r="AS844" s="353"/>
      <c r="AT844" s="353"/>
      <c r="AU844" s="353"/>
      <c r="AV844" s="353"/>
      <c r="AW844" s="353"/>
      <c r="AX844" s="353"/>
    </row>
    <row r="845" spans="1:50" ht="30" customHeight="1" x14ac:dyDescent="0.15">
      <c r="A845" s="372">
        <v>9</v>
      </c>
      <c r="B845" s="372">
        <v>1</v>
      </c>
      <c r="C845" s="373" t="s">
        <v>607</v>
      </c>
      <c r="D845" s="374"/>
      <c r="E845" s="374"/>
      <c r="F845" s="374"/>
      <c r="G845" s="374"/>
      <c r="H845" s="374"/>
      <c r="I845" s="375"/>
      <c r="J845" s="341">
        <v>5000020150002</v>
      </c>
      <c r="K845" s="342"/>
      <c r="L845" s="342"/>
      <c r="M845" s="342"/>
      <c r="N845" s="342"/>
      <c r="O845" s="342"/>
      <c r="P845" s="355" t="s">
        <v>598</v>
      </c>
      <c r="Q845" s="343"/>
      <c r="R845" s="343"/>
      <c r="S845" s="343"/>
      <c r="T845" s="343"/>
      <c r="U845" s="343"/>
      <c r="V845" s="343"/>
      <c r="W845" s="343"/>
      <c r="X845" s="343"/>
      <c r="Y845" s="344">
        <v>1704</v>
      </c>
      <c r="Z845" s="345"/>
      <c r="AA845" s="345"/>
      <c r="AB845" s="346"/>
      <c r="AC845" s="356" t="s">
        <v>597</v>
      </c>
      <c r="AD845" s="364"/>
      <c r="AE845" s="364"/>
      <c r="AF845" s="364"/>
      <c r="AG845" s="364"/>
      <c r="AH845" s="348" t="s">
        <v>596</v>
      </c>
      <c r="AI845" s="349"/>
      <c r="AJ845" s="349"/>
      <c r="AK845" s="349"/>
      <c r="AL845" s="350" t="s">
        <v>596</v>
      </c>
      <c r="AM845" s="351"/>
      <c r="AN845" s="351"/>
      <c r="AO845" s="352"/>
      <c r="AP845" s="353" t="s">
        <v>596</v>
      </c>
      <c r="AQ845" s="353"/>
      <c r="AR845" s="353"/>
      <c r="AS845" s="353"/>
      <c r="AT845" s="353"/>
      <c r="AU845" s="353"/>
      <c r="AV845" s="353"/>
      <c r="AW845" s="353"/>
      <c r="AX845" s="353"/>
    </row>
    <row r="846" spans="1:50" ht="30" customHeight="1" x14ac:dyDescent="0.15">
      <c r="A846" s="372">
        <v>10</v>
      </c>
      <c r="B846" s="372">
        <v>1</v>
      </c>
      <c r="C846" s="373" t="s">
        <v>608</v>
      </c>
      <c r="D846" s="374"/>
      <c r="E846" s="374"/>
      <c r="F846" s="374"/>
      <c r="G846" s="374"/>
      <c r="H846" s="374"/>
      <c r="I846" s="375"/>
      <c r="J846" s="341">
        <v>4000020330001</v>
      </c>
      <c r="K846" s="342"/>
      <c r="L846" s="342"/>
      <c r="M846" s="342"/>
      <c r="N846" s="342"/>
      <c r="O846" s="342"/>
      <c r="P846" s="355" t="s">
        <v>598</v>
      </c>
      <c r="Q846" s="343"/>
      <c r="R846" s="343"/>
      <c r="S846" s="343"/>
      <c r="T846" s="343"/>
      <c r="U846" s="343"/>
      <c r="V846" s="343"/>
      <c r="W846" s="343"/>
      <c r="X846" s="343"/>
      <c r="Y846" s="344">
        <v>1381</v>
      </c>
      <c r="Z846" s="345"/>
      <c r="AA846" s="345"/>
      <c r="AB846" s="346"/>
      <c r="AC846" s="356" t="s">
        <v>597</v>
      </c>
      <c r="AD846" s="364"/>
      <c r="AE846" s="364"/>
      <c r="AF846" s="364"/>
      <c r="AG846" s="364"/>
      <c r="AH846" s="348" t="s">
        <v>596</v>
      </c>
      <c r="AI846" s="349"/>
      <c r="AJ846" s="349"/>
      <c r="AK846" s="349"/>
      <c r="AL846" s="350" t="s">
        <v>596</v>
      </c>
      <c r="AM846" s="351"/>
      <c r="AN846" s="351"/>
      <c r="AO846" s="352"/>
      <c r="AP846" s="353" t="s">
        <v>596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560</v>
      </c>
      <c r="F1102" s="371"/>
      <c r="G1102" s="371"/>
      <c r="H1102" s="371"/>
      <c r="I1102" s="371"/>
      <c r="J1102" s="341" t="s">
        <v>595</v>
      </c>
      <c r="K1102" s="342"/>
      <c r="L1102" s="342"/>
      <c r="M1102" s="342"/>
      <c r="N1102" s="342"/>
      <c r="O1102" s="342"/>
      <c r="P1102" s="355" t="s">
        <v>595</v>
      </c>
      <c r="Q1102" s="343"/>
      <c r="R1102" s="343"/>
      <c r="S1102" s="343"/>
      <c r="T1102" s="343"/>
      <c r="U1102" s="343"/>
      <c r="V1102" s="343"/>
      <c r="W1102" s="343"/>
      <c r="X1102" s="343"/>
      <c r="Y1102" s="344" t="s">
        <v>595</v>
      </c>
      <c r="Z1102" s="345"/>
      <c r="AA1102" s="345"/>
      <c r="AB1102" s="346"/>
      <c r="AC1102" s="347"/>
      <c r="AD1102" s="347"/>
      <c r="AE1102" s="347"/>
      <c r="AF1102" s="347"/>
      <c r="AG1102" s="347"/>
      <c r="AH1102" s="348" t="s">
        <v>595</v>
      </c>
      <c r="AI1102" s="349"/>
      <c r="AJ1102" s="349"/>
      <c r="AK1102" s="349"/>
      <c r="AL1102" s="350" t="s">
        <v>595</v>
      </c>
      <c r="AM1102" s="351"/>
      <c r="AN1102" s="351"/>
      <c r="AO1102" s="352"/>
      <c r="AP1102" s="353" t="s">
        <v>595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t="s">
        <v>594</v>
      </c>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594</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36" max="16383" man="1"/>
    <brk id="699" max="16383" man="1"/>
    <brk id="735"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3"/>
      <c r="AA2" s="834"/>
      <c r="AB2" s="1034" t="s">
        <v>11</v>
      </c>
      <c r="AC2" s="1035"/>
      <c r="AD2" s="1036"/>
      <c r="AE2" s="1040" t="s">
        <v>357</v>
      </c>
      <c r="AF2" s="1040"/>
      <c r="AG2" s="1040"/>
      <c r="AH2" s="1040"/>
      <c r="AI2" s="1040" t="s">
        <v>363</v>
      </c>
      <c r="AJ2" s="1040"/>
      <c r="AK2" s="1040"/>
      <c r="AL2" s="1040"/>
      <c r="AM2" s="1040" t="s">
        <v>472</v>
      </c>
      <c r="AN2" s="1040"/>
      <c r="AO2" s="1040"/>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07"/>
      <c r="I4" s="1007"/>
      <c r="J4" s="1007"/>
      <c r="K4" s="1007"/>
      <c r="L4" s="1007"/>
      <c r="M4" s="1007"/>
      <c r="N4" s="1007"/>
      <c r="O4" s="1008"/>
      <c r="P4" s="98"/>
      <c r="Q4" s="1015"/>
      <c r="R4" s="1015"/>
      <c r="S4" s="1015"/>
      <c r="T4" s="1015"/>
      <c r="U4" s="1015"/>
      <c r="V4" s="1015"/>
      <c r="W4" s="1015"/>
      <c r="X4" s="1016"/>
      <c r="Y4" s="1025" t="s">
        <v>12</v>
      </c>
      <c r="Z4" s="1026"/>
      <c r="AA4" s="1027"/>
      <c r="AB4" s="462"/>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3"/>
      <c r="AA9" s="834"/>
      <c r="AB9" s="1034" t="s">
        <v>11</v>
      </c>
      <c r="AC9" s="1035"/>
      <c r="AD9" s="1036"/>
      <c r="AE9" s="1040" t="s">
        <v>357</v>
      </c>
      <c r="AF9" s="1040"/>
      <c r="AG9" s="1040"/>
      <c r="AH9" s="1040"/>
      <c r="AI9" s="1040" t="s">
        <v>363</v>
      </c>
      <c r="AJ9" s="1040"/>
      <c r="AK9" s="1040"/>
      <c r="AL9" s="1040"/>
      <c r="AM9" s="1040" t="s">
        <v>472</v>
      </c>
      <c r="AN9" s="1040"/>
      <c r="AO9" s="1040"/>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2"/>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2"/>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2"/>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2"/>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2"/>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2"/>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3"/>
      <c r="AA51" s="834"/>
      <c r="AB51" s="558" t="s">
        <v>11</v>
      </c>
      <c r="AC51" s="1035"/>
      <c r="AD51" s="1036"/>
      <c r="AE51" s="1040" t="s">
        <v>357</v>
      </c>
      <c r="AF51" s="1040"/>
      <c r="AG51" s="1040"/>
      <c r="AH51" s="1040"/>
      <c r="AI51" s="1040" t="s">
        <v>363</v>
      </c>
      <c r="AJ51" s="1040"/>
      <c r="AK51" s="1040"/>
      <c r="AL51" s="1040"/>
      <c r="AM51" s="1040" t="s">
        <v>472</v>
      </c>
      <c r="AN51" s="1040"/>
      <c r="AO51" s="1040"/>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2"/>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2"/>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2"/>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2020-11-20T09:45:00Z</cp:lastPrinted>
  <dcterms:created xsi:type="dcterms:W3CDTF">2012-03-13T00:50:25Z</dcterms:created>
  <dcterms:modified xsi:type="dcterms:W3CDTF">2020-11-20T09:48:14Z</dcterms:modified>
</cp:coreProperties>
</file>