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6000_老健局　老人保健課\06　介護予防ライン\介護予防ライン\★予算要求\作業依頼\20201117_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<sst xmlns="http://schemas.openxmlformats.org/spreadsheetml/2006/main" count="2938" uniqueCount="676">
  <si>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</si>
  <si>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</si>
  <si>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</si>
  <si>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</si>
  <si>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</si>
  <si>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</si>
  <si>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</si>
  <si>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</si>
  <si>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</si>
  <si>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</si>
  <si>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</si>
  <si>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</si>
  <si>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</si>
  <si>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</si>
  <si>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</si>
  <si>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</si>
  <si>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</si>
  <si>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</si>
  <si>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</si>
  <si>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</si>
  <si>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</si>
  <si>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</si>
  <si>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</si>
  <si>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</si>
  <si>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</si>
  <si>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</si>
  <si>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</si>
  <si>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</si>
  <si>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</si>
  <si>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</si>
  <si>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</si>
  <si>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</si>
  <si>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</si>
  <si>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</si>
  <si>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</si>
  <si>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</si>
  <si>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</si>
  <si>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</si>
  <si>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</si>
  <si>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</si>
  <si>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</si>
  <si>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</si>
  <si>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</si>
  <si>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</si>
  <si>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</si>
  <si>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</si>
  <si>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</si>
  <si>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</si>
  <si>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</si>
  <si>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</si>
  <si>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</si>
  <si>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</si>
  <si>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</si>
  <si>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</si>
  <si>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</si>
  <si>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</si>
  <si>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</si>
  <si>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</si>
  <si>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</si>
  <si>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</si>
  <si>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</si>
  <si>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</si>
  <si>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</si>
  <si>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</si>
  <si>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</si>
  <si>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</si>
  <si>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</si>
  <si>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</si>
  <si>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</si>
  <si>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</si>
  <si>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</si>
  <si>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</si>
  <si>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</si>
  <si>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</si>
  <si>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</si>
  <si>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</si>
  <si>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</si>
  <si>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</si>
  <si>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</si>
  <si>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</si>
  <si>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</si>
  <si>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</si>
  <si>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</si>
  <si>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</si>
  <si>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</si>
  <si>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</si>
  <si>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</si>
  <si>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</si>
  <si>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</si>
  <si>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</si>
  <si>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</si>
  <si>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</si>
  <si>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</si>
  <si>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</si>
  <si>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</si>
  <si>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</si>
  <si>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</si>
  <si>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</si>
  <si>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</si>
  <si>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</si>
  <si>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</si>
  <si>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</si>
  <si>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</si>
  <si>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</si>
  <si>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</si>
  <si>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</si>
  <si>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</si>
  <si>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</si>
  <si>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</si>
  <si>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</si>
  <si>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</si>
  <si>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</si>
  <si>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</si>
  <si>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</si>
  <si>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</si>
  <si>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</si>
  <si>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</si>
  <si>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</si>
  <si>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</si>
  <si>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</si>
  <si>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</si>
  <si>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</si>
  <si>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</si>
  <si>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</si>
  <si>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</si>
  <si>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</si>
  <si>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</si>
  <si>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</si>
  <si>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</si>
  <si>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</si>
  <si>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</si>
  <si>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</si>
  <si>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</si>
  <si>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</si>
  <si>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</si>
  <si>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</si>
  <si>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</si>
  <si>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</si>
  <si>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</si>
  <si>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</si>
  <si>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</si>
  <si>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</si>
  <si>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</si>
  <si>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</si>
  <si>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</si>
  <si>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</si>
  <si>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</si>
  <si>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</si>
  <si>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</si>
  <si>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</si>
  <si>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</si>
  <si>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</si>
  <si>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</si>
  <si>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</si>
  <si>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</si>
  <si>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</si>
  <si>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</si>
  <si>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</si>
  <si>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</si>
  <si>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</si>
  <si>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</si>
  <si>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</si>
  <si>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</si>
  <si>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</si>
  <si>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</si>
  <si>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</si>
  <si>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</si>
  <si>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</si>
  <si>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</si>
  <si>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</si>
  <si>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</si>
  <si>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</si>
  <si>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</si>
  <si>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</si>
  <si>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</si>
  <si>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</si>
  <si>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</si>
  <si>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</si>
  <si>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</si>
  <si>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</si>
  <si>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</si>
  <si>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</si>
  <si>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</si>
  <si>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</si>
  <si>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</si>
  <si>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</si>
  <si>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</si>
  <si>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</si>
  <si>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</si>
  <si>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</si>
  <si>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</si>
  <si>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</si>
  <si>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</si>
  <si>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</si>
  <si>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</si>
  <si>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</si>
  <si>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</si>
  <si>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</si>
  <si>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</si>
  <si>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</si>
  <si>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</si>
  <si>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</si>
  <si>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</si>
  <si>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</si>
  <si>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</si>
  <si>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</si>
  <si>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</si>
  <si>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</si>
  <si>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</si>
  <si>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</si>
  <si>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</si>
  <si>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</si>
  <si>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</si>
  <si>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</si>
  <si>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</si>
  <si>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</si>
  <si>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</si>
  <si>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</si>
  <si>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</si>
  <si>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</si>
  <si>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</si>
  <si>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</si>
  <si>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</si>
  <si>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</si>
  <si>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</si>
  <si>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</si>
  <si>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</si>
  <si>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</si>
  <si>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</si>
  <si>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</si>
  <si>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</si>
  <si>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</si>
  <si>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</si>
  <si>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</si>
  <si>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</si>
  <si>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</si>
  <si>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</si>
  <si>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</si>
  <si>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</si>
  <si>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</si>
  <si>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</si>
  <si>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</si>
  <si>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</si>
  <si>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</si>
  <si>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</si>
  <si>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</si>
  <si>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</si>
  <si>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</si>
  <si>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</si>
  <si>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</si>
  <si>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</si>
  <si>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</si>
  <si>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</si>
  <si>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</si>
  <si>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</si>
  <si>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</si>
  <si>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</si>
  <si>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</si>
  <si>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</si>
  <si>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</si>
  <si>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</si>
  <si>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</si>
  <si>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</si>
  <si>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</si>
  <si>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</si>
  <si>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</si>
  <si>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</si>
  <si>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</si>
  <si>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</si>
  <si>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</si>
  <si>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</si>
  <si>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</si>
  <si>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</si>
  <si>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</si>
  <si>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</si>
  <si>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</si>
  <si>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</si>
  <si>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</si>
  <si>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</si>
  <si>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</si>
  <si>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</si>
  <si>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</si>
  <si>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</si>
  <si>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</si>
  <si>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</si>
  <si>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</si>
  <si>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</si>
  <si>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</si>
  <si>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</si>
  <si>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</si>
  <si>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</si>
  <si>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</si>
  <si>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</si>
  <si>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</si>
  <si>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</si>
  <si>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</si>
  <si>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</si>
  <si>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</si>
  <si>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</si>
  <si>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</si>
  <si>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</si>
  <si>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</si>
  <si>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</si>
  <si>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</si>
  <si>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</si>
  <si>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</si>
  <si>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</si>
  <si>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</si>
  <si>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</si>
  <si>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</si>
  <si>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</si>
  <si>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</si>
  <si>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</si>
  <si>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</si>
  <si>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</si>
  <si>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</si>
  <si>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</si>
  <si>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</si>
  <si>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</si>
  <si>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</si>
  <si>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</si>
  <si>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</si>
  <si>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</si>
  <si>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</si>
  <si>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</si>
  <si>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</si>
  <si>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</si>
  <si>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</si>
  <si>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</si>
  <si>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</si>
  <si>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</si>
  <si>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</si>
  <si>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</si>
  <si>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</si>
  <si>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</si>
  <si>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</si>
  <si>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</si>
  <si>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</si>
  <si>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</si>
  <si>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</si>
  <si>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</si>
  <si>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</si>
  <si>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</si>
  <si>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</si>
  <si>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</si>
  <si>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</si>
  <si>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</si>
  <si>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</si>
  <si>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</si>
  <si>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</si>
  <si>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</si>
  <si>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</si>
  <si>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</si>
  <si>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</si>
  <si>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</si>
  <si>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</si>
  <si>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</si>
  <si>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</si>
  <si>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</si>
  <si>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</si>
  <si>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</si>
  <si>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</si>
  <si>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</si>
  <si>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</si>
  <si>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</si>
  <si>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</si>
  <si>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</si>
  <si>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</si>
  <si>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</si>
  <si>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</si>
  <si>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</si>
  <si>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</si>
  <si>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</si>
  <si>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</si>
  <si>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</si>
  <si>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</si>
  <si>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</si>
  <si>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</si>
  <si>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</si>
  <si>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</si>
  <si>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</si>
  <si>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</si>
  <si>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</si>
  <si>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</si>
  <si>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</si>
  <si>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</si>
  <si>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</si>
  <si>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</si>
  <si>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</si>
  <si>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</si>
  <si>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</si>
  <si>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</si>
  <si>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</si>
  <si>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</si>
  <si>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</si>
  <si>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</si>
  <si>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</si>
  <si>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</si>
  <si>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</si>
  <si>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</si>
  <si>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</si>
  <si>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</si>
  <si>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</si>
  <si>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</si>
  <si>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</si>
  <si>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</si>
  <si>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</si>
  <si>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</si>
  <si>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</si>
  <si>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</si>
  <si>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</si>
  <si>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</si>
  <si>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</si>
  <si>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</si>
  <si>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</si>
  <si>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</si>
  <si>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</si>
  <si>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</si>
  <si>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</si>
  <si>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</si>
  <si>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</si>
  <si>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</si>
  <si>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</si>
  <si>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</si>
  <si>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</si>
  <si>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</si>
  <si>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</si>
  <si>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</si>
  <si>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</si>
  <si>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</si>
  <si>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</si>
  <si>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</si>
  <si>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</si>
  <si>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</si>
  <si>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</si>
  <si>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</si>
  <si>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</si>
  <si>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</si>
  <si>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</si>
  <si>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</si>
  <si>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</si>
  <si>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</si>
  <si>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</si>
  <si>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</si>
  <si>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</si>
  <si>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</si>
  <si>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</si>
  <si>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</si>
  <si>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</si>
  <si>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</si>
  <si>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</si>
  <si>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</si>
  <si>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</si>
  <si>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</si>
  <si>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</si>
  <si>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</si>
  <si>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</si>
  <si>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</si>
  <si>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</si>
  <si>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</si>
  <si>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</si>
  <si>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</si>
  <si>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</si>
  <si>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</si>
  <si>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</si>
  <si>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</si>
  <si>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</si>
  <si>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</si>
  <si>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</si>
  <si>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</si>
  <si>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</si>
  <si>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</si>
  <si>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</si>
  <si>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</si>
  <si>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</si>
  <si>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</si>
  <si>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</si>
  <si>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</si>
  <si>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</si>
  <si>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</si>
  <si>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</si>
  <si>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</si>
  <si>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</si>
  <si>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</si>
  <si>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</si>
  <si>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</si>
  <si>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</si>
  <si>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</si>
  <si>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</si>
  <si>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</si>
  <si>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</si>
  <si>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</si>
  <si>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</si>
  <si>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</si>
  <si>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</si>
  <si>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</si>
  <si>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</si>
  <si>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</si>
  <si>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</si>
  <si>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</si>
  <si>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</si>
  <si>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</si>
  <si>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</si>
  <si>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</si>
  <si>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</si>
  <si>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</si>
  <si>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</si>
  <si>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</si>
  <si>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</si>
  <si>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</si>
  <si>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</si>
  <si>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</si>
  <si>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</si>
  <si>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</si>
  <si>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</si>
  <si>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</si>
  <si>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</si>
  <si>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</si>
  <si>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</si>
  <si>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</si>
  <si>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</si>
  <si>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</si>
  <si>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</si>
  <si>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</si>
  <si>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</si>
  <si>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</si>
  <si>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</si>
  <si>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</si>
  <si>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</si>
  <si>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</si>
  <si>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</si>
  <si>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</si>
  <si>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</si>
  <si>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</si>
  <si>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</si>
  <si>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</si>
  <si>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</si>
  <si>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</si>
  <si>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</si>
  <si>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</si>
  <si>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</si>
  <si>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</si>
  <si>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</si>
  <si>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</si>
  <si>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</si>
  <si>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3">
      <t>ロウケンキョク</t>
    </rPh>
    <phoneticPr fontId="5"/>
  </si>
  <si>
    <t>○</t>
  </si>
  <si>
    <t>円</t>
    <rPh sb="0" eb="1">
      <t>エン</t>
    </rPh>
    <phoneticPr fontId="5"/>
  </si>
  <si>
    <t>一般競争入札による調達を行っているため、運用・保守のための経費として妥当であると考えている。</t>
    <rPh sb="0" eb="2">
      <t>イッパン</t>
    </rPh>
    <rPh sb="2" eb="4">
      <t>キョウソウ</t>
    </rPh>
    <rPh sb="4" eb="6">
      <t>ニュウサツ</t>
    </rPh>
    <rPh sb="9" eb="11">
      <t>チョウタツ</t>
    </rPh>
    <rPh sb="12" eb="13">
      <t>オコナ</t>
    </rPh>
    <rPh sb="20" eb="22">
      <t>ウンヨウ</t>
    </rPh>
    <rPh sb="23" eb="25">
      <t>ホシュ</t>
    </rPh>
    <rPh sb="29" eb="31">
      <t>ケイヒ</t>
    </rPh>
    <rPh sb="34" eb="36">
      <t>ダトウ</t>
    </rPh>
    <rPh sb="40" eb="41">
      <t>カンガ</t>
    </rPh>
    <phoneticPr fontId="5"/>
  </si>
  <si>
    <t>‐</t>
  </si>
  <si>
    <t>一般競争入札により、入札差額が生じたため。</t>
    <rPh sb="0" eb="2">
      <t>イッパン</t>
    </rPh>
    <rPh sb="2" eb="4">
      <t>キョウソウ</t>
    </rPh>
    <rPh sb="4" eb="6">
      <t>ニュウサツ</t>
    </rPh>
    <rPh sb="10" eb="12">
      <t>ニュウサツ</t>
    </rPh>
    <rPh sb="12" eb="14">
      <t>サガク</t>
    </rPh>
    <rPh sb="15" eb="16">
      <t>ショウ</t>
    </rPh>
    <phoneticPr fontId="5"/>
  </si>
  <si>
    <t>毎年度、成果実績は成果目標を達成している。</t>
    <rPh sb="0" eb="3">
      <t>マイネンド</t>
    </rPh>
    <rPh sb="4" eb="6">
      <t>セイカ</t>
    </rPh>
    <rPh sb="6" eb="8">
      <t>ジッセキ</t>
    </rPh>
    <rPh sb="9" eb="11">
      <t>セイカ</t>
    </rPh>
    <rPh sb="11" eb="13">
      <t>モクヒョウ</t>
    </rPh>
    <rPh sb="14" eb="16">
      <t>タッセイ</t>
    </rPh>
    <phoneticPr fontId="5"/>
  </si>
  <si>
    <t>システムの改修・再構築を含め、効果的且つ低コストの実現を探っている。</t>
    <rPh sb="5" eb="7">
      <t>カイシュウ</t>
    </rPh>
    <rPh sb="8" eb="11">
      <t>サイコウチク</t>
    </rPh>
    <rPh sb="12" eb="13">
      <t>フク</t>
    </rPh>
    <rPh sb="15" eb="18">
      <t>コウカテキ</t>
    </rPh>
    <rPh sb="18" eb="19">
      <t>カ</t>
    </rPh>
    <rPh sb="20" eb="21">
      <t>テイ</t>
    </rPh>
    <rPh sb="25" eb="27">
      <t>ジツゲン</t>
    </rPh>
    <rPh sb="28" eb="29">
      <t>サグ</t>
    </rPh>
    <phoneticPr fontId="5"/>
  </si>
  <si>
    <t>573</t>
    <phoneticPr fontId="5"/>
  </si>
  <si>
    <t>489</t>
    <phoneticPr fontId="5"/>
  </si>
  <si>
    <t>432</t>
    <phoneticPr fontId="5"/>
  </si>
  <si>
    <t>819</t>
    <phoneticPr fontId="5"/>
  </si>
  <si>
    <t>820</t>
    <phoneticPr fontId="5"/>
  </si>
  <si>
    <t>831</t>
    <phoneticPr fontId="5"/>
  </si>
  <si>
    <t>797</t>
    <phoneticPr fontId="5"/>
  </si>
  <si>
    <t>介護保険施行企画指導費等</t>
    <rPh sb="0" eb="2">
      <t>カイゴ</t>
    </rPh>
    <rPh sb="2" eb="4">
      <t>ホケン</t>
    </rPh>
    <rPh sb="4" eb="6">
      <t>セコウ</t>
    </rPh>
    <rPh sb="6" eb="8">
      <t>キカク</t>
    </rPh>
    <rPh sb="8" eb="10">
      <t>シドウ</t>
    </rPh>
    <rPh sb="10" eb="11">
      <t>ヒ</t>
    </rPh>
    <rPh sb="11" eb="12">
      <t>ナド</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</si>
  <si>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</si>
  <si>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</si>
  <si>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</si>
  <si>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</si>
  <si>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</si>
  <si>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</si>
  <si>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</si>
  <si>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</si>
  <si>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X/Y</t>
    <phoneticPr fontId="5"/>
  </si>
  <si>
    <t>-</t>
    <phoneticPr fontId="5"/>
  </si>
  <si>
    <t>-</t>
    <phoneticPr fontId="5"/>
  </si>
  <si>
    <t>-</t>
    <phoneticPr fontId="5"/>
  </si>
  <si>
    <t>介護支援専門員管理システム等運用保守</t>
    <rPh sb="2" eb="4">
      <t>シエン</t>
    </rPh>
    <rPh sb="4" eb="7">
      <t>センモンイン</t>
    </rPh>
    <rPh sb="7" eb="9">
      <t>カンリ</t>
    </rPh>
    <rPh sb="13" eb="14">
      <t>トウ</t>
    </rPh>
    <phoneticPr fontId="5"/>
  </si>
  <si>
    <t>株式会社ソフテム</t>
    <rPh sb="0" eb="2">
      <t>カブシキ</t>
    </rPh>
    <rPh sb="2" eb="4">
      <t>ガイシャ</t>
    </rPh>
    <phoneticPr fontId="5"/>
  </si>
  <si>
    <t>役務費</t>
    <rPh sb="0" eb="2">
      <t>エキム</t>
    </rPh>
    <rPh sb="2" eb="3">
      <t>ヒ</t>
    </rPh>
    <phoneticPr fontId="5"/>
  </si>
  <si>
    <t>介護支援専門員管理システム等運用保守</t>
    <rPh sb="0" eb="2">
      <t>カイゴ</t>
    </rPh>
    <rPh sb="2" eb="4">
      <t>シエン</t>
    </rPh>
    <rPh sb="4" eb="7">
      <t>センモンイン</t>
    </rPh>
    <rPh sb="7" eb="9">
      <t>カンリ</t>
    </rPh>
    <rPh sb="13" eb="14">
      <t>トウ</t>
    </rPh>
    <rPh sb="14" eb="16">
      <t>ウンヨウ</t>
    </rPh>
    <rPh sb="16" eb="18">
      <t>ホシュ</t>
    </rPh>
    <phoneticPr fontId="5"/>
  </si>
  <si>
    <t>庁費</t>
  </si>
  <si>
    <t>職員旅費</t>
  </si>
  <si>
    <t>委員等旅費</t>
  </si>
  <si>
    <t>-</t>
    <phoneticPr fontId="5"/>
  </si>
  <si>
    <t>-</t>
    <phoneticPr fontId="5"/>
  </si>
  <si>
    <t>-</t>
    <phoneticPr fontId="5"/>
  </si>
  <si>
    <t>各都道府県がそれぞれ管理する介護支援専門員の登録情報及び介護保険事業者の指定情報を共有することを目的としており、受益者の負担はない。</t>
    <rPh sb="0" eb="1">
      <t>カク</t>
    </rPh>
    <rPh sb="1" eb="5">
      <t>トドウフケン</t>
    </rPh>
    <rPh sb="10" eb="12">
      <t>カンリ</t>
    </rPh>
    <rPh sb="14" eb="16">
      <t>カイゴ</t>
    </rPh>
    <rPh sb="16" eb="18">
      <t>シエン</t>
    </rPh>
    <rPh sb="18" eb="21">
      <t>センモンイン</t>
    </rPh>
    <rPh sb="22" eb="24">
      <t>トウロク</t>
    </rPh>
    <rPh sb="24" eb="26">
      <t>ジョウホウ</t>
    </rPh>
    <rPh sb="26" eb="27">
      <t>オヨ</t>
    </rPh>
    <rPh sb="28" eb="30">
      <t>カイゴ</t>
    </rPh>
    <rPh sb="30" eb="32">
      <t>ホケン</t>
    </rPh>
    <rPh sb="32" eb="35">
      <t>ジギョウシャ</t>
    </rPh>
    <rPh sb="36" eb="38">
      <t>シテイ</t>
    </rPh>
    <rPh sb="38" eb="40">
      <t>ジョウホウ</t>
    </rPh>
    <rPh sb="41" eb="43">
      <t>キョウユウ</t>
    </rPh>
    <rPh sb="48" eb="50">
      <t>モクテキ</t>
    </rPh>
    <rPh sb="56" eb="59">
      <t>ジュエキシャ</t>
    </rPh>
    <rPh sb="60" eb="62">
      <t>フタン</t>
    </rPh>
    <phoneticPr fontId="5"/>
  </si>
  <si>
    <t>7,516,800/692,000</t>
    <phoneticPr fontId="5"/>
  </si>
  <si>
    <t>8,553,600/649,503</t>
    <phoneticPr fontId="5"/>
  </si>
  <si>
    <t>8,035,200/636,767</t>
    <phoneticPr fontId="5"/>
  </si>
  <si>
    <t>無</t>
  </si>
  <si>
    <t>-</t>
    <phoneticPr fontId="5"/>
  </si>
  <si>
    <t>介護保険法第69条の2第1項、
介護保険法施行規則第113条の7第2項</t>
    <rPh sb="0" eb="2">
      <t>カイゴ</t>
    </rPh>
    <rPh sb="2" eb="5">
      <t>ホケンホウ</t>
    </rPh>
    <rPh sb="5" eb="6">
      <t>ダイ</t>
    </rPh>
    <rPh sb="8" eb="9">
      <t>ジョウ</t>
    </rPh>
    <rPh sb="11" eb="12">
      <t>ダイ</t>
    </rPh>
    <rPh sb="13" eb="14">
      <t>コウ</t>
    </rPh>
    <rPh sb="16" eb="18">
      <t>カイゴ</t>
    </rPh>
    <rPh sb="18" eb="21">
      <t>ホケンホウ</t>
    </rPh>
    <rPh sb="21" eb="23">
      <t>セコウ</t>
    </rPh>
    <rPh sb="23" eb="25">
      <t>キソク</t>
    </rPh>
    <rPh sb="25" eb="26">
      <t>ダイ</t>
    </rPh>
    <rPh sb="29" eb="30">
      <t>ジョウ</t>
    </rPh>
    <rPh sb="32" eb="33">
      <t>ダイ</t>
    </rPh>
    <rPh sb="34" eb="35">
      <t>コウ</t>
    </rPh>
    <phoneticPr fontId="5"/>
  </si>
  <si>
    <t>－</t>
    <phoneticPr fontId="5"/>
  </si>
  <si>
    <t>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t>
    <rPh sb="151" eb="152">
      <t>トウ</t>
    </rPh>
    <phoneticPr fontId="5"/>
  </si>
  <si>
    <t>-</t>
    <phoneticPr fontId="5"/>
  </si>
  <si>
    <t>-</t>
    <phoneticPr fontId="5"/>
  </si>
  <si>
    <t>-</t>
    <phoneticPr fontId="5"/>
  </si>
  <si>
    <t>-</t>
    <phoneticPr fontId="5"/>
  </si>
  <si>
    <t>-</t>
    <phoneticPr fontId="5"/>
  </si>
  <si>
    <t>本システムに登録されている介護支援専門員数</t>
    <phoneticPr fontId="5"/>
  </si>
  <si>
    <t>-</t>
    <phoneticPr fontId="5"/>
  </si>
  <si>
    <t>-</t>
    <phoneticPr fontId="5"/>
  </si>
  <si>
    <t>-</t>
    <phoneticPr fontId="5"/>
  </si>
  <si>
    <t>A.ソフテム</t>
    <phoneticPr fontId="5"/>
  </si>
  <si>
    <t>-</t>
    <phoneticPr fontId="5"/>
  </si>
  <si>
    <t>-</t>
    <phoneticPr fontId="5"/>
  </si>
  <si>
    <t>-</t>
    <phoneticPr fontId="5"/>
  </si>
  <si>
    <t>-</t>
    <phoneticPr fontId="5"/>
  </si>
  <si>
    <t>-</t>
    <phoneticPr fontId="5"/>
  </si>
  <si>
    <t>-</t>
    <phoneticPr fontId="5"/>
  </si>
  <si>
    <t>-</t>
    <phoneticPr fontId="5"/>
  </si>
  <si>
    <t>諸謝金</t>
    <phoneticPr fontId="5"/>
  </si>
  <si>
    <t>①介護支援専門員管理システム等整備経費
システムを効率的に管理することにより、各都道府県における介護支援専門員登録事務の円滑化を支援する。</t>
    <phoneticPr fontId="5"/>
  </si>
  <si>
    <t>物品購入費</t>
    <rPh sb="0" eb="2">
      <t>ブッピン</t>
    </rPh>
    <rPh sb="2" eb="5">
      <t>コウニュウヒ</t>
    </rPh>
    <phoneticPr fontId="5"/>
  </si>
  <si>
    <t>箇所</t>
    <rPh sb="0" eb="2">
      <t>カショ</t>
    </rPh>
    <phoneticPr fontId="5"/>
  </si>
  <si>
    <t>介護予防・日常生活支援総合事業実施状況調査</t>
    <rPh sb="0" eb="2">
      <t>カイゴ</t>
    </rPh>
    <rPh sb="2" eb="4">
      <t>ヨボウ</t>
    </rPh>
    <rPh sb="5" eb="7">
      <t>ニチジョウ</t>
    </rPh>
    <rPh sb="7" eb="9">
      <t>セイカツ</t>
    </rPh>
    <rPh sb="9" eb="11">
      <t>シエン</t>
    </rPh>
    <rPh sb="11" eb="15">
      <t>ソウゴウジギョウ</t>
    </rPh>
    <rPh sb="15" eb="17">
      <t>ジッシ</t>
    </rPh>
    <rPh sb="17" eb="19">
      <t>ジョウキョウ</t>
    </rPh>
    <rPh sb="19" eb="21">
      <t>チョウサ</t>
    </rPh>
    <phoneticPr fontId="5"/>
  </si>
  <si>
    <t>事例</t>
    <rPh sb="0" eb="2">
      <t>ジレイ</t>
    </rPh>
    <phoneticPr fontId="5"/>
  </si>
  <si>
    <t>-</t>
    <phoneticPr fontId="5"/>
  </si>
  <si>
    <t>①介護支援専門員管理システム等整備経費
介護支援専門員の登録者数は増加傾向にあるため、システムの運用について効率的に管理していく。</t>
    <phoneticPr fontId="5"/>
  </si>
  <si>
    <t>①介護支援専門員管理システム等整備経費
介護保険専門員及び介護保険事業者の登録情報を都道府県で共有するためのシステムの運用保守を行うものであり、予め目標値を設定するものではないため。</t>
    <rPh sb="1" eb="3">
      <t>カイゴ</t>
    </rPh>
    <rPh sb="3" eb="5">
      <t>シエン</t>
    </rPh>
    <rPh sb="5" eb="8">
      <t>センモンイン</t>
    </rPh>
    <rPh sb="8" eb="10">
      <t>カンリ</t>
    </rPh>
    <rPh sb="14" eb="15">
      <t>トウ</t>
    </rPh>
    <rPh sb="15" eb="17">
      <t>セイビ</t>
    </rPh>
    <rPh sb="17" eb="19">
      <t>ケイヒ</t>
    </rPh>
    <phoneticPr fontId="5"/>
  </si>
  <si>
    <t>-</t>
    <phoneticPr fontId="5"/>
  </si>
  <si>
    <t>－</t>
    <phoneticPr fontId="5"/>
  </si>
  <si>
    <t>-</t>
    <phoneticPr fontId="5"/>
  </si>
  <si>
    <t>-</t>
    <phoneticPr fontId="5"/>
  </si>
  <si>
    <t>-</t>
    <phoneticPr fontId="5"/>
  </si>
  <si>
    <t>-</t>
    <phoneticPr fontId="5"/>
  </si>
  <si>
    <t>①介護支援専門員管理システム等整備経費
：「介護保険事業者・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rPh sb="1" eb="3">
      <t>カイゴ</t>
    </rPh>
    <rPh sb="3" eb="5">
      <t>シエン</t>
    </rPh>
    <rPh sb="5" eb="7">
      <t>センモン</t>
    </rPh>
    <rPh sb="7" eb="8">
      <t>イン</t>
    </rPh>
    <rPh sb="8" eb="10">
      <t>カンリ</t>
    </rPh>
    <rPh sb="14" eb="15">
      <t>トウ</t>
    </rPh>
    <rPh sb="15" eb="17">
      <t>セイビ</t>
    </rPh>
    <rPh sb="17" eb="19">
      <t>ケイヒ</t>
    </rPh>
    <rPh sb="114" eb="115">
      <t>オコナ</t>
    </rPh>
    <rPh sb="116" eb="118">
      <t>ジギョウ</t>
    </rPh>
    <rPh sb="118" eb="119">
      <t>トウ</t>
    </rPh>
    <rPh sb="122" eb="124">
      <t>カイゴ</t>
    </rPh>
    <rPh sb="124" eb="126">
      <t>ヨボウ</t>
    </rPh>
    <rPh sb="127" eb="130">
      <t>コウレイシャ</t>
    </rPh>
    <rPh sb="130" eb="132">
      <t>セイカツ</t>
    </rPh>
    <rPh sb="132" eb="134">
      <t>シエン</t>
    </rPh>
    <rPh sb="135" eb="136">
      <t>カン</t>
    </rPh>
    <rPh sb="138" eb="140">
      <t>ヒョウショウ</t>
    </rPh>
    <rPh sb="140" eb="142">
      <t>ジギョウ</t>
    </rPh>
    <rPh sb="143" eb="145">
      <t>ケンコウ</t>
    </rPh>
    <rPh sb="145" eb="147">
      <t>ジュミョウ</t>
    </rPh>
    <rPh sb="234" eb="236">
      <t>ジギョウ</t>
    </rPh>
    <phoneticPr fontId="5"/>
  </si>
  <si>
    <t>振興課
老人保健課</t>
    <rPh sb="0" eb="3">
      <t>シンコウカ</t>
    </rPh>
    <rPh sb="4" eb="6">
      <t>ロウジン</t>
    </rPh>
    <rPh sb="6" eb="9">
      <t>ホケンカ</t>
    </rPh>
    <phoneticPr fontId="5"/>
  </si>
  <si>
    <t>振興課長　　　込山　愛郎
老人保健課長　鈴木　健彦</t>
    <rPh sb="0" eb="2">
      <t>シンコウ</t>
    </rPh>
    <rPh sb="2" eb="4">
      <t>カチョウ</t>
    </rPh>
    <rPh sb="7" eb="9">
      <t>コミヤマ</t>
    </rPh>
    <rPh sb="10" eb="11">
      <t>アイ</t>
    </rPh>
    <rPh sb="11" eb="12">
      <t>ロウ</t>
    </rPh>
    <rPh sb="13" eb="15">
      <t>ロウジン</t>
    </rPh>
    <rPh sb="15" eb="17">
      <t>ホケン</t>
    </rPh>
    <rPh sb="17" eb="19">
      <t>カチョウ</t>
    </rPh>
    <rPh sb="20" eb="22">
      <t>スズキ</t>
    </rPh>
    <rPh sb="23" eb="25">
      <t>タケヒコ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</si>
  <si>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</si>
  <si>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介護保険制度の適切な運営を図るとともに、質・量両面にわたり介護サービス基盤の整備を図ること（施策目標Ⅺ-1-4）</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セサク</t>
    </rPh>
    <rPh sb="48" eb="50">
      <t>モクヒョウ</t>
    </rPh>
    <phoneticPr fontId="5"/>
  </si>
  <si>
    <t>高齢者の在宅生活に必要な生活支援・介護予防サービスを提供するとともに、生活機能の維持向上によって虚弱を防ぎ元気で豊かな老後生活を支援すること（施策目標Ⅺ-1-2）</t>
    <rPh sb="71" eb="73">
      <t>セサク</t>
    </rPh>
    <rPh sb="73" eb="75">
      <t>モクヒョウ</t>
    </rPh>
    <phoneticPr fontId="5"/>
  </si>
  <si>
    <t>①介護支援専門員管理システム等整備経費
本システムで登録されている介護支援専門員数</t>
    <phoneticPr fontId="5"/>
  </si>
  <si>
    <t>①介護支援専門員管理システム等整備経費
各都道府県における介護支援専門員の資格管理を適切に行うとともに、介護支援専門員の登録情報を必要に応じて都道府県間で共有することにより、介護支援専門員の登録等事務の円滑化を支援し、また、介護事業者としての指定取消を受けた事業者の情報を都道府県間において共有することにより、事業者指定の適正な実施を支援する。もって介護保険制度の適切な運営及び介護サービス基盤の整備を図ることができる。</t>
    <rPh sb="20" eb="21">
      <t>カク</t>
    </rPh>
    <rPh sb="21" eb="25">
      <t>トドウフケン</t>
    </rPh>
    <rPh sb="29" eb="31">
      <t>カイゴ</t>
    </rPh>
    <rPh sb="31" eb="33">
      <t>シエン</t>
    </rPh>
    <rPh sb="33" eb="36">
      <t>センモンイン</t>
    </rPh>
    <rPh sb="37" eb="39">
      <t>シカク</t>
    </rPh>
    <rPh sb="39" eb="41">
      <t>カンリ</t>
    </rPh>
    <rPh sb="42" eb="44">
      <t>テキセツ</t>
    </rPh>
    <rPh sb="45" eb="46">
      <t>オコナ</t>
    </rPh>
    <rPh sb="52" eb="54">
      <t>カイゴ</t>
    </rPh>
    <rPh sb="54" eb="56">
      <t>シエン</t>
    </rPh>
    <rPh sb="56" eb="59">
      <t>センモンイン</t>
    </rPh>
    <rPh sb="60" eb="62">
      <t>トウロク</t>
    </rPh>
    <rPh sb="62" eb="64">
      <t>ジョウホウ</t>
    </rPh>
    <rPh sb="65" eb="67">
      <t>ヒツヨウ</t>
    </rPh>
    <rPh sb="68" eb="69">
      <t>オウ</t>
    </rPh>
    <rPh sb="71" eb="75">
      <t>トドウフケン</t>
    </rPh>
    <rPh sb="75" eb="76">
      <t>カン</t>
    </rPh>
    <rPh sb="77" eb="79">
      <t>キョウユウ</t>
    </rPh>
    <rPh sb="87" eb="89">
      <t>カイゴ</t>
    </rPh>
    <rPh sb="89" eb="91">
      <t>シエン</t>
    </rPh>
    <rPh sb="91" eb="94">
      <t>センモンイン</t>
    </rPh>
    <rPh sb="95" eb="97">
      <t>トウロク</t>
    </rPh>
    <rPh sb="97" eb="98">
      <t>トウ</t>
    </rPh>
    <rPh sb="98" eb="100">
      <t>ジム</t>
    </rPh>
    <rPh sb="101" eb="104">
      <t>エンカツカ</t>
    </rPh>
    <rPh sb="105" eb="107">
      <t>シエン</t>
    </rPh>
    <rPh sb="112" eb="114">
      <t>カイゴ</t>
    </rPh>
    <rPh sb="114" eb="117">
      <t>ジギョウシャ</t>
    </rPh>
    <rPh sb="121" eb="123">
      <t>シテイ</t>
    </rPh>
    <rPh sb="123" eb="125">
      <t>トリケシ</t>
    </rPh>
    <rPh sb="126" eb="127">
      <t>ウ</t>
    </rPh>
    <rPh sb="129" eb="132">
      <t>ジギョウシャ</t>
    </rPh>
    <rPh sb="133" eb="135">
      <t>ジョウホウ</t>
    </rPh>
    <rPh sb="136" eb="141">
      <t>トドウフケンカン</t>
    </rPh>
    <rPh sb="145" eb="147">
      <t>キョウユウ</t>
    </rPh>
    <rPh sb="155" eb="158">
      <t>ジギョウシャ</t>
    </rPh>
    <rPh sb="158" eb="160">
      <t>シテイ</t>
    </rPh>
    <rPh sb="161" eb="163">
      <t>テキセイ</t>
    </rPh>
    <rPh sb="164" eb="166">
      <t>ジッシ</t>
    </rPh>
    <rPh sb="167" eb="169">
      <t>シエン</t>
    </rPh>
    <rPh sb="175" eb="177">
      <t>カイゴ</t>
    </rPh>
    <rPh sb="177" eb="179">
      <t>ホケン</t>
    </rPh>
    <rPh sb="179" eb="181">
      <t>セイド</t>
    </rPh>
    <rPh sb="182" eb="184">
      <t>テキセツ</t>
    </rPh>
    <rPh sb="185" eb="187">
      <t>ウンエイ</t>
    </rPh>
    <rPh sb="187" eb="188">
      <t>オヨ</t>
    </rPh>
    <rPh sb="189" eb="191">
      <t>カイゴ</t>
    </rPh>
    <rPh sb="195" eb="197">
      <t>キバン</t>
    </rPh>
    <rPh sb="198" eb="200">
      <t>セイビ</t>
    </rPh>
    <rPh sb="201" eb="202">
      <t>ハカ</t>
    </rPh>
    <phoneticPr fontId="5"/>
  </si>
  <si>
    <t>社会保障関係情報化業務庁費</t>
    <phoneticPr fontId="5"/>
  </si>
  <si>
    <t xml:space="preserve">①介護支援専門員管理システム等整備経費
介護支援専門員の登録数については、今度も増加が見込まれることから、本システムの活用により、都道府県の登録・管理業務の簡素化・効率化を図る必要がある。適切に予算を執行し、事業の目標が達成できており、このまま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
</t>
    <rPh sb="20" eb="22">
      <t>カイゴ</t>
    </rPh>
    <rPh sb="22" eb="24">
      <t>シエン</t>
    </rPh>
    <rPh sb="24" eb="27">
      <t>センモンイン</t>
    </rPh>
    <rPh sb="28" eb="31">
      <t>トウロクスウ</t>
    </rPh>
    <rPh sb="37" eb="39">
      <t>コンド</t>
    </rPh>
    <rPh sb="40" eb="42">
      <t>ゾウカ</t>
    </rPh>
    <rPh sb="43" eb="45">
      <t>ミコ</t>
    </rPh>
    <rPh sb="53" eb="54">
      <t>ホン</t>
    </rPh>
    <rPh sb="59" eb="61">
      <t>カツヨウ</t>
    </rPh>
    <rPh sb="65" eb="69">
      <t>トドウフケン</t>
    </rPh>
    <rPh sb="70" eb="72">
      <t>トウロク</t>
    </rPh>
    <rPh sb="73" eb="75">
      <t>カンリ</t>
    </rPh>
    <rPh sb="75" eb="77">
      <t>ギョウム</t>
    </rPh>
    <rPh sb="78" eb="81">
      <t>カンソカ</t>
    </rPh>
    <rPh sb="82" eb="85">
      <t>コウリツカ</t>
    </rPh>
    <rPh sb="86" eb="87">
      <t>ハカ</t>
    </rPh>
    <rPh sb="88" eb="90">
      <t>ヒツヨウ</t>
    </rPh>
    <rPh sb="94" eb="96">
      <t>テキセツ</t>
    </rPh>
    <rPh sb="97" eb="99">
      <t>ヨサン</t>
    </rPh>
    <rPh sb="100" eb="102">
      <t>シッコウ</t>
    </rPh>
    <rPh sb="104" eb="106">
      <t>ジギョウ</t>
    </rPh>
    <rPh sb="107" eb="109">
      <t>モクヒョウ</t>
    </rPh>
    <rPh sb="110" eb="112">
      <t>タッセイ</t>
    </rPh>
    <rPh sb="122" eb="124">
      <t>ケイゾク</t>
    </rPh>
    <rPh sb="126" eb="128">
      <t>ジギョウ</t>
    </rPh>
    <rPh sb="129" eb="131">
      <t>ジッシ</t>
    </rPh>
    <rPh sb="173" eb="175">
      <t>カイゴ</t>
    </rPh>
    <rPh sb="175" eb="177">
      <t>ヨボウ</t>
    </rPh>
    <rPh sb="178" eb="179">
      <t>カヨ</t>
    </rPh>
    <rPh sb="181" eb="182">
      <t>バ</t>
    </rPh>
    <rPh sb="182" eb="183">
      <t>ナド</t>
    </rPh>
    <rPh sb="184" eb="186">
      <t>ゼンコク</t>
    </rPh>
    <rPh sb="187" eb="189">
      <t>テンカイ</t>
    </rPh>
    <rPh sb="194" eb="196">
      <t>コンゴ</t>
    </rPh>
    <rPh sb="197" eb="199">
      <t>チイキ</t>
    </rPh>
    <rPh sb="200" eb="201">
      <t>スグ</t>
    </rPh>
    <rPh sb="203" eb="205">
      <t>ジレイ</t>
    </rPh>
    <rPh sb="206" eb="208">
      <t>ショウレイ</t>
    </rPh>
    <rPh sb="209" eb="211">
      <t>フキュウ</t>
    </rPh>
    <rPh sb="212" eb="213">
      <t>トオ</t>
    </rPh>
    <rPh sb="216" eb="218">
      <t>テンカイ</t>
    </rPh>
    <rPh sb="219" eb="220">
      <t>ハカ</t>
    </rPh>
    <rPh sb="221" eb="223">
      <t>ヒツヨウ</t>
    </rPh>
    <rPh sb="227" eb="229">
      <t>ヒツヨウ</t>
    </rPh>
    <rPh sb="230" eb="231">
      <t>オウ</t>
    </rPh>
    <rPh sb="234" eb="236">
      <t>ジレイ</t>
    </rPh>
    <rPh sb="251" eb="253">
      <t>ジギョウ</t>
    </rPh>
    <rPh sb="254" eb="256">
      <t>ジッシ</t>
    </rPh>
    <phoneticPr fontId="5"/>
  </si>
  <si>
    <t>②介護予防・高齢者生活支援に関する表彰事業
本事業で表彰された取組数</t>
    <rPh sb="22" eb="23">
      <t>ホン</t>
    </rPh>
    <rPh sb="23" eb="25">
      <t>ジギョウ</t>
    </rPh>
    <rPh sb="26" eb="28">
      <t>ヒョウショウ</t>
    </rPh>
    <rPh sb="31" eb="32">
      <t>ト</t>
    </rPh>
    <rPh sb="32" eb="33">
      <t>ク</t>
    </rPh>
    <rPh sb="33" eb="34">
      <t>スウ</t>
    </rPh>
    <phoneticPr fontId="5"/>
  </si>
  <si>
    <t>-</t>
    <phoneticPr fontId="5"/>
  </si>
  <si>
    <t>B.株式会社リベルタス・コンサルティング</t>
    <phoneticPr fontId="5"/>
  </si>
  <si>
    <t>C（株）ベクトル</t>
    <phoneticPr fontId="5"/>
  </si>
  <si>
    <t>役務費</t>
    <rPh sb="0" eb="2">
      <t>エキム</t>
    </rPh>
    <rPh sb="2" eb="3">
      <t>ヒ</t>
    </rPh>
    <phoneticPr fontId="5"/>
  </si>
  <si>
    <t>事務局運営</t>
  </si>
  <si>
    <t>事務局運営</t>
    <rPh sb="0" eb="3">
      <t>ジムキョク</t>
    </rPh>
    <rPh sb="3" eb="5">
      <t>ウンエイ</t>
    </rPh>
    <phoneticPr fontId="5"/>
  </si>
  <si>
    <t>盾、紙筒の購入</t>
  </si>
  <si>
    <t>盾、紙筒の購入</t>
    <rPh sb="0" eb="1">
      <t>タテ</t>
    </rPh>
    <rPh sb="2" eb="4">
      <t>カミヅツ</t>
    </rPh>
    <rPh sb="5" eb="7">
      <t>コウニュウ</t>
    </rPh>
    <phoneticPr fontId="5"/>
  </si>
  <si>
    <t>D.大和綜合印刷（株）</t>
    <phoneticPr fontId="5"/>
  </si>
  <si>
    <t>株式会社リベルタス・コンサルティング</t>
  </si>
  <si>
    <t>一般競争契約
（最低価格）</t>
  </si>
  <si>
    <t>（株）ベクトル</t>
  </si>
  <si>
    <t>表彰状の印刷・揮毫</t>
    <rPh sb="7" eb="9">
      <t>キゴウ</t>
    </rPh>
    <phoneticPr fontId="5"/>
  </si>
  <si>
    <t>表彰状の印刷・揮毫</t>
    <rPh sb="0" eb="3">
      <t>ヒョウショウジョウ</t>
    </rPh>
    <rPh sb="4" eb="6">
      <t>インサツ</t>
    </rPh>
    <rPh sb="7" eb="9">
      <t>キゴウ</t>
    </rPh>
    <phoneticPr fontId="5"/>
  </si>
  <si>
    <t>②介護予防・高齢者生活支援に関する表彰事業
介護予防に資する住民の自主活動の実施会場数</t>
    <phoneticPr fontId="5"/>
  </si>
  <si>
    <t>介護予防に資する住民の自主活動の実施会場数</t>
    <phoneticPr fontId="5"/>
  </si>
  <si>
    <t>②介護予防・高齢者生活支援に関する表彰事業
介護予防に資する住民の自主活動の実施会場数</t>
    <phoneticPr fontId="5"/>
  </si>
  <si>
    <t>②介護予防・高齢者生活支援に関する表彰事業
本事業により、市町村等における自主的な介護予防の取組により、生活機能の維持向上によって虚弱を防ぎ元気で豊かな老後生活を支援する。</t>
    <phoneticPr fontId="5"/>
  </si>
  <si>
    <t>-</t>
    <phoneticPr fontId="5"/>
  </si>
  <si>
    <t>円</t>
    <rPh sb="0" eb="1">
      <t>エン</t>
    </rPh>
    <phoneticPr fontId="5"/>
  </si>
  <si>
    <t>X/Y</t>
    <phoneticPr fontId="5"/>
  </si>
  <si>
    <t>①介護支援専門員管理システム等整備経費
単位当たりコスト＝X/Y
X:「運用保守業務経費」
Y:「介護支援専門員の登録件数」</t>
    <phoneticPr fontId="5"/>
  </si>
  <si>
    <t>②介護予防・高齢者生活支援に関する表彰事業
単位当たりコスト＝X/Y
X:「委託経費」
Y:「表彰数」</t>
    <rPh sb="38" eb="40">
      <t>イタク</t>
    </rPh>
    <rPh sb="47" eb="49">
      <t>ヒョウショウ</t>
    </rPh>
    <rPh sb="49" eb="50">
      <t>スウ</t>
    </rPh>
    <phoneticPr fontId="5"/>
  </si>
  <si>
    <t>4,990,000/19</t>
    <phoneticPr fontId="5"/>
  </si>
  <si>
    <t>8,316,000/673,232</t>
    <phoneticPr fontId="5"/>
  </si>
  <si>
    <t>4,613,486/12</t>
    <phoneticPr fontId="5"/>
  </si>
  <si>
    <t>介護支援専門員の登録情報及び介護保険事業者の取消情報を都道府県間で共有することは、介護保険事業が円滑に実施されるために必要な事業であり、国費を投入しなければ実施できない。
高齢者が要支援・要介護状態となることの予防又はその悪化の防止を目的として、市町村が実施する介護予防等を紹介できる事業であり、広く国民のニーズがある。</t>
    <rPh sb="0" eb="2">
      <t>カイゴ</t>
    </rPh>
    <rPh sb="2" eb="4">
      <t>シエン</t>
    </rPh>
    <rPh sb="4" eb="7">
      <t>センモンイン</t>
    </rPh>
    <rPh sb="8" eb="10">
      <t>トウロク</t>
    </rPh>
    <rPh sb="10" eb="12">
      <t>ジョウホウ</t>
    </rPh>
    <rPh sb="12" eb="13">
      <t>オヨ</t>
    </rPh>
    <rPh sb="14" eb="16">
      <t>カイゴ</t>
    </rPh>
    <rPh sb="16" eb="18">
      <t>ホケン</t>
    </rPh>
    <rPh sb="18" eb="21">
      <t>ジギョウシャ</t>
    </rPh>
    <rPh sb="22" eb="24">
      <t>トリケシ</t>
    </rPh>
    <rPh sb="24" eb="26">
      <t>ジョウホウ</t>
    </rPh>
    <rPh sb="27" eb="32">
      <t>トドウフケンカン</t>
    </rPh>
    <rPh sb="33" eb="35">
      <t>キョウユウ</t>
    </rPh>
    <rPh sb="41" eb="43">
      <t>カイゴ</t>
    </rPh>
    <rPh sb="43" eb="45">
      <t>ホケン</t>
    </rPh>
    <rPh sb="45" eb="47">
      <t>ジギョウ</t>
    </rPh>
    <rPh sb="48" eb="50">
      <t>エンカツ</t>
    </rPh>
    <rPh sb="51" eb="53">
      <t>ジッシ</t>
    </rPh>
    <rPh sb="59" eb="61">
      <t>ヒツヨウ</t>
    </rPh>
    <rPh sb="62" eb="64">
      <t>ジギョウ</t>
    </rPh>
    <rPh sb="68" eb="70">
      <t>コクヒ</t>
    </rPh>
    <rPh sb="71" eb="73">
      <t>トウニュウ</t>
    </rPh>
    <rPh sb="78" eb="80">
      <t>ジッシ</t>
    </rPh>
    <rPh sb="135" eb="136">
      <t>ナド</t>
    </rPh>
    <rPh sb="137" eb="139">
      <t>ショウカイ</t>
    </rPh>
    <phoneticPr fontId="5"/>
  </si>
  <si>
    <t>介護支援専門員の登録情報及び介護保険事業者の取消情報を都道府県間で共有して自治体の実施する介護保険事業を支援するためには、国が実施する必要がある。
高齢者が要支援・要介護状態となることの予防又はその悪化の防止を目的として、市町村等が実施する介護予防等の取組の普及を図る事業であり、国が実施すべきものである。</t>
    <rPh sb="0" eb="2">
      <t>カイゴ</t>
    </rPh>
    <rPh sb="37" eb="40">
      <t>ジチタイ</t>
    </rPh>
    <rPh sb="41" eb="43">
      <t>ジッシ</t>
    </rPh>
    <rPh sb="45" eb="47">
      <t>カイゴ</t>
    </rPh>
    <rPh sb="47" eb="49">
      <t>ホケン</t>
    </rPh>
    <rPh sb="49" eb="51">
      <t>ジギョウ</t>
    </rPh>
    <rPh sb="52" eb="54">
      <t>シエン</t>
    </rPh>
    <rPh sb="61" eb="62">
      <t>クニ</t>
    </rPh>
    <rPh sb="63" eb="65">
      <t>ジッシ</t>
    </rPh>
    <rPh sb="67" eb="69">
      <t>ヒツヨウ</t>
    </rPh>
    <rPh sb="114" eb="115">
      <t>ナド</t>
    </rPh>
    <rPh sb="124" eb="125">
      <t>ナド</t>
    </rPh>
    <rPh sb="129" eb="131">
      <t>フキュウ</t>
    </rPh>
    <rPh sb="132" eb="133">
      <t>ハカ</t>
    </rPh>
    <phoneticPr fontId="5"/>
  </si>
  <si>
    <t>各都道府県の介護支援専門登録事務や介護保険指定事務の円滑化を支援するものであり、優先度の高い事業となっている。
高齢者が要支援・要介護状態となることの予防又はその悪化の防止を目的として、市町村が実施する介護予防等の取組を支援する事業であり、優先度が高い。</t>
    <rPh sb="0" eb="1">
      <t>カク</t>
    </rPh>
    <rPh sb="1" eb="5">
      <t>トドウフケン</t>
    </rPh>
    <rPh sb="6" eb="8">
      <t>カイゴ</t>
    </rPh>
    <rPh sb="8" eb="10">
      <t>シエン</t>
    </rPh>
    <rPh sb="10" eb="12">
      <t>センモン</t>
    </rPh>
    <rPh sb="12" eb="14">
      <t>トウロク</t>
    </rPh>
    <rPh sb="14" eb="16">
      <t>ジム</t>
    </rPh>
    <rPh sb="17" eb="19">
      <t>カイゴ</t>
    </rPh>
    <rPh sb="19" eb="21">
      <t>ホケン</t>
    </rPh>
    <rPh sb="21" eb="23">
      <t>シテイ</t>
    </rPh>
    <rPh sb="23" eb="25">
      <t>ジム</t>
    </rPh>
    <rPh sb="26" eb="29">
      <t>エンカツカ</t>
    </rPh>
    <rPh sb="30" eb="32">
      <t>シエン</t>
    </rPh>
    <rPh sb="40" eb="43">
      <t>ユウセンド</t>
    </rPh>
    <rPh sb="44" eb="45">
      <t>タカ</t>
    </rPh>
    <rPh sb="46" eb="48">
      <t>ジギョウ</t>
    </rPh>
    <rPh sb="105" eb="106">
      <t>ナド</t>
    </rPh>
    <phoneticPr fontId="5"/>
  </si>
  <si>
    <t>各都道府県の介護支援専門員登録情報及び介護保険事業所指定情報の円滑な共有化を支援している。
取り組みを紹介し、市町村等の介護予防等の取り組みを支援している。</t>
    <rPh sb="0" eb="1">
      <t>カク</t>
    </rPh>
    <rPh sb="1" eb="5">
      <t>トドウフケン</t>
    </rPh>
    <rPh sb="6" eb="8">
      <t>カイゴ</t>
    </rPh>
    <rPh sb="8" eb="10">
      <t>シエン</t>
    </rPh>
    <rPh sb="10" eb="13">
      <t>センモンイン</t>
    </rPh>
    <rPh sb="13" eb="15">
      <t>トウロク</t>
    </rPh>
    <rPh sb="15" eb="17">
      <t>ジョウホウ</t>
    </rPh>
    <rPh sb="17" eb="18">
      <t>オヨ</t>
    </rPh>
    <rPh sb="19" eb="21">
      <t>カイゴ</t>
    </rPh>
    <rPh sb="21" eb="23">
      <t>ホケン</t>
    </rPh>
    <rPh sb="23" eb="26">
      <t>ジギョウショ</t>
    </rPh>
    <rPh sb="26" eb="28">
      <t>シテイ</t>
    </rPh>
    <rPh sb="28" eb="30">
      <t>ジョウホウ</t>
    </rPh>
    <rPh sb="31" eb="33">
      <t>エンカツ</t>
    </rPh>
    <rPh sb="34" eb="37">
      <t>キョウユウカ</t>
    </rPh>
    <rPh sb="38" eb="40">
      <t>シエン</t>
    </rPh>
    <rPh sb="46" eb="47">
      <t>ト</t>
    </rPh>
    <rPh sb="48" eb="49">
      <t>ク</t>
    </rPh>
    <rPh sb="51" eb="53">
      <t>ショウカイ</t>
    </rPh>
    <rPh sb="55" eb="58">
      <t>シチョウソ</t>
    </rPh>
    <rPh sb="58" eb="59">
      <t>ナド</t>
    </rPh>
    <rPh sb="60" eb="62">
      <t>カイゴ</t>
    </rPh>
    <rPh sb="62" eb="64">
      <t>ヨボウ</t>
    </rPh>
    <rPh sb="64" eb="65">
      <t>ナド</t>
    </rPh>
    <rPh sb="66" eb="67">
      <t>ト</t>
    </rPh>
    <rPh sb="68" eb="69">
      <t>ク</t>
    </rPh>
    <rPh sb="71" eb="73">
      <t>シエン</t>
    </rPh>
    <phoneticPr fontId="5"/>
  </si>
  <si>
    <t>各システム運用・保守等を行うにあたり、必要な費用・使途であると考えている。
仕様書により、真の必要な事業に限定している。</t>
    <rPh sb="0" eb="1">
      <t>カク</t>
    </rPh>
    <rPh sb="5" eb="7">
      <t>ウンヨウ</t>
    </rPh>
    <rPh sb="6" eb="7">
      <t>ヨウ</t>
    </rPh>
    <rPh sb="8" eb="10">
      <t>ホシュ</t>
    </rPh>
    <rPh sb="10" eb="11">
      <t>ナド</t>
    </rPh>
    <rPh sb="12" eb="13">
      <t>オコナ</t>
    </rPh>
    <rPh sb="19" eb="21">
      <t>ヒツヨウ</t>
    </rPh>
    <rPh sb="22" eb="24">
      <t>ヒヨウ</t>
    </rPh>
    <rPh sb="25" eb="27">
      <t>シト</t>
    </rPh>
    <rPh sb="31" eb="32">
      <t>カンガ</t>
    </rPh>
    <rPh sb="38" eb="41">
      <t>シヨウショ</t>
    </rPh>
    <rPh sb="45" eb="46">
      <t>マ</t>
    </rPh>
    <rPh sb="47" eb="49">
      <t>ヒツヨウ</t>
    </rPh>
    <rPh sb="50" eb="52">
      <t>ジギョウ</t>
    </rPh>
    <rPh sb="53" eb="55">
      <t>ゲンテイ</t>
    </rPh>
    <phoneticPr fontId="5"/>
  </si>
  <si>
    <t>①介護支援専門員管理システム等整備経費
平成29年度においても、介護支援専門員の登録数が増加している状況であり、今後も増加が見込まれることから、効率的に管理する必要がある。
②介護予防・高齢者生活支援に関する表彰事業（健康寿命をのばそう！アワード）
平成29年度は、当初の見込みを下回るが、13事例に表彰を行った。より多くの取組事例の収集するための方法を検討する必要がある。</t>
    <rPh sb="20" eb="22">
      <t>ヘイセイ</t>
    </rPh>
    <rPh sb="24" eb="26">
      <t>ネンド</t>
    </rPh>
    <rPh sb="32" eb="34">
      <t>カイゴ</t>
    </rPh>
    <rPh sb="34" eb="36">
      <t>シエン</t>
    </rPh>
    <rPh sb="36" eb="39">
      <t>センモンイン</t>
    </rPh>
    <rPh sb="40" eb="43">
      <t>トウロクスウ</t>
    </rPh>
    <rPh sb="44" eb="46">
      <t>ゾウカ</t>
    </rPh>
    <rPh sb="50" eb="52">
      <t>ジョウキョウ</t>
    </rPh>
    <rPh sb="56" eb="58">
      <t>コンゴ</t>
    </rPh>
    <rPh sb="59" eb="61">
      <t>ゾウカ</t>
    </rPh>
    <rPh sb="62" eb="64">
      <t>ミコ</t>
    </rPh>
    <rPh sb="72" eb="75">
      <t>コウリツテキ</t>
    </rPh>
    <rPh sb="76" eb="78">
      <t>カンリ</t>
    </rPh>
    <rPh sb="80" eb="82">
      <t>ヒツヨウ</t>
    </rPh>
    <rPh sb="140" eb="142">
      <t>シタマワ</t>
    </rPh>
    <rPh sb="147" eb="149">
      <t>ジレイ</t>
    </rPh>
    <rPh sb="150" eb="152">
      <t>ヒョウショウ</t>
    </rPh>
    <rPh sb="153" eb="154">
      <t>オコナ</t>
    </rPh>
    <rPh sb="159" eb="160">
      <t>オオ</t>
    </rPh>
    <rPh sb="162" eb="163">
      <t>ト</t>
    </rPh>
    <rPh sb="163" eb="164">
      <t>ク</t>
    </rPh>
    <rPh sb="164" eb="166">
      <t>ジレイ</t>
    </rPh>
    <rPh sb="167" eb="169">
      <t>シュウシュウ</t>
    </rPh>
    <rPh sb="174" eb="176">
      <t>ホウホウ</t>
    </rPh>
    <rPh sb="177" eb="179">
      <t>ケントウ</t>
    </rPh>
    <rPh sb="181" eb="183">
      <t>ヒツヨウ</t>
    </rPh>
    <phoneticPr fontId="5"/>
  </si>
  <si>
    <t>-</t>
    <phoneticPr fontId="5"/>
  </si>
  <si>
    <t>-</t>
    <phoneticPr fontId="5"/>
  </si>
  <si>
    <t>－</t>
    <phoneticPr fontId="5"/>
  </si>
  <si>
    <t>－</t>
    <phoneticPr fontId="5"/>
  </si>
  <si>
    <t>-</t>
    <phoneticPr fontId="5"/>
  </si>
  <si>
    <t>3,729,726/13</t>
    <phoneticPr fontId="5"/>
  </si>
  <si>
    <t>自治体との連携・協力により、活動実績は見込みと見合ったものとなっている。
表彰できる最大数が要綱で定められており、その中で表彰しているため、活動実績は見込みにあったものである。</t>
    <rPh sb="0" eb="3">
      <t>ジチタイ</t>
    </rPh>
    <rPh sb="5" eb="7">
      <t>レンケイ</t>
    </rPh>
    <rPh sb="8" eb="10">
      <t>キョウリョク</t>
    </rPh>
    <rPh sb="14" eb="16">
      <t>カツドウ</t>
    </rPh>
    <rPh sb="16" eb="18">
      <t>ジッセキ</t>
    </rPh>
    <rPh sb="19" eb="21">
      <t>ミコミ</t>
    </rPh>
    <rPh sb="23" eb="25">
      <t>ミア</t>
    </rPh>
    <rPh sb="37" eb="39">
      <t>ヒョウショウ</t>
    </rPh>
    <rPh sb="42" eb="45">
      <t>サイダイスウ</t>
    </rPh>
    <rPh sb="46" eb="47">
      <t>ヨウ</t>
    </rPh>
    <rPh sb="49" eb="50">
      <t>サダ</t>
    </rPh>
    <rPh sb="59" eb="60">
      <t>ナカ</t>
    </rPh>
    <rPh sb="61" eb="63">
      <t>ヒョウショウ</t>
    </rPh>
    <rPh sb="70" eb="72">
      <t>カツドウ</t>
    </rPh>
    <rPh sb="72" eb="74">
      <t>ジッセキ</t>
    </rPh>
    <rPh sb="75" eb="77">
      <t>ミコ</t>
    </rPh>
    <phoneticPr fontId="5"/>
  </si>
  <si>
    <t>4,582,414/17</t>
    <phoneticPr fontId="5"/>
  </si>
  <si>
    <t>大和綜合印刷（株）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</si>
</sst>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192800</xdr:colOff>
      <xdr:row>743</xdr:row>
      <xdr:rowOff>19049</xdr:rowOff>
    </xdr:from>
    <xdr:to>
      <xdr:col>42</xdr:col>
      <xdr:colOff>95819</xdr:colOff>
      <xdr:row>744</xdr:row>
      <xdr:rowOff>291726</xdr:rowOff>
    </xdr:to>
    <xdr:sp macro="" textlink="">
      <xdr:nvSpPr>
        <xdr:cNvPr id="81" name="テキスト ボックス 80"/>
        <xdr:cNvSpPr txBox="1"/>
      </xdr:nvSpPr>
      <xdr:spPr>
        <a:xfrm>
          <a:off x="3420094" y="52361725"/>
          <a:ext cx="5147372" cy="620060"/>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8.3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百万円</a:t>
          </a:r>
        </a:p>
      </xdr:txBody>
    </xdr:sp>
    <xdr:clientData/>
  </xdr:twoCellAnchor>
  <xdr:twoCellAnchor>
    <xdr:from>
      <xdr:col>18</xdr:col>
      <xdr:colOff>166614</xdr:colOff>
      <xdr:row>744</xdr:row>
      <xdr:rowOff>292116</xdr:rowOff>
    </xdr:from>
    <xdr:to>
      <xdr:col>40</xdr:col>
      <xdr:colOff>89646</xdr:colOff>
      <xdr:row>746</xdr:row>
      <xdr:rowOff>22412</xdr:rowOff>
    </xdr:to>
    <xdr:sp macro="" textlink="">
      <xdr:nvSpPr>
        <xdr:cNvPr id="82" name="テキスト ボックス 81"/>
        <xdr:cNvSpPr txBox="1"/>
      </xdr:nvSpPr>
      <xdr:spPr>
        <a:xfrm>
          <a:off x="3797320" y="44017469"/>
          <a:ext cx="4360561" cy="4250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介護支援専門員管理システムの保守運用</a:t>
          </a:r>
        </a:p>
      </xdr:txBody>
    </xdr:sp>
    <xdr:clientData/>
  </xdr:twoCellAnchor>
  <xdr:twoCellAnchor>
    <xdr:from>
      <xdr:col>23</xdr:col>
      <xdr:colOff>177563</xdr:colOff>
      <xdr:row>748</xdr:row>
      <xdr:rowOff>346163</xdr:rowOff>
    </xdr:from>
    <xdr:to>
      <xdr:col>34</xdr:col>
      <xdr:colOff>150483</xdr:colOff>
      <xdr:row>751</xdr:row>
      <xdr:rowOff>33617</xdr:rowOff>
    </xdr:to>
    <xdr:sp macro="" textlink="">
      <xdr:nvSpPr>
        <xdr:cNvPr id="83" name="テキスト ボックス 82"/>
        <xdr:cNvSpPr txBox="1"/>
      </xdr:nvSpPr>
      <xdr:spPr>
        <a:xfrm>
          <a:off x="4816798" y="50257163"/>
          <a:ext cx="2191685" cy="729601"/>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ソフテム（株）</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33617</xdr:colOff>
      <xdr:row>747</xdr:row>
      <xdr:rowOff>219074</xdr:rowOff>
    </xdr:from>
    <xdr:to>
      <xdr:col>39</xdr:col>
      <xdr:colOff>145677</xdr:colOff>
      <xdr:row>748</xdr:row>
      <xdr:rowOff>201706</xdr:rowOff>
    </xdr:to>
    <xdr:sp macro="" textlink="">
      <xdr:nvSpPr>
        <xdr:cNvPr id="84" name="テキスト ボックス 83"/>
        <xdr:cNvSpPr txBox="1"/>
      </xdr:nvSpPr>
      <xdr:spPr>
        <a:xfrm>
          <a:off x="3866029" y="49782692"/>
          <a:ext cx="4146177" cy="33001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一般競争契約（最低価格）</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156883</xdr:colOff>
      <xdr:row>751</xdr:row>
      <xdr:rowOff>217487</xdr:rowOff>
    </xdr:from>
    <xdr:to>
      <xdr:col>36</xdr:col>
      <xdr:colOff>156882</xdr:colOff>
      <xdr:row>752</xdr:row>
      <xdr:rowOff>138333</xdr:rowOff>
    </xdr:to>
    <xdr:sp macro="" textlink="">
      <xdr:nvSpPr>
        <xdr:cNvPr id="85" name="テキスト ボックス 84"/>
        <xdr:cNvSpPr txBox="1"/>
      </xdr:nvSpPr>
      <xdr:spPr>
        <a:xfrm>
          <a:off x="4392707" y="51170634"/>
          <a:ext cx="3025587" cy="26822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（システムの運用支援・保守等）</a:t>
          </a:r>
        </a:p>
      </xdr:txBody>
    </xdr:sp>
    <xdr:clientData/>
  </xdr:twoCellAnchor>
  <xdr:twoCellAnchor>
    <xdr:from>
      <xdr:col>8</xdr:col>
      <xdr:colOff>190500</xdr:colOff>
      <xdr:row>741</xdr:row>
      <xdr:rowOff>11206</xdr:rowOff>
    </xdr:from>
    <xdr:to>
      <xdr:col>37</xdr:col>
      <xdr:colOff>16009</xdr:colOff>
      <xdr:row>742</xdr:row>
      <xdr:rowOff>5976</xdr:rowOff>
    </xdr:to>
    <xdr:sp macro="" textlink="">
      <xdr:nvSpPr>
        <xdr:cNvPr id="87" name="テキスト ボックス 86"/>
        <xdr:cNvSpPr txBox="1"/>
      </xdr:nvSpPr>
      <xdr:spPr>
        <a:xfrm>
          <a:off x="1804147" y="51659118"/>
          <a:ext cx="5674980" cy="342152"/>
        </a:xfrm>
        <a:prstGeom prst="rect">
          <a:avLst/>
        </a:prstGeom>
        <a:noFill/>
        <a:ln w="9525" cmpd="sng">
          <a:solidFill>
            <a:sysClr val="windowText" lastClr="000000"/>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名簿</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介護支援専門員管理システム等整備経費</a:t>
          </a:r>
        </a:p>
      </xdr:txBody>
    </xdr:sp>
    <xdr:clientData/>
  </xdr:twoCellAnchor>
  <xdr:twoCellAnchor>
    <xdr:from>
      <xdr:col>28</xdr:col>
      <xdr:colOff>145678</xdr:colOff>
      <xdr:row>746</xdr:row>
      <xdr:rowOff>112060</xdr:rowOff>
    </xdr:from>
    <xdr:to>
      <xdr:col>28</xdr:col>
      <xdr:colOff>145678</xdr:colOff>
      <xdr:row>747</xdr:row>
      <xdr:rowOff>129774</xdr:rowOff>
    </xdr:to>
    <xdr:cxnSp macro="">
      <xdr:nvCxnSpPr>
        <xdr:cNvPr id="88" name="直線矢印コネクタ 87"/>
        <xdr:cNvCxnSpPr/>
      </xdr:nvCxnSpPr>
      <xdr:spPr>
        <a:xfrm>
          <a:off x="5793443" y="49328295"/>
          <a:ext cx="0" cy="365097"/>
        </a:xfrm>
        <a:prstGeom prst="straightConnector1">
          <a:avLst/>
        </a:prstGeom>
        <a:noFill/>
        <a:ln w="44450" cap="sq" cmpd="sng" algn="ctr">
          <a:solidFill>
            <a:sysClr val="windowText" lastClr="000000"/>
          </a:solidFill>
          <a:prstDash val="solid"/>
          <a:miter lim="800000"/>
          <a:tailEnd type="triangle"/>
        </a:ln>
        <a:effectLst/>
      </xdr:spPr>
    </xdr:cxnSp>
    <xdr:clientData/>
  </xdr:twoCellAnchor>
  <xdr:twoCellAnchor>
    <xdr:from>
      <xdr:col>8</xdr:col>
      <xdr:colOff>11206</xdr:colOff>
      <xdr:row>753</xdr:row>
      <xdr:rowOff>0</xdr:rowOff>
    </xdr:from>
    <xdr:to>
      <xdr:col>39</xdr:col>
      <xdr:colOff>33618</xdr:colOff>
      <xdr:row>753</xdr:row>
      <xdr:rowOff>313765</xdr:rowOff>
    </xdr:to>
    <xdr:sp macro="" textlink="">
      <xdr:nvSpPr>
        <xdr:cNvPr id="4" name="テキスト ボックス 3"/>
        <xdr:cNvSpPr txBox="1"/>
      </xdr:nvSpPr>
      <xdr:spPr>
        <a:xfrm>
          <a:off x="1624853" y="50594559"/>
          <a:ext cx="6275294"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①</a:t>
          </a:r>
          <a:r>
            <a:rPr kumimoji="1" lang="en-US" altLang="ja-JP" sz="1600"/>
            <a:t>【</a:t>
          </a:r>
          <a:r>
            <a:rPr kumimoji="1" lang="ja-JP" altLang="en-US" sz="1600"/>
            <a:t>名簿</a:t>
          </a:r>
          <a:r>
            <a:rPr kumimoji="1" lang="en-US" altLang="ja-JP" sz="1600"/>
            <a:t>】</a:t>
          </a:r>
          <a:r>
            <a:rPr lang="ja-JP" altLang="ja-JP" sz="1600">
              <a:solidFill>
                <a:schemeClr val="dk1"/>
              </a:solidFill>
              <a:effectLst/>
              <a:latin typeface="+mn-lt"/>
              <a:ea typeface="+mn-ea"/>
              <a:cs typeface="+mn-cs"/>
            </a:rPr>
            <a:t>介護支援専門員管理システム等整備経費</a:t>
          </a:r>
        </a:p>
        <a:p>
          <a:endParaRPr kumimoji="1" lang="ja-JP" altLang="en-US" sz="1100"/>
        </a:p>
      </xdr:txBody>
    </xdr:sp>
    <xdr:clientData/>
  </xdr:twoCellAnchor>
  <xdr:twoCellAnchor>
    <xdr:from>
      <xdr:col>14</xdr:col>
      <xdr:colOff>0</xdr:colOff>
      <xdr:row>755</xdr:row>
      <xdr:rowOff>0</xdr:rowOff>
    </xdr:from>
    <xdr:to>
      <xdr:col>39</xdr:col>
      <xdr:colOff>104663</xdr:colOff>
      <xdr:row>757</xdr:row>
      <xdr:rowOff>47065</xdr:rowOff>
    </xdr:to>
    <xdr:sp macro="" textlink="">
      <xdr:nvSpPr>
        <xdr:cNvPr id="15" name="テキスト ボックス 80"/>
        <xdr:cNvSpPr txBox="1"/>
      </xdr:nvSpPr>
      <xdr:spPr>
        <a:xfrm>
          <a:off x="2823882" y="51289324"/>
          <a:ext cx="5147310" cy="1066800"/>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ja-JP" sz="1400">
              <a:solidFill>
                <a:srgbClr val="000000"/>
              </a:solidFill>
              <a:effectLst/>
              <a:latin typeface="Calibri"/>
              <a:cs typeface="Times New Roman"/>
            </a:rPr>
            <a:t>厚生労働省</a:t>
          </a:r>
          <a:endParaRPr lang="ja-JP" sz="1200">
            <a:effectLst/>
            <a:latin typeface="ＭＳ Ｐゴシック"/>
            <a:cs typeface="ＭＳ Ｐゴシック"/>
          </a:endParaRPr>
        </a:p>
        <a:p>
          <a:pPr algn="ctr">
            <a:spcAft>
              <a:spcPts val="0"/>
            </a:spcAft>
          </a:pPr>
          <a:r>
            <a:rPr lang="en-US" sz="1400">
              <a:solidFill>
                <a:srgbClr val="000000"/>
              </a:solidFill>
              <a:effectLst/>
              <a:latin typeface="Calibri"/>
              <a:cs typeface="Times New Roman"/>
            </a:rPr>
            <a:t>8.3</a:t>
          </a:r>
          <a:r>
            <a:rPr lang="ja-JP" sz="1400">
              <a:solidFill>
                <a:srgbClr val="000000"/>
              </a:solidFill>
              <a:effectLst/>
              <a:latin typeface="Calibri"/>
              <a:cs typeface="Times New Roman"/>
            </a:rPr>
            <a:t>百万円　</a:t>
          </a:r>
          <a:r>
            <a:rPr kumimoji="1" lang="ja-JP" sz="1100">
              <a:solidFill>
                <a:srgbClr val="000000"/>
              </a:solidFill>
              <a:effectLst/>
              <a:latin typeface="Calibri"/>
              <a:cs typeface="Times New Roman"/>
            </a:rPr>
            <a:t>介護支援専門員管理システムの保守運用</a:t>
          </a:r>
          <a:endParaRPr lang="ja-JP" sz="1200">
            <a:effectLst/>
            <a:latin typeface="ＭＳ Ｐゴシック"/>
            <a:cs typeface="ＭＳ Ｐゴシック"/>
          </a:endParaRPr>
        </a:p>
      </xdr:txBody>
    </xdr:sp>
    <xdr:clientData/>
  </xdr:twoCellAnchor>
  <xdr:twoCellAnchor>
    <xdr:from>
      <xdr:col>14</xdr:col>
      <xdr:colOff>1</xdr:colOff>
      <xdr:row>758</xdr:row>
      <xdr:rowOff>11206</xdr:rowOff>
    </xdr:from>
    <xdr:to>
      <xdr:col>39</xdr:col>
      <xdr:colOff>104664</xdr:colOff>
      <xdr:row>759</xdr:row>
      <xdr:rowOff>338978</xdr:rowOff>
    </xdr:to>
    <xdr:sp macro="" textlink="">
      <xdr:nvSpPr>
        <xdr:cNvPr id="18" name="テキスト ボックス 82"/>
        <xdr:cNvSpPr txBox="1"/>
      </xdr:nvSpPr>
      <xdr:spPr>
        <a:xfrm>
          <a:off x="2823883" y="60399706"/>
          <a:ext cx="5147310" cy="1000125"/>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en-US" sz="1400">
              <a:solidFill>
                <a:srgbClr val="000000"/>
              </a:solidFill>
              <a:effectLst/>
              <a:latin typeface="Calibri"/>
              <a:cs typeface="Times New Roman"/>
            </a:rPr>
            <a:t>A.</a:t>
          </a:r>
          <a:r>
            <a:rPr kumimoji="1" lang="ja-JP" sz="1400">
              <a:solidFill>
                <a:srgbClr val="000000"/>
              </a:solidFill>
              <a:effectLst/>
              <a:latin typeface="Calibri"/>
              <a:cs typeface="Times New Roman"/>
            </a:rPr>
            <a:t>ソフテム（株）【一般競争・最低価格</a:t>
          </a:r>
          <a:r>
            <a:rPr lang="ja-JP" sz="1400">
              <a:solidFill>
                <a:srgbClr val="000000"/>
              </a:solidFill>
              <a:effectLst/>
              <a:latin typeface="Calibri"/>
              <a:cs typeface="Times New Roman"/>
            </a:rPr>
            <a:t>】</a:t>
          </a:r>
          <a:endParaRPr lang="ja-JP" sz="1200">
            <a:effectLst/>
            <a:latin typeface="ＭＳ Ｐゴシック"/>
            <a:cs typeface="ＭＳ Ｐゴシック"/>
          </a:endParaRPr>
        </a:p>
        <a:p>
          <a:pPr algn="ctr">
            <a:spcAft>
              <a:spcPts val="0"/>
            </a:spcAft>
          </a:pPr>
          <a:r>
            <a:rPr kumimoji="1" lang="en-US" sz="1400">
              <a:solidFill>
                <a:srgbClr val="000000"/>
              </a:solidFill>
              <a:effectLst/>
              <a:latin typeface="Calibri"/>
              <a:cs typeface="Times New Roman"/>
            </a:rPr>
            <a:t>8.3</a:t>
          </a:r>
          <a:r>
            <a:rPr kumimoji="1" lang="ja-JP" sz="1400">
              <a:solidFill>
                <a:srgbClr val="000000"/>
              </a:solidFill>
              <a:effectLst/>
              <a:latin typeface="Calibri"/>
              <a:cs typeface="Times New Roman"/>
            </a:rPr>
            <a:t>百万円</a:t>
          </a:r>
          <a:r>
            <a:rPr lang="ja-JP" sz="1400">
              <a:solidFill>
                <a:srgbClr val="000000"/>
              </a:solidFill>
              <a:effectLst/>
              <a:latin typeface="Calibri"/>
              <a:cs typeface="Times New Roman"/>
            </a:rPr>
            <a:t>　</a:t>
          </a:r>
          <a:r>
            <a:rPr kumimoji="1" lang="ja-JP" sz="1100">
              <a:solidFill>
                <a:srgbClr val="000000"/>
              </a:solidFill>
              <a:effectLst/>
              <a:latin typeface="Calibri"/>
              <a:cs typeface="Times New Roman"/>
            </a:rPr>
            <a:t>（システムの運用支援・保守等）</a:t>
          </a:r>
          <a:endParaRPr lang="ja-JP" sz="1200">
            <a:effectLst/>
            <a:latin typeface="ＭＳ Ｐゴシック"/>
            <a:cs typeface="ＭＳ Ｐゴシック"/>
          </a:endParaRPr>
        </a:p>
        <a:p>
          <a:pPr algn="ctr">
            <a:spcAft>
              <a:spcPts val="0"/>
            </a:spcAft>
          </a:pPr>
          <a:r>
            <a:rPr lang="en-US" sz="1200">
              <a:effectLst/>
              <a:latin typeface="ＭＳ Ｐゴシック"/>
              <a:cs typeface="ＭＳ Ｐゴシック"/>
            </a:rPr>
            <a:t> </a:t>
          </a:r>
          <a:endParaRPr lang="ja-JP" sz="1200">
            <a:effectLst/>
            <a:latin typeface="ＭＳ Ｐゴシック"/>
            <a:cs typeface="ＭＳ Ｐゴシック"/>
          </a:endParaRPr>
        </a:p>
      </xdr:txBody>
    </xdr:sp>
    <xdr:clientData/>
  </xdr:twoCellAnchor>
  <xdr:oneCellAnchor>
    <xdr:from>
      <xdr:col>7</xdr:col>
      <xdr:colOff>156884</xdr:colOff>
      <xdr:row>765</xdr:row>
      <xdr:rowOff>5603</xdr:rowOff>
    </xdr:from>
    <xdr:ext cx="7720852" cy="359073"/>
    <xdr:sp macro="" textlink="">
      <xdr:nvSpPr>
        <xdr:cNvPr id="6" name="テキスト ボックス 5"/>
        <xdr:cNvSpPr txBox="1"/>
      </xdr:nvSpPr>
      <xdr:spPr>
        <a:xfrm>
          <a:off x="1568825" y="52505162"/>
          <a:ext cx="772085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effectLst/>
              <a:latin typeface="+mn-lt"/>
              <a:ea typeface="+mn-ea"/>
              <a:cs typeface="+mn-cs"/>
            </a:rPr>
            <a:t>②</a:t>
          </a:r>
          <a:r>
            <a:rPr lang="ja-JP" altLang="ja-JP" sz="1600">
              <a:effectLst/>
              <a:latin typeface="Century"/>
              <a:ea typeface="ＭＳ ゴシック"/>
              <a:cs typeface="Times New Roman"/>
            </a:rPr>
            <a:t>介護予防・高齢者生活支援に関する表彰事業</a:t>
          </a:r>
          <a:r>
            <a:rPr lang="ja-JP" altLang="en-US" sz="1600">
              <a:effectLst/>
              <a:latin typeface="Century"/>
              <a:ea typeface="ＭＳ ゴシック"/>
              <a:cs typeface="Times New Roman"/>
            </a:rPr>
            <a:t>（健康寿命をのばそう！アワード）</a:t>
          </a:r>
          <a:endParaRPr kumimoji="1" lang="ja-JP" altLang="en-US" sz="1600"/>
        </a:p>
      </xdr:txBody>
    </xdr:sp>
    <xdr:clientData/>
  </xdr:oneCellAnchor>
  <xdr:twoCellAnchor>
    <xdr:from>
      <xdr:col>8</xdr:col>
      <xdr:colOff>56029</xdr:colOff>
      <xdr:row>766</xdr:row>
      <xdr:rowOff>130470</xdr:rowOff>
    </xdr:from>
    <xdr:to>
      <xdr:col>39</xdr:col>
      <xdr:colOff>11206</xdr:colOff>
      <xdr:row>772</xdr:row>
      <xdr:rowOff>243355</xdr:rowOff>
    </xdr:to>
    <xdr:grpSp>
      <xdr:nvGrpSpPr>
        <xdr:cNvPr id="32" name="グループ化 31"/>
        <xdr:cNvGrpSpPr/>
      </xdr:nvGrpSpPr>
      <xdr:grpSpPr>
        <a:xfrm>
          <a:off x="1675279" y="54863501"/>
          <a:ext cx="6229771" cy="5446885"/>
          <a:chOff x="669597" y="2011470"/>
          <a:chExt cx="5239531" cy="1906810"/>
        </a:xfrm>
      </xdr:grpSpPr>
      <xdr:sp macro="" textlink="">
        <xdr:nvSpPr>
          <xdr:cNvPr id="33" name="正方形/長方形 32"/>
          <xdr:cNvSpPr/>
        </xdr:nvSpPr>
        <xdr:spPr bwMode="auto">
          <a:xfrm>
            <a:off x="1208399" y="2494224"/>
            <a:ext cx="4700729" cy="310453"/>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100">
                <a:solidFill>
                  <a:srgbClr val="000000"/>
                </a:solidFill>
                <a:effectLst/>
                <a:latin typeface="ＭＳ Ｐゴシック"/>
                <a:ea typeface="ＭＳ 明朝"/>
                <a:cs typeface="ＭＳ Ｐゴシック"/>
              </a:rPr>
              <a:t>B. </a:t>
            </a:r>
            <a:r>
              <a:rPr kumimoji="1" lang="ja-JP" sz="1400">
                <a:solidFill>
                  <a:srgbClr val="000000"/>
                </a:solidFill>
                <a:effectLst/>
                <a:latin typeface="ＭＳ Ｐゴシック"/>
                <a:ea typeface="ＭＳ 明朝"/>
                <a:cs typeface="ＭＳ Ｐゴシック"/>
              </a:rPr>
              <a:t>株式会社リベルタス・コンサルティング【一般競争・最低価格】</a:t>
            </a:r>
            <a:endParaRPr lang="ja-JP" sz="1400">
              <a:effectLst/>
              <a:latin typeface="ＭＳ Ｐゴシック"/>
              <a:cs typeface="ＭＳ Ｐゴシック"/>
            </a:endParaRPr>
          </a:p>
          <a:p>
            <a:pPr algn="ctr">
              <a:spcAft>
                <a:spcPts val="0"/>
              </a:spcAft>
            </a:pPr>
            <a:r>
              <a:rPr kumimoji="1" lang="ja-JP" sz="1400">
                <a:solidFill>
                  <a:srgbClr val="000000"/>
                </a:solidFill>
                <a:effectLst/>
                <a:ea typeface="ＭＳ 明朝"/>
                <a:cs typeface="Times New Roman"/>
              </a:rPr>
              <a:t>４百万円</a:t>
            </a:r>
            <a:r>
              <a:rPr lang="ja-JP" sz="1400">
                <a:solidFill>
                  <a:srgbClr val="000000"/>
                </a:solidFill>
                <a:effectLst/>
                <a:ea typeface="ＭＳ 明朝"/>
                <a:cs typeface="Times New Roman"/>
              </a:rPr>
              <a:t>　事務局運営</a:t>
            </a:r>
            <a:endParaRPr lang="ja-JP" sz="1400">
              <a:effectLst/>
              <a:latin typeface="ＭＳ Ｐゴシック"/>
              <a:cs typeface="ＭＳ Ｐゴシック"/>
            </a:endParaRPr>
          </a:p>
        </xdr:txBody>
      </xdr:sp>
      <xdr:sp macro="" textlink="">
        <xdr:nvSpPr>
          <xdr:cNvPr id="34" name="正方形/長方形 33"/>
          <xdr:cNvSpPr/>
        </xdr:nvSpPr>
        <xdr:spPr bwMode="auto">
          <a:xfrm>
            <a:off x="695269" y="2011470"/>
            <a:ext cx="5194946" cy="363390"/>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ea typeface="ＭＳ 明朝"/>
                <a:cs typeface="Times New Roman"/>
              </a:rPr>
              <a:t>厚生労働省</a:t>
            </a:r>
            <a:endParaRPr kumimoji="1" lang="en-US" altLang="ja-JP" sz="1400">
              <a:solidFill>
                <a:srgbClr val="000000"/>
              </a:solidFill>
              <a:effectLst/>
              <a:ea typeface="ＭＳ 明朝"/>
              <a:cs typeface="Times New Roman"/>
            </a:endParaRPr>
          </a:p>
          <a:p>
            <a:pPr algn="ctr">
              <a:spcAft>
                <a:spcPts val="0"/>
              </a:spcAft>
            </a:pPr>
            <a:r>
              <a:rPr lang="ja-JP" sz="1400">
                <a:solidFill>
                  <a:srgbClr val="000000"/>
                </a:solidFill>
                <a:effectLst/>
                <a:ea typeface="ＭＳ 明朝"/>
                <a:cs typeface="Times New Roman"/>
              </a:rPr>
              <a:t>　</a:t>
            </a:r>
            <a:r>
              <a:rPr lang="ja-JP" altLang="en-US" sz="1400">
                <a:solidFill>
                  <a:srgbClr val="000000"/>
                </a:solidFill>
                <a:effectLst/>
                <a:ea typeface="ＭＳ 明朝"/>
                <a:cs typeface="Times New Roman"/>
              </a:rPr>
              <a:t>５</a:t>
            </a:r>
            <a:r>
              <a:rPr kumimoji="1" lang="ja-JP" sz="1400">
                <a:solidFill>
                  <a:srgbClr val="000000"/>
                </a:solidFill>
                <a:effectLst/>
                <a:ea typeface="ＭＳ 明朝"/>
                <a:cs typeface="Times New Roman"/>
              </a:rPr>
              <a:t>百万円</a:t>
            </a:r>
            <a:endParaRPr lang="ja-JP" sz="1200">
              <a:effectLst/>
              <a:latin typeface="ＭＳ Ｐゴシック"/>
              <a:cs typeface="ＭＳ Ｐゴシック"/>
            </a:endParaRPr>
          </a:p>
        </xdr:txBody>
      </xdr:sp>
      <xdr:cxnSp macro="">
        <xdr:nvCxnSpPr>
          <xdr:cNvPr id="35" name="直線矢印コネクタ 34"/>
          <xdr:cNvCxnSpPr/>
        </xdr:nvCxnSpPr>
        <xdr:spPr>
          <a:xfrm>
            <a:off x="688512" y="2372291"/>
            <a:ext cx="1" cy="132440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bwMode="auto">
          <a:xfrm>
            <a:off x="1205640" y="2921073"/>
            <a:ext cx="4691506" cy="430644"/>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C. </a:t>
            </a:r>
            <a:r>
              <a:rPr lang="ja-JP" sz="1400">
                <a:solidFill>
                  <a:srgbClr val="000000"/>
                </a:solidFill>
                <a:effectLst/>
                <a:ea typeface="ＭＳ 明朝"/>
                <a:cs typeface="Times New Roman"/>
              </a:rPr>
              <a:t>（株）ベクトル【</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0.1</a:t>
            </a:r>
            <a:r>
              <a:rPr lang="ja-JP" sz="1400">
                <a:solidFill>
                  <a:srgbClr val="000000"/>
                </a:solidFill>
                <a:effectLst/>
                <a:ea typeface="ＭＳ 明朝"/>
                <a:cs typeface="Times New Roman"/>
              </a:rPr>
              <a:t>百万円　盾、紙筒の購入</a:t>
            </a:r>
            <a:endParaRPr lang="ja-JP" sz="1400">
              <a:effectLst/>
              <a:latin typeface="ＭＳ Ｐゴシック"/>
              <a:cs typeface="ＭＳ Ｐゴシック"/>
            </a:endParaRPr>
          </a:p>
        </xdr:txBody>
      </xdr:sp>
      <xdr:sp macro="" textlink="">
        <xdr:nvSpPr>
          <xdr:cNvPr id="37" name="正方形/長方形 36"/>
          <xdr:cNvSpPr/>
        </xdr:nvSpPr>
        <xdr:spPr bwMode="auto">
          <a:xfrm>
            <a:off x="1215093" y="3482421"/>
            <a:ext cx="4684577" cy="435859"/>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D.</a:t>
            </a:r>
            <a:r>
              <a:rPr kumimoji="1" lang="en-US" sz="1400">
                <a:solidFill>
                  <a:srgbClr val="000000"/>
                </a:solidFill>
                <a:effectLst/>
                <a:ea typeface="ＭＳ 明朝"/>
                <a:cs typeface="Times New Roman"/>
              </a:rPr>
              <a:t> </a:t>
            </a:r>
            <a:r>
              <a:rPr lang="ja-JP" sz="1400">
                <a:solidFill>
                  <a:srgbClr val="000000"/>
                </a:solidFill>
                <a:effectLst/>
                <a:ea typeface="ＭＳ 明朝"/>
                <a:cs typeface="Times New Roman"/>
              </a:rPr>
              <a:t>大和綜合印刷（株）【</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0.8</a:t>
            </a:r>
            <a:r>
              <a:rPr lang="ja-JP" sz="1400">
                <a:solidFill>
                  <a:srgbClr val="000000"/>
                </a:solidFill>
                <a:effectLst/>
                <a:ea typeface="ＭＳ 明朝"/>
                <a:cs typeface="Times New Roman"/>
              </a:rPr>
              <a:t>百万円　表彰状の印刷</a:t>
            </a:r>
            <a:r>
              <a:rPr lang="ja-JP" altLang="en-US" sz="1400">
                <a:solidFill>
                  <a:srgbClr val="000000"/>
                </a:solidFill>
                <a:effectLst/>
                <a:ea typeface="ＭＳ 明朝"/>
                <a:cs typeface="Times New Roman"/>
              </a:rPr>
              <a:t>・揮毫</a:t>
            </a:r>
            <a:endParaRPr lang="ja-JP" sz="1400">
              <a:effectLst/>
              <a:latin typeface="ＭＳ Ｐゴシック"/>
              <a:cs typeface="ＭＳ Ｐゴシック"/>
            </a:endParaRPr>
          </a:p>
        </xdr:txBody>
      </xdr:sp>
      <xdr:cxnSp macro="">
        <xdr:nvCxnSpPr>
          <xdr:cNvPr id="40" name="直線矢印コネクタ 39"/>
          <xdr:cNvCxnSpPr>
            <a:endCxn id="37" idx="1"/>
          </xdr:cNvCxnSpPr>
        </xdr:nvCxnSpPr>
        <xdr:spPr>
          <a:xfrm>
            <a:off x="669597" y="3688885"/>
            <a:ext cx="545496" cy="11466"/>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a:endCxn id="33" idx="1"/>
          </xdr:cNvCxnSpPr>
        </xdr:nvCxnSpPr>
        <xdr:spPr>
          <a:xfrm flipV="1">
            <a:off x="712469" y="2649451"/>
            <a:ext cx="495930" cy="265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a:endCxn id="36" idx="1"/>
          </xdr:cNvCxnSpPr>
        </xdr:nvCxnSpPr>
        <xdr:spPr>
          <a:xfrm flipV="1">
            <a:off x="688512" y="3136395"/>
            <a:ext cx="517128" cy="5537"/>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153184</xdr:colOff>
      <xdr:row>757</xdr:row>
      <xdr:rowOff>47065</xdr:rowOff>
    </xdr:from>
    <xdr:to>
      <xdr:col>26</xdr:col>
      <xdr:colOff>153185</xdr:colOff>
      <xdr:row>758</xdr:row>
      <xdr:rowOff>11206</xdr:rowOff>
    </xdr:to>
    <xdr:cxnSp macro="">
      <xdr:nvCxnSpPr>
        <xdr:cNvPr id="54" name="直線矢印コネクタ 53"/>
        <xdr:cNvCxnSpPr>
          <a:stCxn id="15" idx="2"/>
          <a:endCxn id="18" idx="0"/>
        </xdr:cNvCxnSpPr>
      </xdr:nvCxnSpPr>
      <xdr:spPr>
        <a:xfrm>
          <a:off x="5397537" y="59763212"/>
          <a:ext cx="1" cy="636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28575</xdr:colOff>
      <xdr:row>31</xdr:row>
      <xdr:rowOff>19050</xdr:rowOff>
    </xdr:from>
    <xdr:to>
      <xdr:col>42</xdr:col>
      <xdr:colOff>109855</xdr:colOff>
      <xdr:row>31</xdr:row>
      <xdr:rowOff>293197</xdr:rowOff>
    </xdr:to>
    <xdr:sp macro="" textlink="">
      <xdr:nvSpPr>
        <xdr:cNvPr id="23" name="正方形/長方形 22"/>
        <xdr:cNvSpPr/>
      </xdr:nvSpPr>
      <xdr:spPr>
        <a:xfrm>
          <a:off x="7629525" y="10963275"/>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38</xdr:col>
      <xdr:colOff>28575</xdr:colOff>
      <xdr:row>33</xdr:row>
      <xdr:rowOff>0</xdr:rowOff>
    </xdr:from>
    <xdr:to>
      <xdr:col>42</xdr:col>
      <xdr:colOff>109855</xdr:colOff>
      <xdr:row>33</xdr:row>
      <xdr:rowOff>274147</xdr:rowOff>
    </xdr:to>
    <xdr:sp macro="" textlink="">
      <xdr:nvSpPr>
        <xdr:cNvPr id="24" name="正方形/長方形 23"/>
        <xdr:cNvSpPr/>
      </xdr:nvSpPr>
      <xdr:spPr>
        <a:xfrm>
          <a:off x="7629525" y="11534775"/>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38</xdr:col>
      <xdr:colOff>23813</xdr:colOff>
      <xdr:row>193</xdr:row>
      <xdr:rowOff>35719</xdr:rowOff>
    </xdr:from>
    <xdr:to>
      <xdr:col>42</xdr:col>
      <xdr:colOff>95568</xdr:colOff>
      <xdr:row>193</xdr:row>
      <xdr:rowOff>309866</xdr:rowOff>
    </xdr:to>
    <xdr:sp macro="" textlink="">
      <xdr:nvSpPr>
        <xdr:cNvPr id="25" name="正方形/長方形 24"/>
        <xdr:cNvSpPr/>
      </xdr:nvSpPr>
      <xdr:spPr>
        <a:xfrm>
          <a:off x="7715251" y="25324594"/>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46</xdr:col>
      <xdr:colOff>164307</xdr:colOff>
      <xdr:row>194</xdr:row>
      <xdr:rowOff>45244</xdr:rowOff>
    </xdr:from>
    <xdr:to>
      <xdr:col>49</xdr:col>
      <xdr:colOff>438469</xdr:colOff>
      <xdr:row>194</xdr:row>
      <xdr:rowOff>319391</xdr:rowOff>
    </xdr:to>
    <xdr:sp macro="" textlink="">
      <xdr:nvSpPr>
        <xdr:cNvPr id="27" name="正方形/長方形 26"/>
        <xdr:cNvSpPr/>
      </xdr:nvSpPr>
      <xdr:spPr>
        <a:xfrm>
          <a:off x="9474995" y="25715119"/>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 zoomScale="80" zoomScaleNormal="75" zoomScaleSheetLayoutView="100" zoomScalePageLayoutView="85" workbookViewId="0">
      <selection activeCell="AQ120" sqref="AQ120:A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480</v>
      </c>
      <c r="AP2" s="217"/>
      <c r="AQ2" s="217"/>
      <c r="AR2" s="79" t="str">
        <f>IF(OR(AO2="　", AO2=""), "", "-")</f>
        <v/>
      </c>
      <c r="AS2" s="218">
        <v>793</v>
      </c>
      <c r="AT2" s="218"/>
      <c r="AU2" s="218"/>
      <c r="AV2" s="52" t="str">
        <f>IF(AW2="", "", "-")</f>
        <v/>
      </c>
      <c r="AW2" s="395"/>
      <c r="AX2" s="395"/>
    </row>
    <row r="3" spans="1:50" ht="21" customHeight="1" thickBot="1" x14ac:dyDescent="0.2">
      <c r="A3" s="540" t="s">
        <v>529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544</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560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41.25" customHeight="1" x14ac:dyDescent="0.15">
      <c r="A5" s="729" t="s">
        <v>67</v>
      </c>
      <c r="B5" s="730"/>
      <c r="C5" s="730"/>
      <c r="D5" s="730"/>
      <c r="E5" s="730"/>
      <c r="F5" s="731"/>
      <c r="G5" s="575" t="s">
        <v>175</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625</v>
      </c>
      <c r="AF5" s="738"/>
      <c r="AG5" s="738"/>
      <c r="AH5" s="738"/>
      <c r="AI5" s="738"/>
      <c r="AJ5" s="738"/>
      <c r="AK5" s="738"/>
      <c r="AL5" s="738"/>
      <c r="AM5" s="738"/>
      <c r="AN5" s="738"/>
      <c r="AO5" s="738"/>
      <c r="AP5" s="739"/>
      <c r="AQ5" s="740" t="s">
        <v>626</v>
      </c>
      <c r="AR5" s="741"/>
      <c r="AS5" s="741"/>
      <c r="AT5" s="741"/>
      <c r="AU5" s="741"/>
      <c r="AV5" s="741"/>
      <c r="AW5" s="741"/>
      <c r="AX5" s="742"/>
    </row>
    <row r="6" spans="1:50" ht="27.75" customHeight="1" x14ac:dyDescent="0.15">
      <c r="A6" s="745" t="s">
        <v>4</v>
      </c>
      <c r="B6" s="746"/>
      <c r="C6" s="746"/>
      <c r="D6" s="746"/>
      <c r="E6" s="746"/>
      <c r="F6" s="746"/>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1.25" customHeight="1" x14ac:dyDescent="0.15">
      <c r="A7" s="853" t="s">
        <v>22</v>
      </c>
      <c r="B7" s="854"/>
      <c r="C7" s="854"/>
      <c r="D7" s="854"/>
      <c r="E7" s="854"/>
      <c r="F7" s="855"/>
      <c r="G7" s="856" t="s">
        <v>589</v>
      </c>
      <c r="H7" s="857"/>
      <c r="I7" s="857"/>
      <c r="J7" s="857"/>
      <c r="K7" s="857"/>
      <c r="L7" s="857"/>
      <c r="M7" s="857"/>
      <c r="N7" s="857"/>
      <c r="O7" s="857"/>
      <c r="P7" s="857"/>
      <c r="Q7" s="857"/>
      <c r="R7" s="857"/>
      <c r="S7" s="857"/>
      <c r="T7" s="857"/>
      <c r="U7" s="857"/>
      <c r="V7" s="857"/>
      <c r="W7" s="857"/>
      <c r="X7" s="858"/>
      <c r="Y7" s="393" t="s">
        <v>542</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27" customHeight="1" x14ac:dyDescent="0.15">
      <c r="A8" s="853" t="s">
        <v>389</v>
      </c>
      <c r="B8" s="854"/>
      <c r="C8" s="854"/>
      <c r="D8" s="854"/>
      <c r="E8" s="854"/>
      <c r="F8" s="855"/>
      <c r="G8" s="221" t="str">
        <f>入力規則等!A26</f>
        <v>高齢社会対策</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58" t="str">
        <f>入力規則等!K13</f>
        <v>社会保障</v>
      </c>
      <c r="AF8" s="222"/>
      <c r="AG8" s="222"/>
      <c r="AH8" s="222"/>
      <c r="AI8" s="222"/>
      <c r="AJ8" s="222"/>
      <c r="AK8" s="222"/>
      <c r="AL8" s="222"/>
      <c r="AM8" s="222"/>
      <c r="AN8" s="222"/>
      <c r="AO8" s="222"/>
      <c r="AP8" s="222"/>
      <c r="AQ8" s="222"/>
      <c r="AR8" s="222"/>
      <c r="AS8" s="222"/>
      <c r="AT8" s="222"/>
      <c r="AU8" s="222"/>
      <c r="AV8" s="222"/>
      <c r="AW8" s="222"/>
      <c r="AX8" s="759"/>
    </row>
    <row r="9" spans="1:50" ht="51.75" customHeight="1" x14ac:dyDescent="0.15">
      <c r="A9" s="142" t="s">
        <v>23</v>
      </c>
      <c r="B9" s="143"/>
      <c r="C9" s="143"/>
      <c r="D9" s="143"/>
      <c r="E9" s="143"/>
      <c r="F9" s="143"/>
      <c r="G9" s="589" t="s">
        <v>591</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73.5" customHeight="1" x14ac:dyDescent="0.15">
      <c r="A10" s="760" t="s">
        <v>30</v>
      </c>
      <c r="B10" s="761"/>
      <c r="C10" s="761"/>
      <c r="D10" s="761"/>
      <c r="E10" s="761"/>
      <c r="F10" s="761"/>
      <c r="G10" s="693" t="s">
        <v>624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62"/>
    </row>
    <row r="13" spans="1:50" ht="21" customHeight="1" x14ac:dyDescent="0.15">
      <c r="A13" s="139"/>
      <c r="B13" s="140"/>
      <c r="C13" s="140"/>
      <c r="D13" s="140"/>
      <c r="E13" s="140"/>
      <c r="F13" s="141"/>
      <c r="G13" s="763" t="s">
        <v>6</v>
      </c>
      <c r="H13" s="764"/>
      <c r="I13" s="656" t="s">
        <v>7</v>
      </c>
      <c r="J13" s="657"/>
      <c r="K13" s="657"/>
      <c r="L13" s="657"/>
      <c r="M13" s="657"/>
      <c r="N13" s="657"/>
      <c r="O13" s="658"/>
      <c r="P13" s="97">
        <v>140</v>
      </c>
      <c r="Q13" s="98"/>
      <c r="R13" s="98"/>
      <c r="S13" s="98"/>
      <c r="T13" s="98"/>
      <c r="U13" s="98"/>
      <c r="V13" s="99"/>
      <c r="W13" s="97">
        <v>195</v>
      </c>
      <c r="X13" s="98"/>
      <c r="Y13" s="98"/>
      <c r="Z13" s="98"/>
      <c r="AA13" s="98"/>
      <c r="AB13" s="98"/>
      <c r="AC13" s="99"/>
      <c r="AD13" s="97">
        <v>108</v>
      </c>
      <c r="AE13" s="98"/>
      <c r="AF13" s="98"/>
      <c r="AG13" s="98"/>
      <c r="AH13" s="98"/>
      <c r="AI13" s="98"/>
      <c r="AJ13" s="99"/>
      <c r="AK13" s="97">
        <v>109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5"/>
      <c r="H14" s="766"/>
      <c r="I14" s="592" t="s">
        <v>8</v>
      </c>
      <c r="J14" s="650"/>
      <c r="K14" s="650"/>
      <c r="L14" s="650"/>
      <c r="M14" s="650"/>
      <c r="N14" s="650"/>
      <c r="O14" s="651"/>
      <c r="P14" s="97" t="s">
        <v>602</v>
      </c>
      <c r="Q14" s="98"/>
      <c r="R14" s="98"/>
      <c r="S14" s="98"/>
      <c r="T14" s="98"/>
      <c r="U14" s="98"/>
      <c r="V14" s="99"/>
      <c r="W14" s="97" t="s">
        <v>603</v>
      </c>
      <c r="X14" s="98"/>
      <c r="Y14" s="98"/>
      <c r="Z14" s="98"/>
      <c r="AA14" s="98"/>
      <c r="AB14" s="98"/>
      <c r="AC14" s="99"/>
      <c r="AD14" s="97" t="s">
        <v>604</v>
      </c>
      <c r="AE14" s="98"/>
      <c r="AF14" s="98"/>
      <c r="AG14" s="98"/>
      <c r="AH14" s="98"/>
      <c r="AI14" s="98"/>
      <c r="AJ14" s="99"/>
      <c r="AK14" s="97" t="s">
        <v>605</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5"/>
      <c r="H15" s="766"/>
      <c r="I15" s="592" t="s">
        <v>51</v>
      </c>
      <c r="J15" s="593"/>
      <c r="K15" s="593"/>
      <c r="L15" s="593"/>
      <c r="M15" s="593"/>
      <c r="N15" s="593"/>
      <c r="O15" s="594"/>
      <c r="P15" s="97" t="s">
        <v>604</v>
      </c>
      <c r="Q15" s="98"/>
      <c r="R15" s="98"/>
      <c r="S15" s="98"/>
      <c r="T15" s="98"/>
      <c r="U15" s="98"/>
      <c r="V15" s="99"/>
      <c r="W15" s="97" t="s">
        <v>605</v>
      </c>
      <c r="X15" s="98"/>
      <c r="Y15" s="98"/>
      <c r="Z15" s="98"/>
      <c r="AA15" s="98"/>
      <c r="AB15" s="98"/>
      <c r="AC15" s="99"/>
      <c r="AD15" s="97" t="s">
        <v>606</v>
      </c>
      <c r="AE15" s="98"/>
      <c r="AF15" s="98"/>
      <c r="AG15" s="98"/>
      <c r="AH15" s="98"/>
      <c r="AI15" s="98"/>
      <c r="AJ15" s="99"/>
      <c r="AK15" s="97" t="s">
        <v>604</v>
      </c>
      <c r="AL15" s="98"/>
      <c r="AM15" s="98"/>
      <c r="AN15" s="98"/>
      <c r="AO15" s="98"/>
      <c r="AP15" s="98"/>
      <c r="AQ15" s="99"/>
      <c r="AR15" s="97" t="s">
        <v>607</v>
      </c>
      <c r="AS15" s="98"/>
      <c r="AT15" s="98"/>
      <c r="AU15" s="98"/>
      <c r="AV15" s="98"/>
      <c r="AW15" s="98"/>
      <c r="AX15" s="649"/>
    </row>
    <row r="16" spans="1:50" ht="21" customHeight="1" x14ac:dyDescent="0.15">
      <c r="A16" s="139"/>
      <c r="B16" s="140"/>
      <c r="C16" s="140"/>
      <c r="D16" s="140"/>
      <c r="E16" s="140"/>
      <c r="F16" s="141"/>
      <c r="G16" s="765"/>
      <c r="H16" s="766"/>
      <c r="I16" s="592" t="s">
        <v>52</v>
      </c>
      <c r="J16" s="593"/>
      <c r="K16" s="593"/>
      <c r="L16" s="593"/>
      <c r="M16" s="593"/>
      <c r="N16" s="593"/>
      <c r="O16" s="594"/>
      <c r="P16" s="97" t="s">
        <v>608</v>
      </c>
      <c r="Q16" s="98"/>
      <c r="R16" s="98"/>
      <c r="S16" s="98"/>
      <c r="T16" s="98"/>
      <c r="U16" s="98"/>
      <c r="V16" s="99"/>
      <c r="W16" s="97" t="s">
        <v>607</v>
      </c>
      <c r="X16" s="98"/>
      <c r="Y16" s="98"/>
      <c r="Z16" s="98"/>
      <c r="AA16" s="98"/>
      <c r="AB16" s="98"/>
      <c r="AC16" s="99"/>
      <c r="AD16" s="97" t="s">
        <v>604</v>
      </c>
      <c r="AE16" s="98"/>
      <c r="AF16" s="98"/>
      <c r="AG16" s="98"/>
      <c r="AH16" s="98"/>
      <c r="AI16" s="98"/>
      <c r="AJ16" s="99"/>
      <c r="AK16" s="97" t="s">
        <v>607</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2" t="s">
        <v>50</v>
      </c>
      <c r="J17" s="650"/>
      <c r="K17" s="650"/>
      <c r="L17" s="650"/>
      <c r="M17" s="650"/>
      <c r="N17" s="650"/>
      <c r="O17" s="651"/>
      <c r="P17" s="97" t="s">
        <v>608</v>
      </c>
      <c r="Q17" s="98"/>
      <c r="R17" s="98"/>
      <c r="S17" s="98"/>
      <c r="T17" s="98"/>
      <c r="U17" s="98"/>
      <c r="V17" s="99"/>
      <c r="W17" s="97" t="s">
        <v>607</v>
      </c>
      <c r="X17" s="98"/>
      <c r="Y17" s="98"/>
      <c r="Z17" s="98"/>
      <c r="AA17" s="98"/>
      <c r="AB17" s="98"/>
      <c r="AC17" s="99"/>
      <c r="AD17" s="97" t="s">
        <v>604</v>
      </c>
      <c r="AE17" s="98"/>
      <c r="AF17" s="98"/>
      <c r="AG17" s="98"/>
      <c r="AH17" s="98"/>
      <c r="AI17" s="98"/>
      <c r="AJ17" s="99"/>
      <c r="AK17" s="97" t="s">
        <v>604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7"/>
      <c r="H18" s="768"/>
      <c r="I18" s="755" t="s">
        <v>20</v>
      </c>
      <c r="J18" s="756"/>
      <c r="K18" s="756"/>
      <c r="L18" s="756"/>
      <c r="M18" s="756"/>
      <c r="N18" s="756"/>
      <c r="O18" s="757"/>
      <c r="P18" s="103">
        <f>SUM(P13:V17)</f>
        <v>140</v>
      </c>
      <c r="Q18" s="104"/>
      <c r="R18" s="104"/>
      <c r="S18" s="104"/>
      <c r="T18" s="104"/>
      <c r="U18" s="104"/>
      <c r="V18" s="105"/>
      <c r="W18" s="103">
        <f>SUM(W13:AC17)</f>
        <v>195</v>
      </c>
      <c r="X18" s="104"/>
      <c r="Y18" s="104"/>
      <c r="Z18" s="104"/>
      <c r="AA18" s="104"/>
      <c r="AB18" s="104"/>
      <c r="AC18" s="105"/>
      <c r="AD18" s="103">
        <f>SUM(AD13:AJ17)</f>
        <v>108</v>
      </c>
      <c r="AE18" s="104"/>
      <c r="AF18" s="104"/>
      <c r="AG18" s="104"/>
      <c r="AH18" s="104"/>
      <c r="AI18" s="104"/>
      <c r="AJ18" s="105"/>
      <c r="AK18" s="103">
        <f>SUM(AK13:AQ17)</f>
        <v>109</v>
      </c>
      <c r="AL18" s="104"/>
      <c r="AM18" s="104"/>
      <c r="AN18" s="104"/>
      <c r="AO18" s="104"/>
      <c r="AP18" s="104"/>
      <c r="AQ18" s="105"/>
      <c r="AR18" s="103">
        <f>SUM(AR13:AX17)</f>
        <v>0</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128</v>
      </c>
      <c r="Q19" s="98"/>
      <c r="R19" s="98"/>
      <c r="S19" s="98"/>
      <c r="T19" s="98"/>
      <c r="U19" s="98"/>
      <c r="V19" s="99"/>
      <c r="W19" s="97">
        <v>187</v>
      </c>
      <c r="X19" s="98"/>
      <c r="Y19" s="98"/>
      <c r="Z19" s="98"/>
      <c r="AA19" s="98"/>
      <c r="AB19" s="98"/>
      <c r="AC19" s="99"/>
      <c r="AD19" s="97">
        <v>97</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0.91428571428571426</v>
      </c>
      <c r="Q20" s="556"/>
      <c r="R20" s="556"/>
      <c r="S20" s="556"/>
      <c r="T20" s="556"/>
      <c r="U20" s="556"/>
      <c r="V20" s="556"/>
      <c r="W20" s="556">
        <f t="shared" ref="W20" si="0">IF(W18=0, "-", SUM(W19)/W18)</f>
        <v>0.95897435897435901</v>
      </c>
      <c r="X20" s="556"/>
      <c r="Y20" s="556"/>
      <c r="Z20" s="556"/>
      <c r="AA20" s="556"/>
      <c r="AB20" s="556"/>
      <c r="AC20" s="556"/>
      <c r="AD20" s="556">
        <f t="shared" ref="AD20" si="1">IF(AD18=0, "-", SUM(AD19)/AD18)</f>
        <v>0.89814814814814814</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3" t="s">
        <v>493</v>
      </c>
      <c r="H21" s="954"/>
      <c r="I21" s="954"/>
      <c r="J21" s="954"/>
      <c r="K21" s="954"/>
      <c r="L21" s="954"/>
      <c r="M21" s="954"/>
      <c r="N21" s="954"/>
      <c r="O21" s="954"/>
      <c r="P21" s="556">
        <f>IF(P19=0, "-", SUM(P19)/SUM(P13,P14))</f>
        <v>0.91428571428571426</v>
      </c>
      <c r="Q21" s="556"/>
      <c r="R21" s="556"/>
      <c r="S21" s="556"/>
      <c r="T21" s="556"/>
      <c r="U21" s="556"/>
      <c r="V21" s="556"/>
      <c r="W21" s="556">
        <f t="shared" ref="W21" si="2">IF(W19=0, "-", SUM(W19)/SUM(W13,W14))</f>
        <v>0.95897435897435901</v>
      </c>
      <c r="X21" s="556"/>
      <c r="Y21" s="556"/>
      <c r="Z21" s="556"/>
      <c r="AA21" s="556"/>
      <c r="AB21" s="556"/>
      <c r="AC21" s="556"/>
      <c r="AD21" s="556">
        <f t="shared" ref="AD21" si="3">IF(AD19=0, "-", SUM(AD19)/SUM(AD13,AD14))</f>
        <v>0.89814814814814814</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534</v>
      </c>
      <c r="B22" s="196"/>
      <c r="C22" s="196"/>
      <c r="D22" s="196"/>
      <c r="E22" s="196"/>
      <c r="F22" s="197"/>
      <c r="G22" s="180" t="s">
        <v>470</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577</v>
      </c>
      <c r="H23" s="184"/>
      <c r="I23" s="184"/>
      <c r="J23" s="184"/>
      <c r="K23" s="184"/>
      <c r="L23" s="184"/>
      <c r="M23" s="184"/>
      <c r="N23" s="184"/>
      <c r="O23" s="185"/>
      <c r="P23" s="94">
        <v>75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 customHeight="1" x14ac:dyDescent="0.15">
      <c r="A24" s="198"/>
      <c r="B24" s="199"/>
      <c r="C24" s="199"/>
      <c r="D24" s="199"/>
      <c r="E24" s="199"/>
      <c r="F24" s="200"/>
      <c r="G24" s="186" t="s">
        <v>632</v>
      </c>
      <c r="H24" s="187"/>
      <c r="I24" s="187"/>
      <c r="J24" s="187"/>
      <c r="K24" s="187"/>
      <c r="L24" s="187"/>
      <c r="M24" s="187"/>
      <c r="N24" s="187"/>
      <c r="O24" s="188"/>
      <c r="P24" s="97">
        <v>19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609</v>
      </c>
      <c r="H27" s="187"/>
      <c r="I27" s="187"/>
      <c r="J27" s="187"/>
      <c r="K27" s="187"/>
      <c r="L27" s="187"/>
      <c r="M27" s="187"/>
      <c r="N27" s="187"/>
      <c r="O27" s="188"/>
      <c r="P27" s="97">
        <v>3</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487</v>
      </c>
      <c r="B30" s="527"/>
      <c r="C30" s="527"/>
      <c r="D30" s="527"/>
      <c r="E30" s="527"/>
      <c r="F30" s="528"/>
      <c r="G30" s="668" t="s">
        <v>265</v>
      </c>
      <c r="H30" s="388"/>
      <c r="I30" s="388"/>
      <c r="J30" s="388"/>
      <c r="K30" s="388"/>
      <c r="L30" s="388"/>
      <c r="M30" s="388"/>
      <c r="N30" s="388"/>
      <c r="O30" s="596"/>
      <c r="P30" s="595" t="s">
        <v>59</v>
      </c>
      <c r="Q30" s="388"/>
      <c r="R30" s="388"/>
      <c r="S30" s="388"/>
      <c r="T30" s="388"/>
      <c r="U30" s="388"/>
      <c r="V30" s="388"/>
      <c r="W30" s="388"/>
      <c r="X30" s="596"/>
      <c r="Y30" s="482"/>
      <c r="Z30" s="483"/>
      <c r="AA30" s="484"/>
      <c r="AB30" s="384" t="s">
        <v>11</v>
      </c>
      <c r="AC30" s="385"/>
      <c r="AD30" s="386"/>
      <c r="AE30" s="384" t="s">
        <v>357</v>
      </c>
      <c r="AF30" s="385"/>
      <c r="AG30" s="385"/>
      <c r="AH30" s="386"/>
      <c r="AI30" s="384" t="s">
        <v>363</v>
      </c>
      <c r="AJ30" s="385"/>
      <c r="AK30" s="385"/>
      <c r="AL30" s="386"/>
      <c r="AM30" s="387" t="s">
        <v>468</v>
      </c>
      <c r="AN30" s="387"/>
      <c r="AO30" s="387"/>
      <c r="AP30" s="384"/>
      <c r="AQ30" s="659" t="s">
        <v>355</v>
      </c>
      <c r="AR30" s="660"/>
      <c r="AS30" s="660"/>
      <c r="AT30" s="661"/>
      <c r="AU30" s="388" t="s">
        <v>253</v>
      </c>
      <c r="AV30" s="388"/>
      <c r="AW30" s="388"/>
      <c r="AX30" s="389"/>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485"/>
      <c r="Z31" s="486"/>
      <c r="AA31" s="487"/>
      <c r="AB31" s="330"/>
      <c r="AC31" s="331"/>
      <c r="AD31" s="332"/>
      <c r="AE31" s="330"/>
      <c r="AF31" s="331"/>
      <c r="AG31" s="331"/>
      <c r="AH31" s="332"/>
      <c r="AI31" s="330"/>
      <c r="AJ31" s="331"/>
      <c r="AK31" s="331"/>
      <c r="AL31" s="332"/>
      <c r="AM31" s="374"/>
      <c r="AN31" s="374"/>
      <c r="AO31" s="374"/>
      <c r="AP31" s="330"/>
      <c r="AQ31" s="215" t="s">
        <v>572</v>
      </c>
      <c r="AR31" s="133"/>
      <c r="AS31" s="134" t="s">
        <v>356</v>
      </c>
      <c r="AT31" s="169"/>
      <c r="AU31" s="269">
        <v>30</v>
      </c>
      <c r="AV31" s="269"/>
      <c r="AW31" s="377" t="s">
        <v>300</v>
      </c>
      <c r="AX31" s="378"/>
    </row>
    <row r="32" spans="1:50" ht="23.25" customHeight="1" x14ac:dyDescent="0.15">
      <c r="A32" s="532"/>
      <c r="B32" s="530"/>
      <c r="C32" s="530"/>
      <c r="D32" s="530"/>
      <c r="E32" s="530"/>
      <c r="F32" s="531"/>
      <c r="G32" s="557" t="s">
        <v>649</v>
      </c>
      <c r="H32" s="558"/>
      <c r="I32" s="558"/>
      <c r="J32" s="558"/>
      <c r="K32" s="558"/>
      <c r="L32" s="558"/>
      <c r="M32" s="558"/>
      <c r="N32" s="558"/>
      <c r="O32" s="559"/>
      <c r="P32" s="158" t="s">
        <v>650</v>
      </c>
      <c r="Q32" s="158"/>
      <c r="R32" s="158"/>
      <c r="S32" s="158"/>
      <c r="T32" s="158"/>
      <c r="U32" s="158"/>
      <c r="V32" s="158"/>
      <c r="W32" s="158"/>
      <c r="X32" s="229"/>
      <c r="Y32" s="336" t="s">
        <v>12</v>
      </c>
      <c r="Z32" s="566"/>
      <c r="AA32" s="567"/>
      <c r="AB32" s="568" t="s">
        <v>612</v>
      </c>
      <c r="AC32" s="568"/>
      <c r="AD32" s="568"/>
      <c r="AE32" s="362">
        <v>70134</v>
      </c>
      <c r="AF32" s="363"/>
      <c r="AG32" s="363"/>
      <c r="AH32" s="363"/>
      <c r="AI32" s="362">
        <v>76492</v>
      </c>
      <c r="AJ32" s="363"/>
      <c r="AK32" s="363"/>
      <c r="AL32" s="363"/>
      <c r="AM32" s="362"/>
      <c r="AN32" s="363"/>
      <c r="AO32" s="363"/>
      <c r="AP32" s="363"/>
      <c r="AQ32" s="100" t="s">
        <v>592</v>
      </c>
      <c r="AR32" s="101"/>
      <c r="AS32" s="101"/>
      <c r="AT32" s="102"/>
      <c r="AU32" s="363" t="s">
        <v>653</v>
      </c>
      <c r="AV32" s="363"/>
      <c r="AW32" s="363"/>
      <c r="AX32" s="365"/>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612</v>
      </c>
      <c r="AC33" s="539"/>
      <c r="AD33" s="539"/>
      <c r="AE33" s="362">
        <v>55521</v>
      </c>
      <c r="AF33" s="363"/>
      <c r="AG33" s="363"/>
      <c r="AH33" s="363"/>
      <c r="AI33" s="362">
        <v>70134</v>
      </c>
      <c r="AJ33" s="363"/>
      <c r="AK33" s="363"/>
      <c r="AL33" s="363"/>
      <c r="AM33" s="362">
        <v>76492</v>
      </c>
      <c r="AN33" s="363"/>
      <c r="AO33" s="363"/>
      <c r="AP33" s="363"/>
      <c r="AQ33" s="100" t="s">
        <v>592</v>
      </c>
      <c r="AR33" s="101"/>
      <c r="AS33" s="101"/>
      <c r="AT33" s="102"/>
      <c r="AU33" s="363">
        <v>76492</v>
      </c>
      <c r="AV33" s="363"/>
      <c r="AW33" s="363"/>
      <c r="AX33" s="365"/>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62">
        <v>126.3</v>
      </c>
      <c r="AF34" s="363"/>
      <c r="AG34" s="363"/>
      <c r="AH34" s="363"/>
      <c r="AI34" s="362">
        <v>109.06550317962757</v>
      </c>
      <c r="AJ34" s="363"/>
      <c r="AK34" s="363"/>
      <c r="AL34" s="364"/>
      <c r="AM34" s="362"/>
      <c r="AN34" s="363"/>
      <c r="AO34" s="363"/>
      <c r="AP34" s="364"/>
      <c r="AQ34" s="100" t="s">
        <v>595</v>
      </c>
      <c r="AR34" s="101"/>
      <c r="AS34" s="101"/>
      <c r="AT34" s="102"/>
      <c r="AU34" s="363" t="s">
        <v>596</v>
      </c>
      <c r="AV34" s="363"/>
      <c r="AW34" s="363"/>
      <c r="AX34" s="365"/>
    </row>
    <row r="35" spans="1:50" ht="23.25" customHeight="1" x14ac:dyDescent="0.15">
      <c r="A35" s="924" t="s">
        <v>522</v>
      </c>
      <c r="B35" s="925"/>
      <c r="C35" s="925"/>
      <c r="D35" s="925"/>
      <c r="E35" s="925"/>
      <c r="F35" s="926"/>
      <c r="G35" s="930" t="s">
        <v>613</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2" t="s">
        <v>487</v>
      </c>
      <c r="B37" s="663"/>
      <c r="C37" s="663"/>
      <c r="D37" s="663"/>
      <c r="E37" s="663"/>
      <c r="F37" s="664"/>
      <c r="G37" s="582" t="s">
        <v>265</v>
      </c>
      <c r="H37" s="379"/>
      <c r="I37" s="379"/>
      <c r="J37" s="379"/>
      <c r="K37" s="379"/>
      <c r="L37" s="379"/>
      <c r="M37" s="379"/>
      <c r="N37" s="379"/>
      <c r="O37" s="583"/>
      <c r="P37" s="652" t="s">
        <v>59</v>
      </c>
      <c r="Q37" s="379"/>
      <c r="R37" s="379"/>
      <c r="S37" s="379"/>
      <c r="T37" s="379"/>
      <c r="U37" s="379"/>
      <c r="V37" s="379"/>
      <c r="W37" s="379"/>
      <c r="X37" s="583"/>
      <c r="Y37" s="653"/>
      <c r="Z37" s="654"/>
      <c r="AA37" s="655"/>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485"/>
      <c r="Z38" s="486"/>
      <c r="AA38" s="487"/>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36" t="s">
        <v>12</v>
      </c>
      <c r="Z39" s="566"/>
      <c r="AA39" s="567"/>
      <c r="AB39" s="568"/>
      <c r="AC39" s="568"/>
      <c r="AD39" s="56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5"/>
      <c r="B41" s="666"/>
      <c r="C41" s="666"/>
      <c r="D41" s="666"/>
      <c r="E41" s="666"/>
      <c r="F41" s="667"/>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25.5" hidden="1" customHeight="1" x14ac:dyDescent="0.15">
      <c r="A44" s="662" t="s">
        <v>487</v>
      </c>
      <c r="B44" s="663"/>
      <c r="C44" s="663"/>
      <c r="D44" s="663"/>
      <c r="E44" s="663"/>
      <c r="F44" s="664"/>
      <c r="G44" s="582" t="s">
        <v>265</v>
      </c>
      <c r="H44" s="379"/>
      <c r="I44" s="379"/>
      <c r="J44" s="379"/>
      <c r="K44" s="379"/>
      <c r="L44" s="379"/>
      <c r="M44" s="379"/>
      <c r="N44" s="379"/>
      <c r="O44" s="583"/>
      <c r="P44" s="652" t="s">
        <v>59</v>
      </c>
      <c r="Q44" s="379"/>
      <c r="R44" s="379"/>
      <c r="S44" s="379"/>
      <c r="T44" s="379"/>
      <c r="U44" s="379"/>
      <c r="V44" s="379"/>
      <c r="W44" s="379"/>
      <c r="X44" s="583"/>
      <c r="Y44" s="653"/>
      <c r="Z44" s="654"/>
      <c r="AA44" s="655"/>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25.5" hidden="1"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485"/>
      <c r="Z45" s="486"/>
      <c r="AA45" s="48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5.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36" t="s">
        <v>12</v>
      </c>
      <c r="Z46" s="566"/>
      <c r="AA46" s="567"/>
      <c r="AB46" s="568"/>
      <c r="AC46" s="568"/>
      <c r="AD46" s="56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5.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5.5" hidden="1" customHeight="1" x14ac:dyDescent="0.15">
      <c r="A48" s="665"/>
      <c r="B48" s="666"/>
      <c r="C48" s="666"/>
      <c r="D48" s="666"/>
      <c r="E48" s="666"/>
      <c r="F48" s="667"/>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5.5" hidden="1" customHeight="1" x14ac:dyDescent="0.15">
      <c r="A49" s="924" t="s">
        <v>522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5.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25.5" hidden="1" customHeight="1" x14ac:dyDescent="0.15">
      <c r="A51" s="529" t="s">
        <v>487</v>
      </c>
      <c r="B51" s="530"/>
      <c r="C51" s="530"/>
      <c r="D51" s="530"/>
      <c r="E51" s="530"/>
      <c r="F51" s="531"/>
      <c r="G51" s="582" t="s">
        <v>265</v>
      </c>
      <c r="H51" s="379"/>
      <c r="I51" s="379"/>
      <c r="J51" s="379"/>
      <c r="K51" s="379"/>
      <c r="L51" s="379"/>
      <c r="M51" s="379"/>
      <c r="N51" s="379"/>
      <c r="O51" s="583"/>
      <c r="P51" s="652" t="s">
        <v>59</v>
      </c>
      <c r="Q51" s="379"/>
      <c r="R51" s="379"/>
      <c r="S51" s="379"/>
      <c r="T51" s="379"/>
      <c r="U51" s="379"/>
      <c r="V51" s="379"/>
      <c r="W51" s="379"/>
      <c r="X51" s="583"/>
      <c r="Y51" s="653"/>
      <c r="Z51" s="654"/>
      <c r="AA51" s="655"/>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25.5" hidden="1"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485"/>
      <c r="Z52" s="486"/>
      <c r="AA52" s="48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5.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36" t="s">
        <v>12</v>
      </c>
      <c r="Z53" s="566"/>
      <c r="AA53" s="567"/>
      <c r="AB53" s="568"/>
      <c r="AC53" s="568"/>
      <c r="AD53" s="56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5.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5.5" hidden="1" customHeight="1" x14ac:dyDescent="0.15">
      <c r="A55" s="665"/>
      <c r="B55" s="666"/>
      <c r="C55" s="666"/>
      <c r="D55" s="666"/>
      <c r="E55" s="666"/>
      <c r="F55" s="667"/>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5.5" hidden="1" customHeight="1" x14ac:dyDescent="0.15">
      <c r="A56" s="924" t="s">
        <v>522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5.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25.5" hidden="1" customHeight="1" x14ac:dyDescent="0.15">
      <c r="A58" s="529" t="s">
        <v>487</v>
      </c>
      <c r="B58" s="530"/>
      <c r="C58" s="530"/>
      <c r="D58" s="530"/>
      <c r="E58" s="530"/>
      <c r="F58" s="531"/>
      <c r="G58" s="582" t="s">
        <v>265</v>
      </c>
      <c r="H58" s="379"/>
      <c r="I58" s="379"/>
      <c r="J58" s="379"/>
      <c r="K58" s="379"/>
      <c r="L58" s="379"/>
      <c r="M58" s="379"/>
      <c r="N58" s="379"/>
      <c r="O58" s="583"/>
      <c r="P58" s="652" t="s">
        <v>59</v>
      </c>
      <c r="Q58" s="379"/>
      <c r="R58" s="379"/>
      <c r="S58" s="379"/>
      <c r="T58" s="379"/>
      <c r="U58" s="379"/>
      <c r="V58" s="379"/>
      <c r="W58" s="379"/>
      <c r="X58" s="583"/>
      <c r="Y58" s="653"/>
      <c r="Z58" s="654"/>
      <c r="AA58" s="655"/>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25.5" hidden="1"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485"/>
      <c r="Z59" s="486"/>
      <c r="AA59" s="48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5.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36" t="s">
        <v>12</v>
      </c>
      <c r="Z60" s="566"/>
      <c r="AA60" s="567"/>
      <c r="AB60" s="568"/>
      <c r="AC60" s="568"/>
      <c r="AD60" s="56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5.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5.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5.5" hidden="1" customHeight="1" x14ac:dyDescent="0.15">
      <c r="A63" s="924" t="s">
        <v>522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5.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25.5" hidden="1" customHeight="1" x14ac:dyDescent="0.15">
      <c r="A65" s="885" t="s">
        <v>488</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483</v>
      </c>
      <c r="X65" s="897"/>
      <c r="Y65" s="900"/>
      <c r="Z65" s="900"/>
      <c r="AA65" s="901"/>
      <c r="AB65" s="894" t="s">
        <v>11</v>
      </c>
      <c r="AC65" s="890"/>
      <c r="AD65" s="891"/>
      <c r="AE65" s="366" t="s">
        <v>357</v>
      </c>
      <c r="AF65" s="367"/>
      <c r="AG65" s="367"/>
      <c r="AH65" s="368"/>
      <c r="AI65" s="366" t="s">
        <v>363</v>
      </c>
      <c r="AJ65" s="367"/>
      <c r="AK65" s="367"/>
      <c r="AL65" s="368"/>
      <c r="AM65" s="373" t="s">
        <v>468</v>
      </c>
      <c r="AN65" s="373"/>
      <c r="AO65" s="373"/>
      <c r="AP65" s="366"/>
      <c r="AQ65" s="894" t="s">
        <v>355</v>
      </c>
      <c r="AR65" s="890"/>
      <c r="AS65" s="890"/>
      <c r="AT65" s="891"/>
      <c r="AU65" s="1003" t="s">
        <v>253</v>
      </c>
      <c r="AV65" s="1003"/>
      <c r="AW65" s="1003"/>
      <c r="AX65" s="1004"/>
    </row>
    <row r="66" spans="1:50" ht="25.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356</v>
      </c>
      <c r="AT66" s="893"/>
      <c r="AU66" s="269"/>
      <c r="AV66" s="269"/>
      <c r="AW66" s="892" t="s">
        <v>486</v>
      </c>
      <c r="AX66" s="1005"/>
    </row>
    <row r="67" spans="1:50" ht="25.5" hidden="1" customHeight="1" x14ac:dyDescent="0.15">
      <c r="A67" s="878"/>
      <c r="B67" s="879"/>
      <c r="C67" s="879"/>
      <c r="D67" s="879"/>
      <c r="E67" s="879"/>
      <c r="F67" s="880"/>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512</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5.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512</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5.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513</v>
      </c>
      <c r="AC69" s="1002"/>
      <c r="AD69" s="1002"/>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5.5" hidden="1" customHeight="1" x14ac:dyDescent="0.15">
      <c r="A70" s="878" t="s">
        <v>494</v>
      </c>
      <c r="B70" s="879"/>
      <c r="C70" s="879"/>
      <c r="D70" s="879"/>
      <c r="E70" s="879"/>
      <c r="F70" s="880"/>
      <c r="G70" s="966" t="s">
        <v>365</v>
      </c>
      <c r="H70" s="967"/>
      <c r="I70" s="967"/>
      <c r="J70" s="967"/>
      <c r="K70" s="967"/>
      <c r="L70" s="967"/>
      <c r="M70" s="967"/>
      <c r="N70" s="967"/>
      <c r="O70" s="967"/>
      <c r="P70" s="967"/>
      <c r="Q70" s="967"/>
      <c r="R70" s="967"/>
      <c r="S70" s="967"/>
      <c r="T70" s="967"/>
      <c r="U70" s="967"/>
      <c r="V70" s="967"/>
      <c r="W70" s="970" t="s">
        <v>511</v>
      </c>
      <c r="X70" s="971"/>
      <c r="Y70" s="976" t="s">
        <v>12</v>
      </c>
      <c r="Z70" s="976"/>
      <c r="AA70" s="977"/>
      <c r="AB70" s="978" t="s">
        <v>512</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5.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512</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5.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513</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25.5" hidden="1" customHeight="1" x14ac:dyDescent="0.15">
      <c r="A73" s="864" t="s">
        <v>488</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25.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5.5" hidden="1" customHeight="1" x14ac:dyDescent="0.15">
      <c r="A75" s="867"/>
      <c r="B75" s="868"/>
      <c r="C75" s="868"/>
      <c r="D75" s="868"/>
      <c r="E75" s="868"/>
      <c r="F75" s="869"/>
      <c r="G75" s="80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5.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5.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25.5" hidden="1" customHeight="1" x14ac:dyDescent="0.15">
      <c r="A78" s="938" t="s">
        <v>525</v>
      </c>
      <c r="B78" s="939"/>
      <c r="C78" s="939"/>
      <c r="D78" s="939"/>
      <c r="E78" s="936" t="s">
        <v>461</v>
      </c>
      <c r="F78" s="937"/>
      <c r="G78" s="57" t="s">
        <v>365</v>
      </c>
      <c r="H78" s="816"/>
      <c r="I78" s="242"/>
      <c r="J78" s="242"/>
      <c r="K78" s="242"/>
      <c r="L78" s="242"/>
      <c r="M78" s="242"/>
      <c r="N78" s="242"/>
      <c r="O78" s="817"/>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25.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482</v>
      </c>
      <c r="AP79" s="146"/>
      <c r="AQ79" s="146"/>
      <c r="AR79" s="81" t="s">
        <v>480</v>
      </c>
      <c r="AS79" s="145"/>
      <c r="AT79" s="146"/>
      <c r="AU79" s="146"/>
      <c r="AV79" s="146"/>
      <c r="AW79" s="146"/>
      <c r="AX79" s="147"/>
    </row>
    <row r="80" spans="1:50" ht="18.75" customHeight="1" x14ac:dyDescent="0.15">
      <c r="A80" s="536" t="s">
        <v>266</v>
      </c>
      <c r="B80" s="873" t="s">
        <v>479</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543</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9" customHeight="1" x14ac:dyDescent="0.15">
      <c r="A81" s="537"/>
      <c r="B81" s="876"/>
      <c r="C81" s="569"/>
      <c r="D81" s="569"/>
      <c r="E81" s="569"/>
      <c r="F81" s="570"/>
      <c r="G81" s="377"/>
      <c r="H81" s="377"/>
      <c r="I81" s="377"/>
      <c r="J81" s="377"/>
      <c r="K81" s="377"/>
      <c r="L81" s="377"/>
      <c r="M81" s="377"/>
      <c r="N81" s="377"/>
      <c r="O81" s="377"/>
      <c r="P81" s="377"/>
      <c r="Q81" s="377"/>
      <c r="R81" s="377"/>
      <c r="S81" s="377"/>
      <c r="T81" s="377"/>
      <c r="U81" s="377"/>
      <c r="V81" s="377"/>
      <c r="W81" s="377"/>
      <c r="X81" s="377"/>
      <c r="Y81" s="377"/>
      <c r="Z81" s="377"/>
      <c r="AA81" s="585"/>
      <c r="AB81" s="59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 customHeight="1" x14ac:dyDescent="0.15">
      <c r="A82" s="537"/>
      <c r="B82" s="876"/>
      <c r="C82" s="569"/>
      <c r="D82" s="569"/>
      <c r="E82" s="569"/>
      <c r="F82" s="570"/>
      <c r="G82" s="773" t="s">
        <v>617</v>
      </c>
      <c r="H82" s="518"/>
      <c r="I82" s="518"/>
      <c r="J82" s="518"/>
      <c r="K82" s="518"/>
      <c r="L82" s="518"/>
      <c r="M82" s="518"/>
      <c r="N82" s="518"/>
      <c r="O82" s="518"/>
      <c r="P82" s="518"/>
      <c r="Q82" s="518"/>
      <c r="R82" s="518"/>
      <c r="S82" s="518"/>
      <c r="T82" s="518"/>
      <c r="U82" s="518"/>
      <c r="V82" s="518"/>
      <c r="W82" s="518"/>
      <c r="X82" s="518"/>
      <c r="Y82" s="518"/>
      <c r="Z82" s="518"/>
      <c r="AA82" s="774"/>
      <c r="AB82" s="517" t="s">
        <v>616</v>
      </c>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7" customHeight="1" x14ac:dyDescent="0.15">
      <c r="A83" s="537"/>
      <c r="B83" s="876"/>
      <c r="C83" s="569"/>
      <c r="D83" s="569"/>
      <c r="E83" s="569"/>
      <c r="F83" s="570"/>
      <c r="G83" s="775"/>
      <c r="H83" s="521"/>
      <c r="I83" s="521"/>
      <c r="J83" s="521"/>
      <c r="K83" s="521"/>
      <c r="L83" s="521"/>
      <c r="M83" s="521"/>
      <c r="N83" s="521"/>
      <c r="O83" s="521"/>
      <c r="P83" s="521"/>
      <c r="Q83" s="521"/>
      <c r="R83" s="521"/>
      <c r="S83" s="521"/>
      <c r="T83" s="521"/>
      <c r="U83" s="521"/>
      <c r="V83" s="521"/>
      <c r="W83" s="521"/>
      <c r="X83" s="521"/>
      <c r="Y83" s="521"/>
      <c r="Z83" s="521"/>
      <c r="AA83" s="776"/>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20.25" customHeight="1" x14ac:dyDescent="0.15">
      <c r="A84" s="537"/>
      <c r="B84" s="877"/>
      <c r="C84" s="571"/>
      <c r="D84" s="571"/>
      <c r="E84" s="571"/>
      <c r="F84" s="572"/>
      <c r="G84" s="777"/>
      <c r="H84" s="524"/>
      <c r="I84" s="524"/>
      <c r="J84" s="524"/>
      <c r="K84" s="524"/>
      <c r="L84" s="524"/>
      <c r="M84" s="524"/>
      <c r="N84" s="524"/>
      <c r="O84" s="524"/>
      <c r="P84" s="524"/>
      <c r="Q84" s="524"/>
      <c r="R84" s="524"/>
      <c r="S84" s="524"/>
      <c r="T84" s="524"/>
      <c r="U84" s="524"/>
      <c r="V84" s="524"/>
      <c r="W84" s="524"/>
      <c r="X84" s="524"/>
      <c r="Y84" s="524"/>
      <c r="Z84" s="524"/>
      <c r="AA84" s="778"/>
      <c r="AB84" s="523"/>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25"/>
    </row>
    <row r="85" spans="1:60" ht="18.75" customHeight="1" x14ac:dyDescent="0.15">
      <c r="A85" s="537"/>
      <c r="B85" s="569" t="s">
        <v>264</v>
      </c>
      <c r="C85" s="569"/>
      <c r="D85" s="569"/>
      <c r="E85" s="569"/>
      <c r="F85" s="570"/>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75" t="s">
        <v>11</v>
      </c>
      <c r="AC85" s="476"/>
      <c r="AD85" s="477"/>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37"/>
      <c r="B86" s="569"/>
      <c r="C86" s="569"/>
      <c r="D86" s="569"/>
      <c r="E86" s="569"/>
      <c r="F86" s="570"/>
      <c r="G86" s="584"/>
      <c r="H86" s="377"/>
      <c r="I86" s="377"/>
      <c r="J86" s="377"/>
      <c r="K86" s="377"/>
      <c r="L86" s="377"/>
      <c r="M86" s="377"/>
      <c r="N86" s="377"/>
      <c r="O86" s="585"/>
      <c r="P86" s="597"/>
      <c r="Q86" s="377"/>
      <c r="R86" s="377"/>
      <c r="S86" s="377"/>
      <c r="T86" s="377"/>
      <c r="U86" s="377"/>
      <c r="V86" s="377"/>
      <c r="W86" s="377"/>
      <c r="X86" s="585"/>
      <c r="Y86" s="170"/>
      <c r="Z86" s="171"/>
      <c r="AA86" s="172"/>
      <c r="AB86" s="330"/>
      <c r="AC86" s="331"/>
      <c r="AD86" s="332"/>
      <c r="AE86" s="330"/>
      <c r="AF86" s="331"/>
      <c r="AG86" s="331"/>
      <c r="AH86" s="332"/>
      <c r="AI86" s="330"/>
      <c r="AJ86" s="331"/>
      <c r="AK86" s="331"/>
      <c r="AL86" s="332"/>
      <c r="AM86" s="374"/>
      <c r="AN86" s="374"/>
      <c r="AO86" s="374"/>
      <c r="AP86" s="330"/>
      <c r="AQ86" s="268" t="s">
        <v>562</v>
      </c>
      <c r="AR86" s="269"/>
      <c r="AS86" s="134" t="s">
        <v>356</v>
      </c>
      <c r="AT86" s="169"/>
      <c r="AU86" s="269">
        <v>30</v>
      </c>
      <c r="AV86" s="269"/>
      <c r="AW86" s="377" t="s">
        <v>300</v>
      </c>
      <c r="AX86" s="378"/>
      <c r="AY86" s="10"/>
      <c r="AZ86" s="10"/>
      <c r="BA86" s="10"/>
      <c r="BB86" s="10"/>
      <c r="BC86" s="10"/>
      <c r="BD86" s="10"/>
      <c r="BE86" s="10"/>
      <c r="BF86" s="10"/>
      <c r="BG86" s="10"/>
      <c r="BH86" s="10"/>
    </row>
    <row r="87" spans="1:60" ht="43.5" customHeight="1" x14ac:dyDescent="0.15">
      <c r="A87" s="537"/>
      <c r="B87" s="569"/>
      <c r="C87" s="569"/>
      <c r="D87" s="569"/>
      <c r="E87" s="569"/>
      <c r="F87" s="570"/>
      <c r="G87" s="228" t="s">
        <v>610</v>
      </c>
      <c r="H87" s="158"/>
      <c r="I87" s="158"/>
      <c r="J87" s="158"/>
      <c r="K87" s="158"/>
      <c r="L87" s="158"/>
      <c r="M87" s="158"/>
      <c r="N87" s="158"/>
      <c r="O87" s="229"/>
      <c r="P87" s="158" t="s">
        <v>597</v>
      </c>
      <c r="Q87" s="826"/>
      <c r="R87" s="826"/>
      <c r="S87" s="826"/>
      <c r="T87" s="826"/>
      <c r="U87" s="826"/>
      <c r="V87" s="826"/>
      <c r="W87" s="826"/>
      <c r="X87" s="827"/>
      <c r="Y87" s="779" t="s">
        <v>62</v>
      </c>
      <c r="Z87" s="780"/>
      <c r="AA87" s="781"/>
      <c r="AB87" s="568" t="s">
        <v>561</v>
      </c>
      <c r="AC87" s="568"/>
      <c r="AD87" s="568"/>
      <c r="AE87" s="362">
        <v>636767</v>
      </c>
      <c r="AF87" s="363"/>
      <c r="AG87" s="363"/>
      <c r="AH87" s="363"/>
      <c r="AI87" s="362">
        <v>649503</v>
      </c>
      <c r="AJ87" s="363"/>
      <c r="AK87" s="363"/>
      <c r="AL87" s="363"/>
      <c r="AM87" s="362">
        <v>673232</v>
      </c>
      <c r="AN87" s="363"/>
      <c r="AO87" s="363"/>
      <c r="AP87" s="363"/>
      <c r="AQ87" s="100" t="s">
        <v>563</v>
      </c>
      <c r="AR87" s="101"/>
      <c r="AS87" s="101"/>
      <c r="AT87" s="102"/>
      <c r="AU87" s="362">
        <v>697468</v>
      </c>
      <c r="AV87" s="363"/>
      <c r="AW87" s="363"/>
      <c r="AX87" s="365"/>
    </row>
    <row r="88" spans="1:60" ht="23.25" customHeight="1" x14ac:dyDescent="0.15">
      <c r="A88" s="537"/>
      <c r="B88" s="569"/>
      <c r="C88" s="569"/>
      <c r="D88" s="569"/>
      <c r="E88" s="569"/>
      <c r="F88" s="570"/>
      <c r="G88" s="230"/>
      <c r="H88" s="231"/>
      <c r="I88" s="231"/>
      <c r="J88" s="231"/>
      <c r="K88" s="231"/>
      <c r="L88" s="231"/>
      <c r="M88" s="231"/>
      <c r="N88" s="231"/>
      <c r="O88" s="232"/>
      <c r="P88" s="828"/>
      <c r="Q88" s="828"/>
      <c r="R88" s="828"/>
      <c r="S88" s="828"/>
      <c r="T88" s="828"/>
      <c r="U88" s="828"/>
      <c r="V88" s="828"/>
      <c r="W88" s="828"/>
      <c r="X88" s="829"/>
      <c r="Y88" s="750" t="s">
        <v>54</v>
      </c>
      <c r="Z88" s="751"/>
      <c r="AA88" s="752"/>
      <c r="AB88" s="539" t="s">
        <v>564</v>
      </c>
      <c r="AC88" s="539"/>
      <c r="AD88" s="539"/>
      <c r="AE88" s="362" t="s">
        <v>566</v>
      </c>
      <c r="AF88" s="363"/>
      <c r="AG88" s="363"/>
      <c r="AH88" s="363"/>
      <c r="AI88" s="362" t="s">
        <v>565</v>
      </c>
      <c r="AJ88" s="363"/>
      <c r="AK88" s="363"/>
      <c r="AL88" s="363"/>
      <c r="AM88" s="362" t="s">
        <v>567</v>
      </c>
      <c r="AN88" s="363"/>
      <c r="AO88" s="363"/>
      <c r="AP88" s="363"/>
      <c r="AQ88" s="100" t="s">
        <v>564</v>
      </c>
      <c r="AR88" s="101"/>
      <c r="AS88" s="101"/>
      <c r="AT88" s="102"/>
      <c r="AU88" s="363" t="s">
        <v>564</v>
      </c>
      <c r="AV88" s="363"/>
      <c r="AW88" s="363"/>
      <c r="AX88" s="365"/>
      <c r="AY88" s="10"/>
      <c r="AZ88" s="10"/>
      <c r="BA88" s="10"/>
      <c r="BB88" s="10"/>
      <c r="BC88" s="10"/>
    </row>
    <row r="89" spans="1:60" ht="30" customHeight="1" thickBot="1" x14ac:dyDescent="0.2">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30"/>
      <c r="Y89" s="750" t="s">
        <v>13</v>
      </c>
      <c r="Z89" s="751"/>
      <c r="AA89" s="752"/>
      <c r="AB89" s="478" t="s">
        <v>14</v>
      </c>
      <c r="AC89" s="478"/>
      <c r="AD89" s="478"/>
      <c r="AE89" s="362" t="s">
        <v>565</v>
      </c>
      <c r="AF89" s="363"/>
      <c r="AG89" s="363"/>
      <c r="AH89" s="363"/>
      <c r="AI89" s="362" t="s">
        <v>566</v>
      </c>
      <c r="AJ89" s="363"/>
      <c r="AK89" s="363"/>
      <c r="AL89" s="363"/>
      <c r="AM89" s="362" t="s">
        <v>563</v>
      </c>
      <c r="AN89" s="363"/>
      <c r="AO89" s="363"/>
      <c r="AP89" s="363"/>
      <c r="AQ89" s="100" t="s">
        <v>563</v>
      </c>
      <c r="AR89" s="101"/>
      <c r="AS89" s="101"/>
      <c r="AT89" s="102"/>
      <c r="AU89" s="363" t="s">
        <v>567</v>
      </c>
      <c r="AV89" s="363"/>
      <c r="AW89" s="363"/>
      <c r="AX89" s="365"/>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75" t="s">
        <v>11</v>
      </c>
      <c r="AC90" s="476"/>
      <c r="AD90" s="477"/>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37"/>
      <c r="B91" s="569"/>
      <c r="C91" s="569"/>
      <c r="D91" s="569"/>
      <c r="E91" s="569"/>
      <c r="F91" s="570"/>
      <c r="G91" s="584"/>
      <c r="H91" s="377"/>
      <c r="I91" s="377"/>
      <c r="J91" s="377"/>
      <c r="K91" s="377"/>
      <c r="L91" s="377"/>
      <c r="M91" s="377"/>
      <c r="N91" s="377"/>
      <c r="O91" s="585"/>
      <c r="P91" s="597"/>
      <c r="Q91" s="377"/>
      <c r="R91" s="377"/>
      <c r="S91" s="377"/>
      <c r="T91" s="377"/>
      <c r="U91" s="377"/>
      <c r="V91" s="377"/>
      <c r="W91" s="377"/>
      <c r="X91" s="58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6"/>
      <c r="R92" s="826"/>
      <c r="S92" s="826"/>
      <c r="T92" s="826"/>
      <c r="U92" s="826"/>
      <c r="V92" s="826"/>
      <c r="W92" s="826"/>
      <c r="X92" s="827"/>
      <c r="Y92" s="779" t="s">
        <v>62</v>
      </c>
      <c r="Z92" s="780"/>
      <c r="AA92" s="781"/>
      <c r="AB92" s="568"/>
      <c r="AC92" s="568"/>
      <c r="AD92" s="56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8"/>
      <c r="Q93" s="828"/>
      <c r="R93" s="828"/>
      <c r="S93" s="828"/>
      <c r="T93" s="828"/>
      <c r="U93" s="828"/>
      <c r="V93" s="828"/>
      <c r="W93" s="828"/>
      <c r="X93" s="829"/>
      <c r="Y93" s="750" t="s">
        <v>54</v>
      </c>
      <c r="Z93" s="751"/>
      <c r="AA93" s="752"/>
      <c r="AB93" s="539"/>
      <c r="AC93" s="539"/>
      <c r="AD93" s="53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30"/>
      <c r="Y94" s="750" t="s">
        <v>13</v>
      </c>
      <c r="Z94" s="751"/>
      <c r="AA94" s="752"/>
      <c r="AB94" s="478" t="s">
        <v>14</v>
      </c>
      <c r="AC94" s="478"/>
      <c r="AD94" s="47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7"/>
      <c r="B95" s="569" t="s">
        <v>264</v>
      </c>
      <c r="C95" s="569"/>
      <c r="D95" s="569"/>
      <c r="E95" s="569"/>
      <c r="F95" s="570"/>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75" t="s">
        <v>11</v>
      </c>
      <c r="AC95" s="476"/>
      <c r="AD95" s="477"/>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7"/>
      <c r="I96" s="377"/>
      <c r="J96" s="377"/>
      <c r="K96" s="377"/>
      <c r="L96" s="377"/>
      <c r="M96" s="377"/>
      <c r="N96" s="377"/>
      <c r="O96" s="585"/>
      <c r="P96" s="597"/>
      <c r="Q96" s="377"/>
      <c r="R96" s="377"/>
      <c r="S96" s="377"/>
      <c r="T96" s="377"/>
      <c r="U96" s="377"/>
      <c r="V96" s="377"/>
      <c r="W96" s="377"/>
      <c r="X96" s="58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7"/>
      <c r="B97" s="569"/>
      <c r="C97" s="569"/>
      <c r="D97" s="569"/>
      <c r="E97" s="569"/>
      <c r="F97" s="570"/>
      <c r="G97" s="228"/>
      <c r="H97" s="158"/>
      <c r="I97" s="158"/>
      <c r="J97" s="158"/>
      <c r="K97" s="158"/>
      <c r="L97" s="158"/>
      <c r="M97" s="158"/>
      <c r="N97" s="158"/>
      <c r="O97" s="229"/>
      <c r="P97" s="158"/>
      <c r="Q97" s="826"/>
      <c r="R97" s="826"/>
      <c r="S97" s="826"/>
      <c r="T97" s="826"/>
      <c r="U97" s="826"/>
      <c r="V97" s="826"/>
      <c r="W97" s="826"/>
      <c r="X97" s="827"/>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8"/>
      <c r="Q98" s="828"/>
      <c r="R98" s="828"/>
      <c r="S98" s="828"/>
      <c r="T98" s="828"/>
      <c r="U98" s="828"/>
      <c r="V98" s="828"/>
      <c r="W98" s="828"/>
      <c r="X98" s="829"/>
      <c r="Y98" s="750" t="s">
        <v>54</v>
      </c>
      <c r="Z98" s="751"/>
      <c r="AA98" s="752"/>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8"/>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497" t="s">
        <v>13</v>
      </c>
      <c r="Z99" s="498"/>
      <c r="AA99" s="499"/>
      <c r="AB99" s="479" t="s">
        <v>14</v>
      </c>
      <c r="AC99" s="480"/>
      <c r="AD99" s="481"/>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489</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2"/>
      <c r="Z100" s="483"/>
      <c r="AA100" s="484"/>
      <c r="AB100" s="884" t="s">
        <v>11</v>
      </c>
      <c r="AC100" s="884"/>
      <c r="AD100" s="884"/>
      <c r="AE100" s="850" t="s">
        <v>357</v>
      </c>
      <c r="AF100" s="851"/>
      <c r="AG100" s="851"/>
      <c r="AH100" s="852"/>
      <c r="AI100" s="850" t="s">
        <v>363</v>
      </c>
      <c r="AJ100" s="851"/>
      <c r="AK100" s="851"/>
      <c r="AL100" s="852"/>
      <c r="AM100" s="850" t="s">
        <v>468</v>
      </c>
      <c r="AN100" s="851"/>
      <c r="AO100" s="851"/>
      <c r="AP100" s="852"/>
      <c r="AQ100" s="955" t="s">
        <v>490</v>
      </c>
      <c r="AR100" s="956"/>
      <c r="AS100" s="956"/>
      <c r="AT100" s="957"/>
      <c r="AU100" s="955" t="s">
        <v>535</v>
      </c>
      <c r="AV100" s="956"/>
      <c r="AW100" s="956"/>
      <c r="AX100" s="958"/>
    </row>
    <row r="101" spans="1:60" ht="23.25" customHeight="1" x14ac:dyDescent="0.15">
      <c r="A101" s="508"/>
      <c r="B101" s="509"/>
      <c r="C101" s="509"/>
      <c r="D101" s="509"/>
      <c r="E101" s="509"/>
      <c r="F101" s="510"/>
      <c r="G101" s="158" t="s">
        <v>630</v>
      </c>
      <c r="H101" s="158"/>
      <c r="I101" s="158"/>
      <c r="J101" s="158"/>
      <c r="K101" s="158"/>
      <c r="L101" s="158"/>
      <c r="M101" s="158"/>
      <c r="N101" s="158"/>
      <c r="O101" s="158"/>
      <c r="P101" s="158"/>
      <c r="Q101" s="158"/>
      <c r="R101" s="158"/>
      <c r="S101" s="158"/>
      <c r="T101" s="158"/>
      <c r="U101" s="158"/>
      <c r="V101" s="158"/>
      <c r="W101" s="158"/>
      <c r="X101" s="229"/>
      <c r="Y101" s="840" t="s">
        <v>55</v>
      </c>
      <c r="Z101" s="736"/>
      <c r="AA101" s="737"/>
      <c r="AB101" s="404" t="s">
        <v>561</v>
      </c>
      <c r="AC101" s="405"/>
      <c r="AD101" s="406"/>
      <c r="AE101" s="362">
        <v>636767</v>
      </c>
      <c r="AF101" s="363"/>
      <c r="AG101" s="363"/>
      <c r="AH101" s="364"/>
      <c r="AI101" s="362">
        <v>649503</v>
      </c>
      <c r="AJ101" s="363"/>
      <c r="AK101" s="363"/>
      <c r="AL101" s="364"/>
      <c r="AM101" s="362">
        <v>673232</v>
      </c>
      <c r="AN101" s="363"/>
      <c r="AO101" s="363"/>
      <c r="AP101" s="364"/>
      <c r="AQ101" s="362" t="s">
        <v>568</v>
      </c>
      <c r="AR101" s="363"/>
      <c r="AS101" s="363"/>
      <c r="AT101" s="364"/>
      <c r="AU101" s="362"/>
      <c r="AV101" s="363"/>
      <c r="AW101" s="363"/>
      <c r="AX101" s="364"/>
    </row>
    <row r="102" spans="1:60" ht="28.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37"/>
      <c r="AA102" s="338"/>
      <c r="AB102" s="404" t="s">
        <v>561</v>
      </c>
      <c r="AC102" s="405"/>
      <c r="AD102" s="406"/>
      <c r="AE102" s="362">
        <v>630500</v>
      </c>
      <c r="AF102" s="363"/>
      <c r="AG102" s="363"/>
      <c r="AH102" s="364"/>
      <c r="AI102" s="362">
        <v>665000</v>
      </c>
      <c r="AJ102" s="363"/>
      <c r="AK102" s="363"/>
      <c r="AL102" s="364"/>
      <c r="AM102" s="362">
        <v>685000</v>
      </c>
      <c r="AN102" s="363"/>
      <c r="AO102" s="363"/>
      <c r="AP102" s="364"/>
      <c r="AQ102" s="362">
        <v>692000</v>
      </c>
      <c r="AR102" s="363"/>
      <c r="AS102" s="363"/>
      <c r="AT102" s="364"/>
      <c r="AU102" s="841"/>
      <c r="AV102" s="842"/>
      <c r="AW102" s="842"/>
      <c r="AX102" s="843"/>
    </row>
    <row r="103" spans="1:60" ht="28.5" customHeight="1" x14ac:dyDescent="0.15">
      <c r="A103" s="505" t="s">
        <v>489</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535</v>
      </c>
      <c r="AV103" s="359"/>
      <c r="AW103" s="359"/>
      <c r="AX103" s="361"/>
    </row>
    <row r="104" spans="1:60" ht="28.5" customHeight="1" x14ac:dyDescent="0.15">
      <c r="A104" s="508"/>
      <c r="B104" s="509"/>
      <c r="C104" s="509"/>
      <c r="D104" s="509"/>
      <c r="E104" s="509"/>
      <c r="F104" s="510"/>
      <c r="G104" s="158" t="s">
        <v>634</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t="s">
        <v>614</v>
      </c>
      <c r="AC104" s="489"/>
      <c r="AD104" s="490"/>
      <c r="AE104" s="362">
        <v>12</v>
      </c>
      <c r="AF104" s="363"/>
      <c r="AG104" s="363"/>
      <c r="AH104" s="364"/>
      <c r="AI104" s="362">
        <v>17</v>
      </c>
      <c r="AJ104" s="363"/>
      <c r="AK104" s="363"/>
      <c r="AL104" s="364"/>
      <c r="AM104" s="362">
        <v>13</v>
      </c>
      <c r="AN104" s="363"/>
      <c r="AO104" s="363"/>
      <c r="AP104" s="364"/>
      <c r="AQ104" s="362" t="s">
        <v>615</v>
      </c>
      <c r="AR104" s="363"/>
      <c r="AS104" s="363"/>
      <c r="AT104" s="364"/>
      <c r="AU104" s="362"/>
      <c r="AV104" s="363"/>
      <c r="AW104" s="363"/>
      <c r="AX104" s="364"/>
    </row>
    <row r="105" spans="1:60" ht="28.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04" t="s">
        <v>614</v>
      </c>
      <c r="AC105" s="405"/>
      <c r="AD105" s="406"/>
      <c r="AE105" s="356">
        <v>19</v>
      </c>
      <c r="AF105" s="356"/>
      <c r="AG105" s="356"/>
      <c r="AH105" s="356"/>
      <c r="AI105" s="356">
        <v>19</v>
      </c>
      <c r="AJ105" s="356"/>
      <c r="AK105" s="356"/>
      <c r="AL105" s="356"/>
      <c r="AM105" s="356">
        <v>19</v>
      </c>
      <c r="AN105" s="356"/>
      <c r="AO105" s="356"/>
      <c r="AP105" s="356"/>
      <c r="AQ105" s="362">
        <v>19</v>
      </c>
      <c r="AR105" s="363"/>
      <c r="AS105" s="363"/>
      <c r="AT105" s="364"/>
      <c r="AU105" s="841"/>
      <c r="AV105" s="842"/>
      <c r="AW105" s="842"/>
      <c r="AX105" s="843"/>
    </row>
    <row r="106" spans="1:60" ht="28.5" hidden="1" customHeight="1" x14ac:dyDescent="0.15">
      <c r="A106" s="505" t="s">
        <v>489</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535</v>
      </c>
      <c r="AV106" s="359"/>
      <c r="AW106" s="359"/>
      <c r="AX106" s="361"/>
    </row>
    <row r="107" spans="1:60" ht="28.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8.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28.5" hidden="1" customHeight="1" x14ac:dyDescent="0.15">
      <c r="A109" s="505" t="s">
        <v>489</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535</v>
      </c>
      <c r="AV109" s="359"/>
      <c r="AW109" s="359"/>
      <c r="AX109" s="361"/>
    </row>
    <row r="110" spans="1:60" ht="28.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8.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28.5" hidden="1" customHeight="1" x14ac:dyDescent="0.15">
      <c r="A112" s="505" t="s">
        <v>489</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535</v>
      </c>
      <c r="AV112" s="359"/>
      <c r="AW112" s="359"/>
      <c r="AX112" s="361"/>
    </row>
    <row r="113" spans="1:50" ht="28.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8.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8.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468</v>
      </c>
      <c r="AN115" s="296"/>
      <c r="AO115" s="296"/>
      <c r="AP115" s="297"/>
      <c r="AQ115" s="333" t="s">
        <v>536</v>
      </c>
      <c r="AR115" s="334"/>
      <c r="AS115" s="334"/>
      <c r="AT115" s="334"/>
      <c r="AU115" s="334"/>
      <c r="AV115" s="334"/>
      <c r="AW115" s="334"/>
      <c r="AX115" s="335"/>
    </row>
    <row r="116" spans="1:50" ht="41.25" customHeight="1" x14ac:dyDescent="0.15">
      <c r="A116" s="290"/>
      <c r="B116" s="291"/>
      <c r="C116" s="291"/>
      <c r="D116" s="291"/>
      <c r="E116" s="291"/>
      <c r="F116" s="292"/>
      <c r="G116" s="349" t="s">
        <v>656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547</v>
      </c>
      <c r="AC116" s="299"/>
      <c r="AD116" s="300"/>
      <c r="AE116" s="356">
        <v>13</v>
      </c>
      <c r="AF116" s="356"/>
      <c r="AG116" s="356"/>
      <c r="AH116" s="356"/>
      <c r="AI116" s="356">
        <v>13</v>
      </c>
      <c r="AJ116" s="356"/>
      <c r="AK116" s="356"/>
      <c r="AL116" s="356"/>
      <c r="AM116" s="356">
        <v>12</v>
      </c>
      <c r="AN116" s="356"/>
      <c r="AO116" s="356"/>
      <c r="AP116" s="356"/>
      <c r="AQ116" s="362">
        <v>11</v>
      </c>
      <c r="AR116" s="363"/>
      <c r="AS116" s="363"/>
      <c r="AT116" s="363"/>
      <c r="AU116" s="363"/>
      <c r="AV116" s="363"/>
      <c r="AW116" s="363"/>
      <c r="AX116" s="365"/>
    </row>
    <row r="117" spans="1:50" ht="42"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586</v>
      </c>
      <c r="AF117" s="304"/>
      <c r="AG117" s="304"/>
      <c r="AH117" s="304"/>
      <c r="AI117" s="304" t="s">
        <v>585</v>
      </c>
      <c r="AJ117" s="304"/>
      <c r="AK117" s="304"/>
      <c r="AL117" s="304"/>
      <c r="AM117" s="304" t="s">
        <v>659</v>
      </c>
      <c r="AN117" s="304"/>
      <c r="AO117" s="304"/>
      <c r="AP117" s="304"/>
      <c r="AQ117" s="304" t="s">
        <v>584</v>
      </c>
      <c r="AR117" s="304"/>
      <c r="AS117" s="304"/>
      <c r="AT117" s="304"/>
      <c r="AU117" s="304"/>
      <c r="AV117" s="304"/>
      <c r="AW117" s="304"/>
      <c r="AX117" s="305"/>
    </row>
    <row r="118" spans="1:50" ht="24.7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468</v>
      </c>
      <c r="AN118" s="296"/>
      <c r="AO118" s="296"/>
      <c r="AP118" s="297"/>
      <c r="AQ118" s="333" t="s">
        <v>536</v>
      </c>
      <c r="AR118" s="334"/>
      <c r="AS118" s="334"/>
      <c r="AT118" s="334"/>
      <c r="AU118" s="334"/>
      <c r="AV118" s="334"/>
      <c r="AW118" s="334"/>
      <c r="AX118" s="335"/>
    </row>
    <row r="119" spans="1:50" ht="33.75" customHeight="1" x14ac:dyDescent="0.15">
      <c r="A119" s="290"/>
      <c r="B119" s="291"/>
      <c r="C119" s="291"/>
      <c r="D119" s="291"/>
      <c r="E119" s="291"/>
      <c r="F119" s="292"/>
      <c r="G119" s="349" t="s">
        <v>657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654</v>
      </c>
      <c r="AC119" s="299"/>
      <c r="AD119" s="300"/>
      <c r="AE119" s="356">
        <v>384457</v>
      </c>
      <c r="AF119" s="356"/>
      <c r="AG119" s="356"/>
      <c r="AH119" s="356"/>
      <c r="AI119" s="356">
        <v>269554</v>
      </c>
      <c r="AJ119" s="356"/>
      <c r="AK119" s="356"/>
      <c r="AL119" s="356"/>
      <c r="AM119" s="356">
        <v>286902</v>
      </c>
      <c r="AN119" s="356"/>
      <c r="AO119" s="356"/>
      <c r="AP119" s="356"/>
      <c r="AQ119" s="356">
        <v>262632</v>
      </c>
      <c r="AR119" s="356"/>
      <c r="AS119" s="356"/>
      <c r="AT119" s="356"/>
      <c r="AU119" s="356"/>
      <c r="AV119" s="356"/>
      <c r="AW119" s="356"/>
      <c r="AX119" s="357"/>
    </row>
    <row r="120" spans="1:50" ht="33.7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655</v>
      </c>
      <c r="AC120" s="340"/>
      <c r="AD120" s="341"/>
      <c r="AE120" s="304" t="s">
        <v>660</v>
      </c>
      <c r="AF120" s="304"/>
      <c r="AG120" s="304"/>
      <c r="AH120" s="304"/>
      <c r="AI120" s="304" t="s">
        <v>674</v>
      </c>
      <c r="AJ120" s="304"/>
      <c r="AK120" s="304"/>
      <c r="AL120" s="304"/>
      <c r="AM120" s="304" t="s">
        <v>672</v>
      </c>
      <c r="AN120" s="304"/>
      <c r="AO120" s="304"/>
      <c r="AP120" s="304"/>
      <c r="AQ120" s="304" t="s">
        <v>658</v>
      </c>
      <c r="AR120" s="304"/>
      <c r="AS120" s="304"/>
      <c r="AT120" s="304"/>
      <c r="AU120" s="304"/>
      <c r="AV120" s="304"/>
      <c r="AW120" s="304"/>
      <c r="AX120" s="305"/>
    </row>
    <row r="121" spans="1:50" ht="58.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468</v>
      </c>
      <c r="AN121" s="296"/>
      <c r="AO121" s="296"/>
      <c r="AP121" s="297"/>
      <c r="AQ121" s="333" t="s">
        <v>536</v>
      </c>
      <c r="AR121" s="334"/>
      <c r="AS121" s="334"/>
      <c r="AT121" s="334"/>
      <c r="AU121" s="334"/>
      <c r="AV121" s="334"/>
      <c r="AW121" s="334"/>
      <c r="AX121" s="335"/>
    </row>
    <row r="122" spans="1:50" ht="58.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58.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58.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468</v>
      </c>
      <c r="AN124" s="296"/>
      <c r="AO124" s="296"/>
      <c r="AP124" s="297"/>
      <c r="AQ124" s="333" t="s">
        <v>536</v>
      </c>
      <c r="AR124" s="334"/>
      <c r="AS124" s="334"/>
      <c r="AT124" s="334"/>
      <c r="AU124" s="334"/>
      <c r="AV124" s="334"/>
      <c r="AW124" s="334"/>
      <c r="AX124" s="335"/>
    </row>
    <row r="125" spans="1:50" ht="58.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58.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58.5" hidden="1" customHeight="1" x14ac:dyDescent="0.15">
      <c r="A127" s="57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536</v>
      </c>
      <c r="AR127" s="334"/>
      <c r="AS127" s="334"/>
      <c r="AT127" s="334"/>
      <c r="AU127" s="334"/>
      <c r="AV127" s="334"/>
      <c r="AW127" s="334"/>
      <c r="AX127" s="335"/>
    </row>
    <row r="128" spans="1:50" ht="58.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58.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52.5" customHeight="1" x14ac:dyDescent="0.15">
      <c r="A130" s="1020" t="s">
        <v>369</v>
      </c>
      <c r="B130" s="1018"/>
      <c r="C130" s="1017" t="s">
        <v>366</v>
      </c>
      <c r="D130" s="1018"/>
      <c r="E130" s="306" t="s">
        <v>399</v>
      </c>
      <c r="F130" s="307"/>
      <c r="G130" s="308" t="s">
        <v>627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398</v>
      </c>
      <c r="F131" s="237"/>
      <c r="G131" s="233" t="s">
        <v>628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24" customHeight="1" x14ac:dyDescent="0.15">
      <c r="A134" s="1021"/>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620</v>
      </c>
      <c r="AC134" s="219"/>
      <c r="AD134" s="219"/>
      <c r="AE134" s="264" t="s">
        <v>621</v>
      </c>
      <c r="AF134" s="101"/>
      <c r="AG134" s="101"/>
      <c r="AH134" s="101"/>
      <c r="AI134" s="264" t="s">
        <v>622</v>
      </c>
      <c r="AJ134" s="101"/>
      <c r="AK134" s="101"/>
      <c r="AL134" s="101"/>
      <c r="AM134" s="264" t="s">
        <v>622</v>
      </c>
      <c r="AN134" s="101"/>
      <c r="AO134" s="101"/>
      <c r="AP134" s="101"/>
      <c r="AQ134" s="264" t="s">
        <v>618</v>
      </c>
      <c r="AR134" s="101"/>
      <c r="AS134" s="101"/>
      <c r="AT134" s="101"/>
      <c r="AU134" s="264" t="s">
        <v>618</v>
      </c>
      <c r="AV134" s="101"/>
      <c r="AW134" s="101"/>
      <c r="AX134" s="220"/>
    </row>
    <row r="135" spans="1:50" ht="24"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620</v>
      </c>
      <c r="AC135" s="130"/>
      <c r="AD135" s="130"/>
      <c r="AE135" s="264" t="s">
        <v>622</v>
      </c>
      <c r="AF135" s="101"/>
      <c r="AG135" s="101"/>
      <c r="AH135" s="101"/>
      <c r="AI135" s="264" t="s">
        <v>622</v>
      </c>
      <c r="AJ135" s="101"/>
      <c r="AK135" s="101"/>
      <c r="AL135" s="101"/>
      <c r="AM135" s="264" t="s">
        <v>622</v>
      </c>
      <c r="AN135" s="101"/>
      <c r="AO135" s="101"/>
      <c r="AP135" s="101"/>
      <c r="AQ135" s="264" t="s">
        <v>618</v>
      </c>
      <c r="AR135" s="101"/>
      <c r="AS135" s="101"/>
      <c r="AT135" s="101"/>
      <c r="AU135" s="264" t="s">
        <v>618</v>
      </c>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0.25"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 customHeight="1" x14ac:dyDescent="0.15">
      <c r="A188" s="1021"/>
      <c r="B188" s="250"/>
      <c r="C188" s="249"/>
      <c r="D188" s="250"/>
      <c r="E188" s="157" t="s">
        <v>631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75" customHeight="1" thickBot="1" x14ac:dyDescent="0.2">
      <c r="A189" s="1021"/>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51" customHeight="1" x14ac:dyDescent="0.15">
      <c r="A190" s="1021"/>
      <c r="B190" s="250"/>
      <c r="C190" s="249"/>
      <c r="D190" s="250"/>
      <c r="E190" s="306" t="s">
        <v>399</v>
      </c>
      <c r="F190" s="307"/>
      <c r="G190" s="308" t="s">
        <v>627</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7.25" customHeight="1" x14ac:dyDescent="0.15">
      <c r="A191" s="1021"/>
      <c r="B191" s="250"/>
      <c r="C191" s="249"/>
      <c r="D191" s="250"/>
      <c r="E191" s="236" t="s">
        <v>398</v>
      </c>
      <c r="F191" s="237"/>
      <c r="G191" s="233" t="s">
        <v>629</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21.75"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5.75"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623</v>
      </c>
      <c r="AR193" s="269"/>
      <c r="AS193" s="134" t="s">
        <v>356</v>
      </c>
      <c r="AT193" s="169"/>
      <c r="AU193" s="133">
        <v>30</v>
      </c>
      <c r="AV193" s="133"/>
      <c r="AW193" s="134" t="s">
        <v>300</v>
      </c>
      <c r="AX193" s="135"/>
    </row>
    <row r="194" spans="1:50" ht="30" customHeight="1" x14ac:dyDescent="0.15">
      <c r="A194" s="1021"/>
      <c r="B194" s="250"/>
      <c r="C194" s="249"/>
      <c r="D194" s="250"/>
      <c r="E194" s="249"/>
      <c r="F194" s="312"/>
      <c r="G194" s="228" t="s">
        <v>651</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612</v>
      </c>
      <c r="AC194" s="219"/>
      <c r="AD194" s="219"/>
      <c r="AE194" s="264">
        <v>70134</v>
      </c>
      <c r="AF194" s="101"/>
      <c r="AG194" s="101"/>
      <c r="AH194" s="101"/>
      <c r="AI194" s="264">
        <v>76492</v>
      </c>
      <c r="AJ194" s="101"/>
      <c r="AK194" s="101"/>
      <c r="AL194" s="101"/>
      <c r="AM194" s="264"/>
      <c r="AN194" s="101"/>
      <c r="AO194" s="101"/>
      <c r="AP194" s="101"/>
      <c r="AQ194" s="264" t="s">
        <v>618</v>
      </c>
      <c r="AR194" s="101"/>
      <c r="AS194" s="101"/>
      <c r="AT194" s="101"/>
      <c r="AU194" s="264" t="s">
        <v>618</v>
      </c>
      <c r="AV194" s="101"/>
      <c r="AW194" s="101"/>
      <c r="AX194" s="220"/>
    </row>
    <row r="195" spans="1:50" ht="30"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612</v>
      </c>
      <c r="AC195" s="130"/>
      <c r="AD195" s="130"/>
      <c r="AE195" s="264">
        <v>55521</v>
      </c>
      <c r="AF195" s="101"/>
      <c r="AG195" s="101"/>
      <c r="AH195" s="101"/>
      <c r="AI195" s="264">
        <v>70134</v>
      </c>
      <c r="AJ195" s="101"/>
      <c r="AK195" s="101"/>
      <c r="AL195" s="101"/>
      <c r="AM195" s="264">
        <v>76492</v>
      </c>
      <c r="AN195" s="101"/>
      <c r="AO195" s="101"/>
      <c r="AP195" s="101"/>
      <c r="AQ195" s="264" t="s">
        <v>618</v>
      </c>
      <c r="AR195" s="101"/>
      <c r="AS195" s="101"/>
      <c r="AT195" s="101"/>
      <c r="AU195" s="264"/>
      <c r="AV195" s="101"/>
      <c r="AW195" s="101"/>
      <c r="AX195" s="220"/>
    </row>
    <row r="196" spans="1:50" ht="36.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36.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6.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6.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36.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36.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6.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6.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36.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36.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6.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6.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36.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36.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6.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6.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36.7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36.7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36.7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36.7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36.7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36.7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36.7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36.7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36.7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36.7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36.7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36.7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36.7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36.7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36.7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36.7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36.7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36.7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36.7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36.7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36.7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36.7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36.7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36.7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36.7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36.7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36.7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36.7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36.7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36.7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36.7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36.7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36.7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36.7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36.7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8.75"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3.25" customHeight="1" x14ac:dyDescent="0.15">
      <c r="A248" s="1021"/>
      <c r="B248" s="250"/>
      <c r="C248" s="249"/>
      <c r="D248" s="250"/>
      <c r="E248" s="157" t="s">
        <v>652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3.25" customHeight="1" x14ac:dyDescent="0.15">
      <c r="A249" s="1021"/>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36.75" hidden="1" customHeight="1" x14ac:dyDescent="0.15">
      <c r="A250" s="10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36.75" hidden="1" customHeight="1" x14ac:dyDescent="0.15">
      <c r="A251" s="10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36.75" hidden="1"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36.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6.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6.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36.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36.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6.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6.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36.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36.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6.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6.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36.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36.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6.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6.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36.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36.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6.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6.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36.7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36.7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36.7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36.7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36.7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36.7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36.7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36.7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36.7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36.7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36.7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36.7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36.7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36.7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36.7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36.7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36.7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36.7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36.7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36.7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36.7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36.7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36.7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36.7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36.7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36.7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36.7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36.7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36.7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36.7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36.7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36.7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36.7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36.7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36.7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36.75" hidden="1"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6.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36.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36.75"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36.75"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36.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36.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6.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6.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36.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36.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6.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6.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36.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36.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6.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6.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36.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36.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6.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6.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36.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36.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6.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6.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36.7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36.7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36.7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36.7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36.7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36.7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36.7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36.7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36.7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36.7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36.7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36.7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36.7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36.7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36.7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36.7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36.7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36.7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36.7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36.7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36.7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36.7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36.7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36.7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36.7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36.7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36.7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36.7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36.7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36.7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36.7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36.7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36.7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36.7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36.7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36.7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36.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36.75" hidden="1" customHeight="1" thickBot="1" x14ac:dyDescent="0.2">
      <c r="A369" s="1021"/>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36.75"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6.75"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6.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36.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6.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6.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36.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36.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6.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6.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36.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36.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6.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6.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36.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36.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6.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6.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36.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36.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6.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6.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36.7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36.7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6.7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36.7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36.7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36.7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36.7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36.7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6.7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6.7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36.7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36.7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36.7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36.7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36.7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36.7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6.7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6.7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36.7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6.7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36.7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36.7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36.7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36.7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36.7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36.7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36.7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36.7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36.7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6.7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36.7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6.7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6.7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36.7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36.7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36.7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6.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75" customHeight="1" x14ac:dyDescent="0.15">
      <c r="A430" s="1021"/>
      <c r="B430" s="250"/>
      <c r="C430" s="247" t="s">
        <v>368</v>
      </c>
      <c r="D430" s="248"/>
      <c r="E430" s="236" t="s">
        <v>388</v>
      </c>
      <c r="F430" s="237"/>
      <c r="G430" s="238" t="s">
        <v>384</v>
      </c>
      <c r="H430" s="155"/>
      <c r="I430" s="155"/>
      <c r="J430" s="239" t="s">
        <v>598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600</v>
      </c>
      <c r="AR432" s="133"/>
      <c r="AS432" s="134" t="s">
        <v>356</v>
      </c>
      <c r="AT432" s="169"/>
      <c r="AU432" s="133" t="s">
        <v>598</v>
      </c>
      <c r="AV432" s="133"/>
      <c r="AW432" s="134" t="s">
        <v>300</v>
      </c>
      <c r="AX432" s="135"/>
    </row>
    <row r="433" spans="1:50" ht="21.75" customHeight="1" x14ac:dyDescent="0.15">
      <c r="A433" s="1021"/>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600</v>
      </c>
      <c r="AC433" s="130"/>
      <c r="AD433" s="130"/>
      <c r="AE433" s="100" t="s">
        <v>599</v>
      </c>
      <c r="AF433" s="101"/>
      <c r="AG433" s="101"/>
      <c r="AH433" s="101"/>
      <c r="AI433" s="100" t="s">
        <v>600</v>
      </c>
      <c r="AJ433" s="101"/>
      <c r="AK433" s="101"/>
      <c r="AL433" s="101"/>
      <c r="AM433" s="100" t="s">
        <v>600</v>
      </c>
      <c r="AN433" s="101"/>
      <c r="AO433" s="101"/>
      <c r="AP433" s="102"/>
      <c r="AQ433" s="100" t="s">
        <v>598</v>
      </c>
      <c r="AR433" s="101"/>
      <c r="AS433" s="101"/>
      <c r="AT433" s="102"/>
      <c r="AU433" s="101" t="s">
        <v>598</v>
      </c>
      <c r="AV433" s="101"/>
      <c r="AW433" s="101"/>
      <c r="AX433" s="220"/>
    </row>
    <row r="434" spans="1:50" ht="21.7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593</v>
      </c>
      <c r="AF434" s="101"/>
      <c r="AG434" s="101"/>
      <c r="AH434" s="102"/>
      <c r="AI434" s="100" t="s">
        <v>598</v>
      </c>
      <c r="AJ434" s="101"/>
      <c r="AK434" s="101"/>
      <c r="AL434" s="101"/>
      <c r="AM434" s="100" t="s">
        <v>600</v>
      </c>
      <c r="AN434" s="101"/>
      <c r="AO434" s="101"/>
      <c r="AP434" s="102"/>
      <c r="AQ434" s="100" t="s">
        <v>600</v>
      </c>
      <c r="AR434" s="101"/>
      <c r="AS434" s="101"/>
      <c r="AT434" s="102"/>
      <c r="AU434" s="101" t="s">
        <v>593</v>
      </c>
      <c r="AV434" s="101"/>
      <c r="AW434" s="101"/>
      <c r="AX434" s="220"/>
    </row>
    <row r="435" spans="1:50" ht="21.7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594</v>
      </c>
      <c r="AF435" s="101"/>
      <c r="AG435" s="101"/>
      <c r="AH435" s="102"/>
      <c r="AI435" s="100" t="s">
        <v>598</v>
      </c>
      <c r="AJ435" s="101"/>
      <c r="AK435" s="101"/>
      <c r="AL435" s="101"/>
      <c r="AM435" s="100" t="s">
        <v>600</v>
      </c>
      <c r="AN435" s="101"/>
      <c r="AO435" s="101"/>
      <c r="AP435" s="102"/>
      <c r="AQ435" s="100" t="s">
        <v>600</v>
      </c>
      <c r="AR435" s="101"/>
      <c r="AS435" s="101"/>
      <c r="AT435" s="102"/>
      <c r="AU435" s="101" t="s">
        <v>600</v>
      </c>
      <c r="AV435" s="101"/>
      <c r="AW435" s="101"/>
      <c r="AX435" s="220"/>
    </row>
    <row r="436" spans="1:50" ht="18.75" hidden="1"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600</v>
      </c>
      <c r="AF457" s="133"/>
      <c r="AG457" s="134" t="s">
        <v>356</v>
      </c>
      <c r="AH457" s="169"/>
      <c r="AI457" s="179"/>
      <c r="AJ457" s="179"/>
      <c r="AK457" s="179"/>
      <c r="AL457" s="174"/>
      <c r="AM457" s="179"/>
      <c r="AN457" s="179"/>
      <c r="AO457" s="179"/>
      <c r="AP457" s="174"/>
      <c r="AQ457" s="215" t="s">
        <v>600</v>
      </c>
      <c r="AR457" s="133"/>
      <c r="AS457" s="134" t="s">
        <v>356</v>
      </c>
      <c r="AT457" s="169"/>
      <c r="AU457" s="133" t="s">
        <v>600</v>
      </c>
      <c r="AV457" s="133"/>
      <c r="AW457" s="134" t="s">
        <v>300</v>
      </c>
      <c r="AX457" s="135"/>
    </row>
    <row r="458" spans="1:50" ht="20.25" customHeight="1" x14ac:dyDescent="0.15">
      <c r="A458" s="1021"/>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593</v>
      </c>
      <c r="AF458" s="101"/>
      <c r="AG458" s="101"/>
      <c r="AH458" s="101"/>
      <c r="AI458" s="100" t="s">
        <v>600</v>
      </c>
      <c r="AJ458" s="101"/>
      <c r="AK458" s="101"/>
      <c r="AL458" s="101"/>
      <c r="AM458" s="100" t="s">
        <v>600</v>
      </c>
      <c r="AN458" s="101"/>
      <c r="AO458" s="101"/>
      <c r="AP458" s="102"/>
      <c r="AQ458" s="100" t="s">
        <v>600</v>
      </c>
      <c r="AR458" s="101"/>
      <c r="AS458" s="101"/>
      <c r="AT458" s="102"/>
      <c r="AU458" s="101" t="s">
        <v>600</v>
      </c>
      <c r="AV458" s="101"/>
      <c r="AW458" s="101"/>
      <c r="AX458" s="220"/>
    </row>
    <row r="459" spans="1:50" ht="20.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600</v>
      </c>
      <c r="AF459" s="101"/>
      <c r="AG459" s="101"/>
      <c r="AH459" s="102"/>
      <c r="AI459" s="100" t="s">
        <v>598</v>
      </c>
      <c r="AJ459" s="101"/>
      <c r="AK459" s="101"/>
      <c r="AL459" s="101"/>
      <c r="AM459" s="100" t="s">
        <v>600</v>
      </c>
      <c r="AN459" s="101"/>
      <c r="AO459" s="101"/>
      <c r="AP459" s="102"/>
      <c r="AQ459" s="100" t="s">
        <v>600</v>
      </c>
      <c r="AR459" s="101"/>
      <c r="AS459" s="101"/>
      <c r="AT459" s="102"/>
      <c r="AU459" s="101" t="s">
        <v>600</v>
      </c>
      <c r="AV459" s="101"/>
      <c r="AW459" s="101"/>
      <c r="AX459" s="220"/>
    </row>
    <row r="460" spans="1:50" ht="20.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600</v>
      </c>
      <c r="AF460" s="101"/>
      <c r="AG460" s="101"/>
      <c r="AH460" s="102"/>
      <c r="AI460" s="100" t="s">
        <v>598</v>
      </c>
      <c r="AJ460" s="101"/>
      <c r="AK460" s="101"/>
      <c r="AL460" s="101"/>
      <c r="AM460" s="100" t="s">
        <v>600</v>
      </c>
      <c r="AN460" s="101"/>
      <c r="AO460" s="101"/>
      <c r="AP460" s="102"/>
      <c r="AQ460" s="100" t="s">
        <v>593</v>
      </c>
      <c r="AR460" s="101"/>
      <c r="AS460" s="101"/>
      <c r="AT460" s="102"/>
      <c r="AU460" s="101" t="s">
        <v>593</v>
      </c>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635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0"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1"/>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103.5"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2" t="s">
        <v>546</v>
      </c>
      <c r="AE702" s="923"/>
      <c r="AF702" s="923"/>
      <c r="AG702" s="912" t="s">
        <v>661</v>
      </c>
      <c r="AH702" s="913"/>
      <c r="AI702" s="913"/>
      <c r="AJ702" s="913"/>
      <c r="AK702" s="913"/>
      <c r="AL702" s="913"/>
      <c r="AM702" s="913"/>
      <c r="AN702" s="913"/>
      <c r="AO702" s="913"/>
      <c r="AP702" s="913"/>
      <c r="AQ702" s="913"/>
      <c r="AR702" s="913"/>
      <c r="AS702" s="913"/>
      <c r="AT702" s="913"/>
      <c r="AU702" s="913"/>
      <c r="AV702" s="913"/>
      <c r="AW702" s="913"/>
      <c r="AX702" s="914"/>
    </row>
    <row r="703" spans="1:50" ht="103.5" customHeight="1" x14ac:dyDescent="0.15">
      <c r="A703" s="548"/>
      <c r="B703" s="54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546</v>
      </c>
      <c r="AE703" s="152"/>
      <c r="AF703" s="152"/>
      <c r="AG703" s="685" t="s">
        <v>662</v>
      </c>
      <c r="AH703" s="686"/>
      <c r="AI703" s="686"/>
      <c r="AJ703" s="686"/>
      <c r="AK703" s="686"/>
      <c r="AL703" s="686"/>
      <c r="AM703" s="686"/>
      <c r="AN703" s="686"/>
      <c r="AO703" s="686"/>
      <c r="AP703" s="686"/>
      <c r="AQ703" s="686"/>
      <c r="AR703" s="686"/>
      <c r="AS703" s="686"/>
      <c r="AT703" s="686"/>
      <c r="AU703" s="686"/>
      <c r="AV703" s="686"/>
      <c r="AW703" s="686"/>
      <c r="AX703" s="687"/>
    </row>
    <row r="704" spans="1:50" ht="89.25" customHeight="1" x14ac:dyDescent="0.15">
      <c r="A704" s="550"/>
      <c r="B704" s="55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546</v>
      </c>
      <c r="AE704" s="607"/>
      <c r="AF704" s="607"/>
      <c r="AG704" s="446" t="s">
        <v>663</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42" t="s">
        <v>39</v>
      </c>
      <c r="B705" s="793"/>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546</v>
      </c>
      <c r="AE705" s="754"/>
      <c r="AF705" s="754"/>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4"/>
      <c r="C706" s="635"/>
      <c r="D706" s="636"/>
      <c r="E706" s="704" t="s">
        <v>523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587</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26.25" customHeight="1" x14ac:dyDescent="0.15">
      <c r="A707" s="676"/>
      <c r="B707" s="794"/>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587</v>
      </c>
      <c r="AE707" s="605"/>
      <c r="AF707" s="605"/>
      <c r="AG707" s="446"/>
      <c r="AH707" s="231"/>
      <c r="AI707" s="231"/>
      <c r="AJ707" s="231"/>
      <c r="AK707" s="231"/>
      <c r="AL707" s="231"/>
      <c r="AM707" s="231"/>
      <c r="AN707" s="231"/>
      <c r="AO707" s="231"/>
      <c r="AP707" s="231"/>
      <c r="AQ707" s="231"/>
      <c r="AR707" s="231"/>
      <c r="AS707" s="231"/>
      <c r="AT707" s="231"/>
      <c r="AU707" s="231"/>
      <c r="AV707" s="231"/>
      <c r="AW707" s="231"/>
      <c r="AX707" s="447"/>
    </row>
    <row r="708" spans="1:50" ht="66"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546</v>
      </c>
      <c r="AE708" s="689"/>
      <c r="AF708" s="689"/>
      <c r="AG708" s="543" t="s">
        <v>583</v>
      </c>
      <c r="AH708" s="544"/>
      <c r="AI708" s="544"/>
      <c r="AJ708" s="544"/>
      <c r="AK708" s="544"/>
      <c r="AL708" s="544"/>
      <c r="AM708" s="544"/>
      <c r="AN708" s="544"/>
      <c r="AO708" s="544"/>
      <c r="AP708" s="544"/>
      <c r="AQ708" s="544"/>
      <c r="AR708" s="544"/>
      <c r="AS708" s="544"/>
      <c r="AT708" s="544"/>
      <c r="AU708" s="544"/>
      <c r="AV708" s="544"/>
      <c r="AW708" s="544"/>
      <c r="AX708" s="545"/>
    </row>
    <row r="709" spans="1:50" ht="38.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546</v>
      </c>
      <c r="AE709" s="152"/>
      <c r="AF709" s="152"/>
      <c r="AG709" s="685" t="s">
        <v>548</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549</v>
      </c>
      <c r="AE710" s="152"/>
      <c r="AF710" s="152"/>
      <c r="AG710" s="685" t="s">
        <v>580</v>
      </c>
      <c r="AH710" s="686"/>
      <c r="AI710" s="686"/>
      <c r="AJ710" s="686"/>
      <c r="AK710" s="686"/>
      <c r="AL710" s="686"/>
      <c r="AM710" s="686"/>
      <c r="AN710" s="686"/>
      <c r="AO710" s="686"/>
      <c r="AP710" s="686"/>
      <c r="AQ710" s="686"/>
      <c r="AR710" s="686"/>
      <c r="AS710" s="686"/>
      <c r="AT710" s="686"/>
      <c r="AU710" s="686"/>
      <c r="AV710" s="686"/>
      <c r="AW710" s="686"/>
      <c r="AX710" s="687"/>
    </row>
    <row r="711" spans="1:50" ht="63"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546</v>
      </c>
      <c r="AE711" s="152"/>
      <c r="AF711" s="152"/>
      <c r="AG711" s="685" t="s">
        <v>665</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546</v>
      </c>
      <c r="AE712" s="607"/>
      <c r="AF712" s="607"/>
      <c r="AG712" s="615" t="s">
        <v>550</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85" t="s">
        <v>581</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5" t="s">
        <v>457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2" t="s">
        <v>549</v>
      </c>
      <c r="AE714" s="613"/>
      <c r="AF714" s="614"/>
      <c r="AG714" s="710" t="s">
        <v>581</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458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546</v>
      </c>
      <c r="AE715" s="689"/>
      <c r="AF715" s="801"/>
      <c r="AG715" s="543" t="s">
        <v>551</v>
      </c>
      <c r="AH715" s="544"/>
      <c r="AI715" s="544"/>
      <c r="AJ715" s="544"/>
      <c r="AK715" s="544"/>
      <c r="AL715" s="544"/>
      <c r="AM715" s="544"/>
      <c r="AN715" s="544"/>
      <c r="AO715" s="544"/>
      <c r="AP715" s="544"/>
      <c r="AQ715" s="544"/>
      <c r="AR715" s="544"/>
      <c r="AS715" s="544"/>
      <c r="AT715" s="544"/>
      <c r="AU715" s="544"/>
      <c r="AV715" s="544"/>
      <c r="AW715" s="544"/>
      <c r="AX715" s="545"/>
    </row>
    <row r="716" spans="1:50" ht="45.75" customHeight="1" x14ac:dyDescent="0.15">
      <c r="A716" s="676"/>
      <c r="B716" s="677"/>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546</v>
      </c>
      <c r="AE716" s="783"/>
      <c r="AF716" s="783"/>
      <c r="AG716" s="685" t="s">
        <v>552</v>
      </c>
      <c r="AH716" s="686"/>
      <c r="AI716" s="686"/>
      <c r="AJ716" s="686"/>
      <c r="AK716" s="686"/>
      <c r="AL716" s="686"/>
      <c r="AM716" s="686"/>
      <c r="AN716" s="686"/>
      <c r="AO716" s="686"/>
      <c r="AP716" s="686"/>
      <c r="AQ716" s="686"/>
      <c r="AR716" s="686"/>
      <c r="AS716" s="686"/>
      <c r="AT716" s="686"/>
      <c r="AU716" s="686"/>
      <c r="AV716" s="686"/>
      <c r="AW716" s="686"/>
      <c r="AX716" s="687"/>
    </row>
    <row r="717" spans="1:50" ht="60.75" customHeight="1" x14ac:dyDescent="0.15">
      <c r="A717" s="676"/>
      <c r="B717" s="67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546</v>
      </c>
      <c r="AE717" s="152"/>
      <c r="AF717" s="152"/>
      <c r="AG717" s="685" t="s">
        <v>673</v>
      </c>
      <c r="AH717" s="686"/>
      <c r="AI717" s="686"/>
      <c r="AJ717" s="686"/>
      <c r="AK717" s="686"/>
      <c r="AL717" s="686"/>
      <c r="AM717" s="686"/>
      <c r="AN717" s="686"/>
      <c r="AO717" s="686"/>
      <c r="AP717" s="686"/>
      <c r="AQ717" s="686"/>
      <c r="AR717" s="686"/>
      <c r="AS717" s="686"/>
      <c r="AT717" s="686"/>
      <c r="AU717" s="686"/>
      <c r="AV717" s="686"/>
      <c r="AW717" s="686"/>
      <c r="AX717" s="687"/>
    </row>
    <row r="718" spans="1:50" ht="52.5"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546</v>
      </c>
      <c r="AE718" s="152"/>
      <c r="AF718" s="152"/>
      <c r="AG718" s="160" t="s">
        <v>664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9" t="s">
        <v>58</v>
      </c>
      <c r="B719" s="670"/>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7"/>
      <c r="AD719" s="688" t="s">
        <v>549</v>
      </c>
      <c r="AE719" s="689"/>
      <c r="AF719" s="689"/>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62" t="s">
        <v>476</v>
      </c>
      <c r="D720" s="960"/>
      <c r="E720" s="960"/>
      <c r="F720" s="963"/>
      <c r="G720" s="959" t="s">
        <v>477</v>
      </c>
      <c r="H720" s="960"/>
      <c r="I720" s="960"/>
      <c r="J720" s="960"/>
      <c r="K720" s="960"/>
      <c r="L720" s="960"/>
      <c r="M720" s="960"/>
      <c r="N720" s="959" t="s">
        <v>481</v>
      </c>
      <c r="O720" s="960"/>
      <c r="P720" s="960"/>
      <c r="Q720" s="960"/>
      <c r="R720" s="960"/>
      <c r="S720" s="960"/>
      <c r="T720" s="960"/>
      <c r="U720" s="960"/>
      <c r="V720" s="960"/>
      <c r="W720" s="960"/>
      <c r="X720" s="960"/>
      <c r="Y720" s="960"/>
      <c r="Z720" s="960"/>
      <c r="AA720" s="960"/>
      <c r="AB720" s="960"/>
      <c r="AC720" s="960"/>
      <c r="AD720" s="960"/>
      <c r="AE720" s="960"/>
      <c r="AF720" s="961"/>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1"/>
      <c r="B721" s="672"/>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6"/>
      <c r="AH721" s="231"/>
      <c r="AI721" s="231"/>
      <c r="AJ721" s="231"/>
      <c r="AK721" s="231"/>
      <c r="AL721" s="231"/>
      <c r="AM721" s="231"/>
      <c r="AN721" s="231"/>
      <c r="AO721" s="231"/>
      <c r="AP721" s="231"/>
      <c r="AQ721" s="231"/>
      <c r="AR721" s="231"/>
      <c r="AS721" s="231"/>
      <c r="AT721" s="231"/>
      <c r="AU721" s="231"/>
      <c r="AV721" s="231"/>
      <c r="AW721" s="231"/>
      <c r="AX721" s="447"/>
    </row>
    <row r="722" spans="1:50" ht="81.75" hidden="1" customHeight="1" x14ac:dyDescent="0.15">
      <c r="A722" s="671"/>
      <c r="B722" s="672"/>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6"/>
      <c r="AH722" s="231"/>
      <c r="AI722" s="231"/>
      <c r="AJ722" s="231"/>
      <c r="AK722" s="231"/>
      <c r="AL722" s="231"/>
      <c r="AM722" s="231"/>
      <c r="AN722" s="231"/>
      <c r="AO722" s="231"/>
      <c r="AP722" s="231"/>
      <c r="AQ722" s="231"/>
      <c r="AR722" s="231"/>
      <c r="AS722" s="231"/>
      <c r="AT722" s="231"/>
      <c r="AU722" s="231"/>
      <c r="AV722" s="231"/>
      <c r="AW722" s="231"/>
      <c r="AX722" s="447"/>
    </row>
    <row r="723" spans="1:50" ht="81.75" hidden="1" customHeight="1" x14ac:dyDescent="0.15">
      <c r="A723" s="671"/>
      <c r="B723" s="672"/>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6"/>
      <c r="AH723" s="231"/>
      <c r="AI723" s="231"/>
      <c r="AJ723" s="231"/>
      <c r="AK723" s="231"/>
      <c r="AL723" s="231"/>
      <c r="AM723" s="231"/>
      <c r="AN723" s="231"/>
      <c r="AO723" s="231"/>
      <c r="AP723" s="231"/>
      <c r="AQ723" s="231"/>
      <c r="AR723" s="231"/>
      <c r="AS723" s="231"/>
      <c r="AT723" s="231"/>
      <c r="AU723" s="231"/>
      <c r="AV723" s="231"/>
      <c r="AW723" s="231"/>
      <c r="AX723" s="447"/>
    </row>
    <row r="724" spans="1:50" ht="81.75" hidden="1" customHeight="1" x14ac:dyDescent="0.15">
      <c r="A724" s="671"/>
      <c r="B724" s="672"/>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6"/>
      <c r="AH724" s="231"/>
      <c r="AI724" s="231"/>
      <c r="AJ724" s="231"/>
      <c r="AK724" s="231"/>
      <c r="AL724" s="231"/>
      <c r="AM724" s="231"/>
      <c r="AN724" s="231"/>
      <c r="AO724" s="231"/>
      <c r="AP724" s="231"/>
      <c r="AQ724" s="231"/>
      <c r="AR724" s="231"/>
      <c r="AS724" s="231"/>
      <c r="AT724" s="231"/>
      <c r="AU724" s="231"/>
      <c r="AV724" s="231"/>
      <c r="AW724" s="231"/>
      <c r="AX724" s="447"/>
    </row>
    <row r="725" spans="1:50" ht="81.75" hidden="1" customHeight="1" x14ac:dyDescent="0.15">
      <c r="A725" s="673"/>
      <c r="B725" s="674"/>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71.25" customHeight="1" x14ac:dyDescent="0.15">
      <c r="A726" s="642" t="s">
        <v>48</v>
      </c>
      <c r="B726" s="643"/>
      <c r="C726" s="461" t="s">
        <v>53</v>
      </c>
      <c r="D726" s="602"/>
      <c r="E726" s="602"/>
      <c r="F726" s="603"/>
      <c r="G726" s="821" t="s">
        <v>666</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98.25" customHeight="1" thickBot="1" x14ac:dyDescent="0.2">
      <c r="A727" s="644"/>
      <c r="B727" s="645"/>
      <c r="C727" s="716" t="s">
        <v>57</v>
      </c>
      <c r="D727" s="717"/>
      <c r="E727" s="717"/>
      <c r="F727" s="718"/>
      <c r="G727" s="819" t="s">
        <v>633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24.75" customHeight="1" thickBot="1" x14ac:dyDescent="0.2">
      <c r="A729" s="789"/>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42.75" customHeight="1" thickBot="1" x14ac:dyDescent="0.2">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37.5" customHeight="1" thickBot="1" x14ac:dyDescent="0.2">
      <c r="A733" s="770"/>
      <c r="B733" s="771"/>
      <c r="C733" s="771"/>
      <c r="D733" s="771"/>
      <c r="E733" s="772"/>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32.2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8" t="s">
        <v>491</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478</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480</v>
      </c>
      <c r="J739" s="106"/>
      <c r="K739" s="91" t="str">
        <f>IF(OR(I739="　", I739=""), "", "-")</f>
        <v/>
      </c>
      <c r="L739" s="107">
        <v>797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3"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1.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6.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6.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4"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8.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784" t="s">
        <v>528</v>
      </c>
      <c r="B779" s="785"/>
      <c r="C779" s="785"/>
      <c r="D779" s="785"/>
      <c r="E779" s="785"/>
      <c r="F779" s="786"/>
      <c r="G779" s="457" t="s">
        <v>601</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636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33" customHeight="1" x14ac:dyDescent="0.15">
      <c r="A780" s="573"/>
      <c r="B780" s="787"/>
      <c r="C780" s="787"/>
      <c r="D780" s="787"/>
      <c r="E780" s="787"/>
      <c r="F780" s="788"/>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39.75" customHeight="1" x14ac:dyDescent="0.15">
      <c r="A781" s="573"/>
      <c r="B781" s="787"/>
      <c r="C781" s="787"/>
      <c r="D781" s="787"/>
      <c r="E781" s="787"/>
      <c r="F781" s="788"/>
      <c r="G781" s="466" t="s">
        <v>575</v>
      </c>
      <c r="H781" s="467"/>
      <c r="I781" s="467"/>
      <c r="J781" s="467"/>
      <c r="K781" s="468"/>
      <c r="L781" s="469" t="s">
        <v>576</v>
      </c>
      <c r="M781" s="470"/>
      <c r="N781" s="470"/>
      <c r="O781" s="470"/>
      <c r="P781" s="470"/>
      <c r="Q781" s="470"/>
      <c r="R781" s="470"/>
      <c r="S781" s="470"/>
      <c r="T781" s="470"/>
      <c r="U781" s="470"/>
      <c r="V781" s="470"/>
      <c r="W781" s="470"/>
      <c r="X781" s="471"/>
      <c r="Y781" s="472">
        <v>8.3000000000000007</v>
      </c>
      <c r="Z781" s="473"/>
      <c r="AA781" s="473"/>
      <c r="AB781" s="474"/>
      <c r="AC781" s="466" t="s">
        <v>638</v>
      </c>
      <c r="AD781" s="467"/>
      <c r="AE781" s="467"/>
      <c r="AF781" s="467"/>
      <c r="AG781" s="468"/>
      <c r="AH781" s="469" t="s">
        <v>640</v>
      </c>
      <c r="AI781" s="470"/>
      <c r="AJ781" s="470"/>
      <c r="AK781" s="470"/>
      <c r="AL781" s="470"/>
      <c r="AM781" s="470"/>
      <c r="AN781" s="470"/>
      <c r="AO781" s="470"/>
      <c r="AP781" s="470"/>
      <c r="AQ781" s="470"/>
      <c r="AR781" s="470"/>
      <c r="AS781" s="470"/>
      <c r="AT781" s="471"/>
      <c r="AU781" s="472">
        <v>4</v>
      </c>
      <c r="AV781" s="473"/>
      <c r="AW781" s="473"/>
      <c r="AX781" s="474"/>
    </row>
    <row r="782" spans="1:50" ht="24.75" hidden="1" customHeight="1" x14ac:dyDescent="0.15">
      <c r="A782" s="573"/>
      <c r="B782" s="787"/>
      <c r="C782" s="787"/>
      <c r="D782" s="787"/>
      <c r="E782" s="787"/>
      <c r="F782" s="78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73"/>
      <c r="B783" s="787"/>
      <c r="C783" s="787"/>
      <c r="D783" s="787"/>
      <c r="E783" s="787"/>
      <c r="F783" s="78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3"/>
      <c r="B784" s="787"/>
      <c r="C784" s="787"/>
      <c r="D784" s="787"/>
      <c r="E784" s="787"/>
      <c r="F784" s="78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3"/>
      <c r="B785" s="787"/>
      <c r="C785" s="787"/>
      <c r="D785" s="787"/>
      <c r="E785" s="787"/>
      <c r="F785" s="78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3"/>
      <c r="B786" s="787"/>
      <c r="C786" s="787"/>
      <c r="D786" s="787"/>
      <c r="E786" s="787"/>
      <c r="F786" s="78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3"/>
      <c r="B787" s="787"/>
      <c r="C787" s="787"/>
      <c r="D787" s="787"/>
      <c r="E787" s="787"/>
      <c r="F787" s="78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3"/>
      <c r="B788" s="787"/>
      <c r="C788" s="787"/>
      <c r="D788" s="787"/>
      <c r="E788" s="787"/>
      <c r="F788" s="78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3"/>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3"/>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3.75" customHeight="1" thickBot="1" x14ac:dyDescent="0.2">
      <c r="A791" s="573"/>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8.3000000000000007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73"/>
      <c r="B792" s="787"/>
      <c r="C792" s="787"/>
      <c r="D792" s="787"/>
      <c r="E792" s="787"/>
      <c r="F792" s="788"/>
      <c r="G792" s="457" t="s">
        <v>637</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643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3"/>
      <c r="B793" s="787"/>
      <c r="C793" s="787"/>
      <c r="D793" s="787"/>
      <c r="E793" s="787"/>
      <c r="F793" s="788"/>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3"/>
      <c r="B794" s="787"/>
      <c r="C794" s="787"/>
      <c r="D794" s="787"/>
      <c r="E794" s="787"/>
      <c r="F794" s="788"/>
      <c r="G794" s="466" t="s">
        <v>611</v>
      </c>
      <c r="H794" s="467"/>
      <c r="I794" s="467"/>
      <c r="J794" s="467"/>
      <c r="K794" s="468"/>
      <c r="L794" s="469" t="s">
        <v>642</v>
      </c>
      <c r="M794" s="470"/>
      <c r="N794" s="470"/>
      <c r="O794" s="470"/>
      <c r="P794" s="470"/>
      <c r="Q794" s="470"/>
      <c r="R794" s="470"/>
      <c r="S794" s="470"/>
      <c r="T794" s="470"/>
      <c r="U794" s="470"/>
      <c r="V794" s="470"/>
      <c r="W794" s="470"/>
      <c r="X794" s="471"/>
      <c r="Y794" s="472">
        <v>0.1</v>
      </c>
      <c r="Z794" s="473"/>
      <c r="AA794" s="473"/>
      <c r="AB794" s="574"/>
      <c r="AC794" s="466" t="s">
        <v>611</v>
      </c>
      <c r="AD794" s="467"/>
      <c r="AE794" s="467"/>
      <c r="AF794" s="467"/>
      <c r="AG794" s="468"/>
      <c r="AH794" s="469" t="s">
        <v>648</v>
      </c>
      <c r="AI794" s="470"/>
      <c r="AJ794" s="470"/>
      <c r="AK794" s="470"/>
      <c r="AL794" s="470"/>
      <c r="AM794" s="470"/>
      <c r="AN794" s="470"/>
      <c r="AO794" s="470"/>
      <c r="AP794" s="470"/>
      <c r="AQ794" s="470"/>
      <c r="AR794" s="470"/>
      <c r="AS794" s="470"/>
      <c r="AT794" s="471"/>
      <c r="AU794" s="472">
        <v>0.8</v>
      </c>
      <c r="AV794" s="473"/>
      <c r="AW794" s="473"/>
      <c r="AX794" s="474"/>
    </row>
    <row r="795" spans="1:50" ht="24.75" hidden="1" customHeight="1" x14ac:dyDescent="0.15">
      <c r="A795" s="573"/>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3"/>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3"/>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3"/>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3"/>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3"/>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3"/>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3"/>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3"/>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3"/>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0.8</v>
      </c>
      <c r="AV804" s="413"/>
      <c r="AW804" s="413"/>
      <c r="AX804" s="415"/>
    </row>
    <row r="805" spans="1:50" ht="24.75" hidden="1" customHeight="1" x14ac:dyDescent="0.15">
      <c r="A805" s="573"/>
      <c r="B805" s="787"/>
      <c r="C805" s="787"/>
      <c r="D805" s="787"/>
      <c r="E805" s="787"/>
      <c r="F805" s="788"/>
      <c r="G805" s="457"/>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3"/>
      <c r="B806" s="787"/>
      <c r="C806" s="787"/>
      <c r="D806" s="787"/>
      <c r="E806" s="787"/>
      <c r="F806" s="788"/>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3"/>
      <c r="B807" s="787"/>
      <c r="C807" s="787"/>
      <c r="D807" s="787"/>
      <c r="E807" s="787"/>
      <c r="F807" s="788"/>
      <c r="G807" s="466"/>
      <c r="H807" s="467"/>
      <c r="I807" s="467"/>
      <c r="J807" s="467"/>
      <c r="K807" s="468"/>
      <c r="L807" s="399"/>
      <c r="M807" s="598"/>
      <c r="N807" s="598"/>
      <c r="O807" s="598"/>
      <c r="P807" s="598"/>
      <c r="Q807" s="598"/>
      <c r="R807" s="598"/>
      <c r="S807" s="598"/>
      <c r="T807" s="598"/>
      <c r="U807" s="598"/>
      <c r="V807" s="598"/>
      <c r="W807" s="598"/>
      <c r="X807" s="599"/>
      <c r="Y807" s="472"/>
      <c r="Z807" s="473"/>
      <c r="AA807" s="473"/>
      <c r="AB807" s="574"/>
      <c r="AC807" s="346"/>
      <c r="AD807" s="600"/>
      <c r="AE807" s="600"/>
      <c r="AF807" s="600"/>
      <c r="AG807" s="601"/>
      <c r="AH807" s="399"/>
      <c r="AI807" s="598"/>
      <c r="AJ807" s="598"/>
      <c r="AK807" s="598"/>
      <c r="AL807" s="598"/>
      <c r="AM807" s="598"/>
      <c r="AN807" s="598"/>
      <c r="AO807" s="598"/>
      <c r="AP807" s="598"/>
      <c r="AQ807" s="598"/>
      <c r="AR807" s="598"/>
      <c r="AS807" s="598"/>
      <c r="AT807" s="599"/>
      <c r="AU807" s="472"/>
      <c r="AV807" s="473"/>
      <c r="AW807" s="473"/>
      <c r="AX807" s="474"/>
    </row>
    <row r="808" spans="1:50" ht="24.75" hidden="1" customHeight="1" x14ac:dyDescent="0.15">
      <c r="A808" s="573"/>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3"/>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3"/>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3"/>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3"/>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3"/>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3"/>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3"/>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3"/>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73"/>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3"/>
      <c r="B818" s="787"/>
      <c r="C818" s="787"/>
      <c r="D818" s="787"/>
      <c r="E818" s="787"/>
      <c r="F818" s="788"/>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3"/>
      <c r="B819" s="787"/>
      <c r="C819" s="787"/>
      <c r="D819" s="787"/>
      <c r="E819" s="787"/>
      <c r="F819" s="788"/>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3"/>
      <c r="B820" s="787"/>
      <c r="C820" s="787"/>
      <c r="D820" s="787"/>
      <c r="E820" s="787"/>
      <c r="F820" s="788"/>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3"/>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3"/>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3"/>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3"/>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3"/>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3"/>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3"/>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3"/>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3"/>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2" t="s">
        <v>482</v>
      </c>
      <c r="AM831" s="983"/>
      <c r="AN831" s="983"/>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574</v>
      </c>
      <c r="D837" s="416"/>
      <c r="E837" s="416"/>
      <c r="F837" s="416"/>
      <c r="G837" s="416"/>
      <c r="H837" s="416"/>
      <c r="I837" s="416"/>
      <c r="J837" s="417">
        <v>5020001074177</v>
      </c>
      <c r="K837" s="418"/>
      <c r="L837" s="418"/>
      <c r="M837" s="418"/>
      <c r="N837" s="418"/>
      <c r="O837" s="418"/>
      <c r="P837" s="426" t="s">
        <v>573</v>
      </c>
      <c r="Q837" s="315"/>
      <c r="R837" s="315"/>
      <c r="S837" s="315"/>
      <c r="T837" s="315"/>
      <c r="U837" s="315"/>
      <c r="V837" s="315"/>
      <c r="W837" s="315"/>
      <c r="X837" s="315"/>
      <c r="Y837" s="316">
        <v>8.3000000000000007</v>
      </c>
      <c r="Z837" s="317"/>
      <c r="AA837" s="317"/>
      <c r="AB837" s="318"/>
      <c r="AC837" s="326" t="s">
        <v>514</v>
      </c>
      <c r="AD837" s="424"/>
      <c r="AE837" s="424"/>
      <c r="AF837" s="424"/>
      <c r="AG837" s="424"/>
      <c r="AH837" s="419">
        <v>3</v>
      </c>
      <c r="AI837" s="420"/>
      <c r="AJ837" s="420"/>
      <c r="AK837" s="420"/>
      <c r="AL837" s="323">
        <v>64</v>
      </c>
      <c r="AM837" s="324"/>
      <c r="AN837" s="324"/>
      <c r="AO837" s="325"/>
      <c r="AP837" s="319" t="s">
        <v>462</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644</v>
      </c>
      <c r="D870" s="430"/>
      <c r="E870" s="430"/>
      <c r="F870" s="430"/>
      <c r="G870" s="430"/>
      <c r="H870" s="430"/>
      <c r="I870" s="431"/>
      <c r="J870" s="432">
        <v>4010401058533</v>
      </c>
      <c r="K870" s="433"/>
      <c r="L870" s="433"/>
      <c r="M870" s="433"/>
      <c r="N870" s="433"/>
      <c r="O870" s="434"/>
      <c r="P870" s="435" t="s">
        <v>639</v>
      </c>
      <c r="Q870" s="436"/>
      <c r="R870" s="436"/>
      <c r="S870" s="436"/>
      <c r="T870" s="436"/>
      <c r="U870" s="436"/>
      <c r="V870" s="436"/>
      <c r="W870" s="436"/>
      <c r="X870" s="437"/>
      <c r="Y870" s="316">
        <v>4</v>
      </c>
      <c r="Z870" s="317"/>
      <c r="AA870" s="317"/>
      <c r="AB870" s="318"/>
      <c r="AC870" s="264" t="s">
        <v>645</v>
      </c>
      <c r="AD870" s="438"/>
      <c r="AE870" s="438"/>
      <c r="AF870" s="438"/>
      <c r="AG870" s="439"/>
      <c r="AH870" s="440">
        <v>3</v>
      </c>
      <c r="AI870" s="441"/>
      <c r="AJ870" s="441"/>
      <c r="AK870" s="442"/>
      <c r="AL870" s="323">
        <v>80.5</v>
      </c>
      <c r="AM870" s="324"/>
      <c r="AN870" s="324"/>
      <c r="AO870" s="325"/>
      <c r="AP870" s="443" t="s">
        <v>671</v>
      </c>
      <c r="AQ870" s="444"/>
      <c r="AR870" s="444"/>
      <c r="AS870" s="444"/>
      <c r="AT870" s="444"/>
      <c r="AU870" s="444"/>
      <c r="AV870" s="444"/>
      <c r="AW870" s="444"/>
      <c r="AX870" s="445"/>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9" t="s">
        <v>646</v>
      </c>
      <c r="D903" s="430"/>
      <c r="E903" s="430"/>
      <c r="F903" s="430"/>
      <c r="G903" s="430"/>
      <c r="H903" s="430"/>
      <c r="I903" s="431"/>
      <c r="J903" s="417">
        <v>6010401027065</v>
      </c>
      <c r="K903" s="418"/>
      <c r="L903" s="418"/>
      <c r="M903" s="418"/>
      <c r="N903" s="418"/>
      <c r="O903" s="418"/>
      <c r="P903" s="426" t="s">
        <v>641</v>
      </c>
      <c r="Q903" s="315"/>
      <c r="R903" s="315"/>
      <c r="S903" s="315"/>
      <c r="T903" s="315"/>
      <c r="U903" s="315"/>
      <c r="V903" s="315"/>
      <c r="W903" s="315"/>
      <c r="X903" s="315"/>
      <c r="Y903" s="316">
        <v>0.1</v>
      </c>
      <c r="Z903" s="317"/>
      <c r="AA903" s="317"/>
      <c r="AB903" s="318"/>
      <c r="AC903" s="326" t="s">
        <v>520</v>
      </c>
      <c r="AD903" s="424"/>
      <c r="AE903" s="424"/>
      <c r="AF903" s="424"/>
      <c r="AG903" s="424"/>
      <c r="AH903" s="419" t="s">
        <v>667</v>
      </c>
      <c r="AI903" s="420"/>
      <c r="AJ903" s="420"/>
      <c r="AK903" s="420"/>
      <c r="AL903" s="323" t="s">
        <v>668</v>
      </c>
      <c r="AM903" s="324"/>
      <c r="AN903" s="324"/>
      <c r="AO903" s="325"/>
      <c r="AP903" s="319" t="s">
        <v>669</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675</v>
      </c>
      <c r="D936" s="416"/>
      <c r="E936" s="416"/>
      <c r="F936" s="416"/>
      <c r="G936" s="416"/>
      <c r="H936" s="416"/>
      <c r="I936" s="416"/>
      <c r="J936" s="417">
        <v>6010001021699</v>
      </c>
      <c r="K936" s="418"/>
      <c r="L936" s="418"/>
      <c r="M936" s="418"/>
      <c r="N936" s="418"/>
      <c r="O936" s="418"/>
      <c r="P936" s="426" t="s">
        <v>647</v>
      </c>
      <c r="Q936" s="315"/>
      <c r="R936" s="315"/>
      <c r="S936" s="315"/>
      <c r="T936" s="315"/>
      <c r="U936" s="315"/>
      <c r="V936" s="315"/>
      <c r="W936" s="315"/>
      <c r="X936" s="315"/>
      <c r="Y936" s="316">
        <v>0.8</v>
      </c>
      <c r="Z936" s="317"/>
      <c r="AA936" s="317"/>
      <c r="AB936" s="318"/>
      <c r="AC936" s="326" t="s">
        <v>520</v>
      </c>
      <c r="AD936" s="424"/>
      <c r="AE936" s="424"/>
      <c r="AF936" s="424"/>
      <c r="AG936" s="424"/>
      <c r="AH936" s="419" t="s">
        <v>653</v>
      </c>
      <c r="AI936" s="420"/>
      <c r="AJ936" s="420"/>
      <c r="AK936" s="420"/>
      <c r="AL936" s="323" t="s">
        <v>667</v>
      </c>
      <c r="AM936" s="324"/>
      <c r="AN936" s="324"/>
      <c r="AO936" s="325"/>
      <c r="AP936" s="319" t="s">
        <v>670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463</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482</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8"/>
      <c r="E1101" s="275" t="s">
        <v>396</v>
      </c>
      <c r="F1101" s="918"/>
      <c r="G1101" s="918"/>
      <c r="H1101" s="918"/>
      <c r="I1101" s="918"/>
      <c r="J1101" s="275" t="s">
        <v>432</v>
      </c>
      <c r="K1101" s="275"/>
      <c r="L1101" s="275"/>
      <c r="M1101" s="275"/>
      <c r="N1101" s="275"/>
      <c r="O1101" s="275"/>
      <c r="P1101" s="342" t="s">
        <v>27</v>
      </c>
      <c r="Q1101" s="342"/>
      <c r="R1101" s="342"/>
      <c r="S1101" s="342"/>
      <c r="T1101" s="342"/>
      <c r="U1101" s="342"/>
      <c r="V1101" s="342"/>
      <c r="W1101" s="342"/>
      <c r="X1101" s="342"/>
      <c r="Y1101" s="275" t="s">
        <v>434</v>
      </c>
      <c r="Z1101" s="918"/>
      <c r="AA1101" s="918"/>
      <c r="AB1101" s="918"/>
      <c r="AC1101" s="275" t="s">
        <v>377</v>
      </c>
      <c r="AD1101" s="275"/>
      <c r="AE1101" s="275"/>
      <c r="AF1101" s="275"/>
      <c r="AG1101" s="275"/>
      <c r="AH1101" s="342" t="s">
        <v>391</v>
      </c>
      <c r="AI1101" s="343"/>
      <c r="AJ1101" s="343"/>
      <c r="AK1101" s="343"/>
      <c r="AL1101" s="343" t="s">
        <v>21</v>
      </c>
      <c r="AM1101" s="343"/>
      <c r="AN1101" s="343"/>
      <c r="AO1101" s="921"/>
      <c r="AP1101" s="428" t="s">
        <v>464</v>
      </c>
      <c r="AQ1101" s="428"/>
      <c r="AR1101" s="428"/>
      <c r="AS1101" s="428"/>
      <c r="AT1101" s="428"/>
      <c r="AU1101" s="428"/>
      <c r="AV1101" s="428"/>
      <c r="AW1101" s="428"/>
      <c r="AX1101" s="428"/>
    </row>
    <row r="1102" spans="1:50" ht="30" customHeight="1" x14ac:dyDescent="0.15">
      <c r="A1102" s="402">
        <v>1</v>
      </c>
      <c r="B1102" s="402">
        <v>1</v>
      </c>
      <c r="C1102" s="920"/>
      <c r="D1102" s="920"/>
      <c r="E1102" s="259" t="s">
        <v>571</v>
      </c>
      <c r="F1102" s="919"/>
      <c r="G1102" s="919"/>
      <c r="H1102" s="919"/>
      <c r="I1102" s="919"/>
      <c r="J1102" s="417" t="s">
        <v>571</v>
      </c>
      <c r="K1102" s="418"/>
      <c r="L1102" s="418"/>
      <c r="M1102" s="418"/>
      <c r="N1102" s="418"/>
      <c r="O1102" s="418"/>
      <c r="P1102" s="426" t="s">
        <v>571</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571</v>
      </c>
      <c r="AI1102" s="322"/>
      <c r="AJ1102" s="322"/>
      <c r="AK1102" s="322"/>
      <c r="AL1102" s="323" t="s">
        <v>566</v>
      </c>
      <c r="AM1102" s="324"/>
      <c r="AN1102" s="324"/>
      <c r="AO1102" s="325"/>
      <c r="AP1102" s="319" t="s">
        <v>571</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57">
      <formula>IF(RIGHT(TEXT(P14,"0.#"),1)=".",FALSE,TRUE)</formula>
    </cfRule>
    <cfRule type="expression" dxfId="2808" priority="14058">
      <formula>IF(RIGHT(TEXT(P14,"0.#"),1)=".",TRUE,FALSE)</formula>
    </cfRule>
  </conditionalFormatting>
  <conditionalFormatting sqref="P18:AX18">
    <cfRule type="expression" dxfId="2807" priority="13933">
      <formula>IF(RIGHT(TEXT(P18,"0.#"),1)=".",FALSE,TRUE)</formula>
    </cfRule>
    <cfRule type="expression" dxfId="2806" priority="13934">
      <formula>IF(RIGHT(TEXT(P18,"0.#"),1)=".",TRUE,FALSE)</formula>
    </cfRule>
  </conditionalFormatting>
  <conditionalFormatting sqref="Y782">
    <cfRule type="expression" dxfId="2805" priority="13929">
      <formula>IF(RIGHT(TEXT(Y782,"0.#"),1)=".",FALSE,TRUE)</formula>
    </cfRule>
    <cfRule type="expression" dxfId="2804" priority="13930">
      <formula>IF(RIGHT(TEXT(Y782,"0.#"),1)=".",TRUE,FALSE)</formula>
    </cfRule>
  </conditionalFormatting>
  <conditionalFormatting sqref="Y791">
    <cfRule type="expression" dxfId="2803" priority="13925">
      <formula>IF(RIGHT(TEXT(Y791,"0.#"),1)=".",FALSE,TRUE)</formula>
    </cfRule>
    <cfRule type="expression" dxfId="2802" priority="13926">
      <formula>IF(RIGHT(TEXT(Y791,"0.#"),1)=".",TRUE,FALSE)</formula>
    </cfRule>
  </conditionalFormatting>
  <conditionalFormatting sqref="Y822:Y829 Y820 Y809:Y816 Y807 Y796:Y803 Y794">
    <cfRule type="expression" dxfId="2801" priority="13707">
      <formula>IF(RIGHT(TEXT(Y794,"0.#"),1)=".",FALSE,TRUE)</formula>
    </cfRule>
    <cfRule type="expression" dxfId="2800" priority="13708">
      <formula>IF(RIGHT(TEXT(Y794,"0.#"),1)=".",TRUE,FALSE)</formula>
    </cfRule>
  </conditionalFormatting>
  <conditionalFormatting sqref="P16:AQ17 P15:AX15 P13:AX13">
    <cfRule type="expression" dxfId="2799" priority="13755">
      <formula>IF(RIGHT(TEXT(P13,"0.#"),1)=".",FALSE,TRUE)</formula>
    </cfRule>
    <cfRule type="expression" dxfId="2798" priority="13756">
      <formula>IF(RIGHT(TEXT(P13,"0.#"),1)=".",TRUE,FALSE)</formula>
    </cfRule>
  </conditionalFormatting>
  <conditionalFormatting sqref="P19:AJ19">
    <cfRule type="expression" dxfId="2797" priority="13753">
      <formula>IF(RIGHT(TEXT(P19,"0.#"),1)=".",FALSE,TRUE)</formula>
    </cfRule>
    <cfRule type="expression" dxfId="2796" priority="13754">
      <formula>IF(RIGHT(TEXT(P19,"0.#"),1)=".",TRUE,FALSE)</formula>
    </cfRule>
  </conditionalFormatting>
  <conditionalFormatting sqref="Y783:Y790">
    <cfRule type="expression" dxfId="2795" priority="13731">
      <formula>IF(RIGHT(TEXT(Y783,"0.#"),1)=".",FALSE,TRUE)</formula>
    </cfRule>
    <cfRule type="expression" dxfId="2794" priority="13732">
      <formula>IF(RIGHT(TEXT(Y783,"0.#"),1)=".",TRUE,FALSE)</formula>
    </cfRule>
  </conditionalFormatting>
  <conditionalFormatting sqref="AU782">
    <cfRule type="expression" dxfId="2793" priority="13729">
      <formula>IF(RIGHT(TEXT(AU782,"0.#"),1)=".",FALSE,TRUE)</formula>
    </cfRule>
    <cfRule type="expression" dxfId="2792" priority="13730">
      <formula>IF(RIGHT(TEXT(AU782,"0.#"),1)=".",TRUE,FALSE)</formula>
    </cfRule>
  </conditionalFormatting>
  <conditionalFormatting sqref="AU791">
    <cfRule type="expression" dxfId="2791" priority="13727">
      <formula>IF(RIGHT(TEXT(AU791,"0.#"),1)=".",FALSE,TRUE)</formula>
    </cfRule>
    <cfRule type="expression" dxfId="2790" priority="13728">
      <formula>IF(RIGHT(TEXT(AU791,"0.#"),1)=".",TRUE,FALSE)</formula>
    </cfRule>
  </conditionalFormatting>
  <conditionalFormatting sqref="AU783:AU790 AU781">
    <cfRule type="expression" dxfId="2789" priority="13725">
      <formula>IF(RIGHT(TEXT(AU781,"0.#"),1)=".",FALSE,TRUE)</formula>
    </cfRule>
    <cfRule type="expression" dxfId="2788" priority="13726">
      <formula>IF(RIGHT(TEXT(AU781,"0.#"),1)=".",TRUE,FALSE)</formula>
    </cfRule>
  </conditionalFormatting>
  <conditionalFormatting sqref="Y821 Y808 Y795">
    <cfRule type="expression" dxfId="2787" priority="13711">
      <formula>IF(RIGHT(TEXT(Y795,"0.#"),1)=".",FALSE,TRUE)</formula>
    </cfRule>
    <cfRule type="expression" dxfId="2786" priority="13712">
      <formula>IF(RIGHT(TEXT(Y795,"0.#"),1)=".",TRUE,FALSE)</formula>
    </cfRule>
  </conditionalFormatting>
  <conditionalFormatting sqref="Y830 Y817 Y804">
    <cfRule type="expression" dxfId="2785" priority="13709">
      <formula>IF(RIGHT(TEXT(Y804,"0.#"),1)=".",FALSE,TRUE)</formula>
    </cfRule>
    <cfRule type="expression" dxfId="2784" priority="13710">
      <formula>IF(RIGHT(TEXT(Y804,"0.#"),1)=".",TRUE,FALSE)</formula>
    </cfRule>
  </conditionalFormatting>
  <conditionalFormatting sqref="AU821 AU808 AU795">
    <cfRule type="expression" dxfId="2783" priority="13705">
      <formula>IF(RIGHT(TEXT(AU795,"0.#"),1)=".",FALSE,TRUE)</formula>
    </cfRule>
    <cfRule type="expression" dxfId="2782" priority="13706">
      <formula>IF(RIGHT(TEXT(AU795,"0.#"),1)=".",TRUE,FALSE)</formula>
    </cfRule>
  </conditionalFormatting>
  <conditionalFormatting sqref="AU830 AU817 AU804">
    <cfRule type="expression" dxfId="2781" priority="13703">
      <formula>IF(RIGHT(TEXT(AU804,"0.#"),1)=".",FALSE,TRUE)</formula>
    </cfRule>
    <cfRule type="expression" dxfId="2780" priority="13704">
      <formula>IF(RIGHT(TEXT(AU804,"0.#"),1)=".",TRUE,FALSE)</formula>
    </cfRule>
  </conditionalFormatting>
  <conditionalFormatting sqref="AU822:AU829 AU820 AU809:AU816 AU807 AU796:AU803 AU794">
    <cfRule type="expression" dxfId="2779" priority="13701">
      <formula>IF(RIGHT(TEXT(AU794,"0.#"),1)=".",FALSE,TRUE)</formula>
    </cfRule>
    <cfRule type="expression" dxfId="2778" priority="13702">
      <formula>IF(RIGHT(TEXT(AU794,"0.#"),1)=".",TRUE,FALSE)</formula>
    </cfRule>
  </conditionalFormatting>
  <conditionalFormatting sqref="AM87">
    <cfRule type="expression" dxfId="2777" priority="13355">
      <formula>IF(RIGHT(TEXT(AM87,"0.#"),1)=".",FALSE,TRUE)</formula>
    </cfRule>
    <cfRule type="expression" dxfId="2776" priority="13356">
      <formula>IF(RIGHT(TEXT(AM87,"0.#"),1)=".",TRUE,FALSE)</formula>
    </cfRule>
  </conditionalFormatting>
  <conditionalFormatting sqref="AE55">
    <cfRule type="expression" dxfId="2775" priority="13423">
      <formula>IF(RIGHT(TEXT(AE55,"0.#"),1)=".",FALSE,TRUE)</formula>
    </cfRule>
    <cfRule type="expression" dxfId="2774" priority="13424">
      <formula>IF(RIGHT(TEXT(AE55,"0.#"),1)=".",TRUE,FALSE)</formula>
    </cfRule>
  </conditionalFormatting>
  <conditionalFormatting sqref="AI55">
    <cfRule type="expression" dxfId="2773" priority="13421">
      <formula>IF(RIGHT(TEXT(AI55,"0.#"),1)=".",FALSE,TRUE)</formula>
    </cfRule>
    <cfRule type="expression" dxfId="2772" priority="13422">
      <formula>IF(RIGHT(TEXT(AI55,"0.#"),1)=".",TRUE,FALSE)</formula>
    </cfRule>
  </conditionalFormatting>
  <conditionalFormatting sqref="AM34">
    <cfRule type="expression" dxfId="2771" priority="13501">
      <formula>IF(RIGHT(TEXT(AM34,"0.#"),1)=".",FALSE,TRUE)</formula>
    </cfRule>
    <cfRule type="expression" dxfId="2770" priority="13502">
      <formula>IF(RIGHT(TEXT(AM34,"0.#"),1)=".",TRUE,FALSE)</formula>
    </cfRule>
  </conditionalFormatting>
  <conditionalFormatting sqref="AM32">
    <cfRule type="expression" dxfId="2769" priority="13505">
      <formula>IF(RIGHT(TEXT(AM32,"0.#"),1)=".",FALSE,TRUE)</formula>
    </cfRule>
    <cfRule type="expression" dxfId="2768" priority="13506">
      <formula>IF(RIGHT(TEXT(AM32,"0.#"),1)=".",TRUE,FALSE)</formula>
    </cfRule>
  </conditionalFormatting>
  <conditionalFormatting sqref="AQ32:AQ34">
    <cfRule type="expression" dxfId="2767" priority="13495">
      <formula>IF(RIGHT(TEXT(AQ32,"0.#"),1)=".",FALSE,TRUE)</formula>
    </cfRule>
    <cfRule type="expression" dxfId="2766" priority="13496">
      <formula>IF(RIGHT(TEXT(AQ32,"0.#"),1)=".",TRUE,FALSE)</formula>
    </cfRule>
  </conditionalFormatting>
  <conditionalFormatting sqref="AU32:AU34">
    <cfRule type="expression" dxfId="2765" priority="13493">
      <formula>IF(RIGHT(TEXT(AU32,"0.#"),1)=".",FALSE,TRUE)</formula>
    </cfRule>
    <cfRule type="expression" dxfId="2764" priority="13494">
      <formula>IF(RIGHT(TEXT(AU32,"0.#"),1)=".",TRUE,FALSE)</formula>
    </cfRule>
  </conditionalFormatting>
  <conditionalFormatting sqref="AE53">
    <cfRule type="expression" dxfId="2763" priority="13427">
      <formula>IF(RIGHT(TEXT(AE53,"0.#"),1)=".",FALSE,TRUE)</formula>
    </cfRule>
    <cfRule type="expression" dxfId="2762" priority="13428">
      <formula>IF(RIGHT(TEXT(AE53,"0.#"),1)=".",TRUE,FALSE)</formula>
    </cfRule>
  </conditionalFormatting>
  <conditionalFormatting sqref="AE54">
    <cfRule type="expression" dxfId="2761" priority="13425">
      <formula>IF(RIGHT(TEXT(AE54,"0.#"),1)=".",FALSE,TRUE)</formula>
    </cfRule>
    <cfRule type="expression" dxfId="2760" priority="13426">
      <formula>IF(RIGHT(TEXT(AE54,"0.#"),1)=".",TRUE,FALSE)</formula>
    </cfRule>
  </conditionalFormatting>
  <conditionalFormatting sqref="AI54">
    <cfRule type="expression" dxfId="2759" priority="13419">
      <formula>IF(RIGHT(TEXT(AI54,"0.#"),1)=".",FALSE,TRUE)</formula>
    </cfRule>
    <cfRule type="expression" dxfId="2758" priority="13420">
      <formula>IF(RIGHT(TEXT(AI54,"0.#"),1)=".",TRUE,FALSE)</formula>
    </cfRule>
  </conditionalFormatting>
  <conditionalFormatting sqref="AI53">
    <cfRule type="expression" dxfId="2757" priority="13417">
      <formula>IF(RIGHT(TEXT(AI53,"0.#"),1)=".",FALSE,TRUE)</formula>
    </cfRule>
    <cfRule type="expression" dxfId="2756" priority="13418">
      <formula>IF(RIGHT(TEXT(AI53,"0.#"),1)=".",TRUE,FALSE)</formula>
    </cfRule>
  </conditionalFormatting>
  <conditionalFormatting sqref="AM53">
    <cfRule type="expression" dxfId="2755" priority="13415">
      <formula>IF(RIGHT(TEXT(AM53,"0.#"),1)=".",FALSE,TRUE)</formula>
    </cfRule>
    <cfRule type="expression" dxfId="2754" priority="13416">
      <formula>IF(RIGHT(TEXT(AM53,"0.#"),1)=".",TRUE,FALSE)</formula>
    </cfRule>
  </conditionalFormatting>
  <conditionalFormatting sqref="AM54">
    <cfRule type="expression" dxfId="2753" priority="13413">
      <formula>IF(RIGHT(TEXT(AM54,"0.#"),1)=".",FALSE,TRUE)</formula>
    </cfRule>
    <cfRule type="expression" dxfId="2752" priority="13414">
      <formula>IF(RIGHT(TEXT(AM54,"0.#"),1)=".",TRUE,FALSE)</formula>
    </cfRule>
  </conditionalFormatting>
  <conditionalFormatting sqref="AM55">
    <cfRule type="expression" dxfId="2751" priority="13411">
      <formula>IF(RIGHT(TEXT(AM55,"0.#"),1)=".",FALSE,TRUE)</formula>
    </cfRule>
    <cfRule type="expression" dxfId="2750" priority="13412">
      <formula>IF(RIGHT(TEXT(AM55,"0.#"),1)=".",TRUE,FALSE)</formula>
    </cfRule>
  </conditionalFormatting>
  <conditionalFormatting sqref="AE60">
    <cfRule type="expression" dxfId="2749" priority="13397">
      <formula>IF(RIGHT(TEXT(AE60,"0.#"),1)=".",FALSE,TRUE)</formula>
    </cfRule>
    <cfRule type="expression" dxfId="2748" priority="13398">
      <formula>IF(RIGHT(TEXT(AE60,"0.#"),1)=".",TRUE,FALSE)</formula>
    </cfRule>
  </conditionalFormatting>
  <conditionalFormatting sqref="AE61">
    <cfRule type="expression" dxfId="2747" priority="13395">
      <formula>IF(RIGHT(TEXT(AE61,"0.#"),1)=".",FALSE,TRUE)</formula>
    </cfRule>
    <cfRule type="expression" dxfId="2746" priority="13396">
      <formula>IF(RIGHT(TEXT(AE61,"0.#"),1)=".",TRUE,FALSE)</formula>
    </cfRule>
  </conditionalFormatting>
  <conditionalFormatting sqref="AE62">
    <cfRule type="expression" dxfId="2745" priority="13393">
      <formula>IF(RIGHT(TEXT(AE62,"0.#"),1)=".",FALSE,TRUE)</formula>
    </cfRule>
    <cfRule type="expression" dxfId="2744" priority="13394">
      <formula>IF(RIGHT(TEXT(AE62,"0.#"),1)=".",TRUE,FALSE)</formula>
    </cfRule>
  </conditionalFormatting>
  <conditionalFormatting sqref="AI62">
    <cfRule type="expression" dxfId="2743" priority="13391">
      <formula>IF(RIGHT(TEXT(AI62,"0.#"),1)=".",FALSE,TRUE)</formula>
    </cfRule>
    <cfRule type="expression" dxfId="2742" priority="13392">
      <formula>IF(RIGHT(TEXT(AI62,"0.#"),1)=".",TRUE,FALSE)</formula>
    </cfRule>
  </conditionalFormatting>
  <conditionalFormatting sqref="AI61">
    <cfRule type="expression" dxfId="2741" priority="13389">
      <formula>IF(RIGHT(TEXT(AI61,"0.#"),1)=".",FALSE,TRUE)</formula>
    </cfRule>
    <cfRule type="expression" dxfId="2740" priority="13390">
      <formula>IF(RIGHT(TEXT(AI61,"0.#"),1)=".",TRUE,FALSE)</formula>
    </cfRule>
  </conditionalFormatting>
  <conditionalFormatting sqref="AI60">
    <cfRule type="expression" dxfId="2739" priority="13387">
      <formula>IF(RIGHT(TEXT(AI60,"0.#"),1)=".",FALSE,TRUE)</formula>
    </cfRule>
    <cfRule type="expression" dxfId="2738" priority="13388">
      <formula>IF(RIGHT(TEXT(AI60,"0.#"),1)=".",TRUE,FALSE)</formula>
    </cfRule>
  </conditionalFormatting>
  <conditionalFormatting sqref="AM60">
    <cfRule type="expression" dxfId="2737" priority="13385">
      <formula>IF(RIGHT(TEXT(AM60,"0.#"),1)=".",FALSE,TRUE)</formula>
    </cfRule>
    <cfRule type="expression" dxfId="2736" priority="13386">
      <formula>IF(RIGHT(TEXT(AM60,"0.#"),1)=".",TRUE,FALSE)</formula>
    </cfRule>
  </conditionalFormatting>
  <conditionalFormatting sqref="AM61">
    <cfRule type="expression" dxfId="2735" priority="13383">
      <formula>IF(RIGHT(TEXT(AM61,"0.#"),1)=".",FALSE,TRUE)</formula>
    </cfRule>
    <cfRule type="expression" dxfId="2734" priority="13384">
      <formula>IF(RIGHT(TEXT(AM61,"0.#"),1)=".",TRUE,FALSE)</formula>
    </cfRule>
  </conditionalFormatting>
  <conditionalFormatting sqref="AM62">
    <cfRule type="expression" dxfId="2733" priority="13381">
      <formula>IF(RIGHT(TEXT(AM62,"0.#"),1)=".",FALSE,TRUE)</formula>
    </cfRule>
    <cfRule type="expression" dxfId="2732" priority="13382">
      <formula>IF(RIGHT(TEXT(AM62,"0.#"),1)=".",TRUE,FALSE)</formula>
    </cfRule>
  </conditionalFormatting>
  <conditionalFormatting sqref="AE87">
    <cfRule type="expression" dxfId="2731" priority="13367">
      <formula>IF(RIGHT(TEXT(AE87,"0.#"),1)=".",FALSE,TRUE)</formula>
    </cfRule>
    <cfRule type="expression" dxfId="2730" priority="13368">
      <formula>IF(RIGHT(TEXT(AE87,"0.#"),1)=".",TRUE,FALSE)</formula>
    </cfRule>
  </conditionalFormatting>
  <conditionalFormatting sqref="AE88">
    <cfRule type="expression" dxfId="2729" priority="13365">
      <formula>IF(RIGHT(TEXT(AE88,"0.#"),1)=".",FALSE,TRUE)</formula>
    </cfRule>
    <cfRule type="expression" dxfId="2728" priority="13366">
      <formula>IF(RIGHT(TEXT(AE88,"0.#"),1)=".",TRUE,FALSE)</formula>
    </cfRule>
  </conditionalFormatting>
  <conditionalFormatting sqref="AE89">
    <cfRule type="expression" dxfId="2727" priority="13363">
      <formula>IF(RIGHT(TEXT(AE89,"0.#"),1)=".",FALSE,TRUE)</formula>
    </cfRule>
    <cfRule type="expression" dxfId="2726" priority="13364">
      <formula>IF(RIGHT(TEXT(AE89,"0.#"),1)=".",TRUE,FALSE)</formula>
    </cfRule>
  </conditionalFormatting>
  <conditionalFormatting sqref="AI89">
    <cfRule type="expression" dxfId="2725" priority="13361">
      <formula>IF(RIGHT(TEXT(AI89,"0.#"),1)=".",FALSE,TRUE)</formula>
    </cfRule>
    <cfRule type="expression" dxfId="2724" priority="13362">
      <formula>IF(RIGHT(TEXT(AI89,"0.#"),1)=".",TRUE,FALSE)</formula>
    </cfRule>
  </conditionalFormatting>
  <conditionalFormatting sqref="AI88">
    <cfRule type="expression" dxfId="2723" priority="13359">
      <formula>IF(RIGHT(TEXT(AI88,"0.#"),1)=".",FALSE,TRUE)</formula>
    </cfRule>
    <cfRule type="expression" dxfId="2722" priority="13360">
      <formula>IF(RIGHT(TEXT(AI88,"0.#"),1)=".",TRUE,FALSE)</formula>
    </cfRule>
  </conditionalFormatting>
  <conditionalFormatting sqref="AI87">
    <cfRule type="expression" dxfId="2721" priority="13357">
      <formula>IF(RIGHT(TEXT(AI87,"0.#"),1)=".",FALSE,TRUE)</formula>
    </cfRule>
    <cfRule type="expression" dxfId="2720" priority="13358">
      <formula>IF(RIGHT(TEXT(AI87,"0.#"),1)=".",TRUE,FALSE)</formula>
    </cfRule>
  </conditionalFormatting>
  <conditionalFormatting sqref="AM88">
    <cfRule type="expression" dxfId="2719" priority="13353">
      <formula>IF(RIGHT(TEXT(AM88,"0.#"),1)=".",FALSE,TRUE)</formula>
    </cfRule>
    <cfRule type="expression" dxfId="2718" priority="13354">
      <formula>IF(RIGHT(TEXT(AM88,"0.#"),1)=".",TRUE,FALSE)</formula>
    </cfRule>
  </conditionalFormatting>
  <conditionalFormatting sqref="AM89">
    <cfRule type="expression" dxfId="2717" priority="13351">
      <formula>IF(RIGHT(TEXT(AM89,"0.#"),1)=".",FALSE,TRUE)</formula>
    </cfRule>
    <cfRule type="expression" dxfId="2716" priority="13352">
      <formula>IF(RIGHT(TEXT(AM89,"0.#"),1)=".",TRUE,FALSE)</formula>
    </cfRule>
  </conditionalFormatting>
  <conditionalFormatting sqref="AE92">
    <cfRule type="expression" dxfId="2715" priority="13337">
      <formula>IF(RIGHT(TEXT(AE92,"0.#"),1)=".",FALSE,TRUE)</formula>
    </cfRule>
    <cfRule type="expression" dxfId="2714" priority="13338">
      <formula>IF(RIGHT(TEXT(AE92,"0.#"),1)=".",TRUE,FALSE)</formula>
    </cfRule>
  </conditionalFormatting>
  <conditionalFormatting sqref="AE93">
    <cfRule type="expression" dxfId="2713" priority="13335">
      <formula>IF(RIGHT(TEXT(AE93,"0.#"),1)=".",FALSE,TRUE)</formula>
    </cfRule>
    <cfRule type="expression" dxfId="2712" priority="13336">
      <formula>IF(RIGHT(TEXT(AE93,"0.#"),1)=".",TRUE,FALSE)</formula>
    </cfRule>
  </conditionalFormatting>
  <conditionalFormatting sqref="AE94">
    <cfRule type="expression" dxfId="2711" priority="13333">
      <formula>IF(RIGHT(TEXT(AE94,"0.#"),1)=".",FALSE,TRUE)</formula>
    </cfRule>
    <cfRule type="expression" dxfId="2710" priority="13334">
      <formula>IF(RIGHT(TEXT(AE94,"0.#"),1)=".",TRUE,FALSE)</formula>
    </cfRule>
  </conditionalFormatting>
  <conditionalFormatting sqref="AI94">
    <cfRule type="expression" dxfId="2709" priority="13331">
      <formula>IF(RIGHT(TEXT(AI94,"0.#"),1)=".",FALSE,TRUE)</formula>
    </cfRule>
    <cfRule type="expression" dxfId="2708" priority="13332">
      <formula>IF(RIGHT(TEXT(AI94,"0.#"),1)=".",TRUE,FALSE)</formula>
    </cfRule>
  </conditionalFormatting>
  <conditionalFormatting sqref="AI93">
    <cfRule type="expression" dxfId="2707" priority="13329">
      <formula>IF(RIGHT(TEXT(AI93,"0.#"),1)=".",FALSE,TRUE)</formula>
    </cfRule>
    <cfRule type="expression" dxfId="2706" priority="13330">
      <formula>IF(RIGHT(TEXT(AI93,"0.#"),1)=".",TRUE,FALSE)</formula>
    </cfRule>
  </conditionalFormatting>
  <conditionalFormatting sqref="AI92">
    <cfRule type="expression" dxfId="2705" priority="13327">
      <formula>IF(RIGHT(TEXT(AI92,"0.#"),1)=".",FALSE,TRUE)</formula>
    </cfRule>
    <cfRule type="expression" dxfId="2704" priority="13328">
      <formula>IF(RIGHT(TEXT(AI92,"0.#"),1)=".",TRUE,FALSE)</formula>
    </cfRule>
  </conditionalFormatting>
  <conditionalFormatting sqref="AM92">
    <cfRule type="expression" dxfId="2703" priority="13325">
      <formula>IF(RIGHT(TEXT(AM92,"0.#"),1)=".",FALSE,TRUE)</formula>
    </cfRule>
    <cfRule type="expression" dxfId="2702" priority="13326">
      <formula>IF(RIGHT(TEXT(AM92,"0.#"),1)=".",TRUE,FALSE)</formula>
    </cfRule>
  </conditionalFormatting>
  <conditionalFormatting sqref="AM93">
    <cfRule type="expression" dxfId="2701" priority="13323">
      <formula>IF(RIGHT(TEXT(AM93,"0.#"),1)=".",FALSE,TRUE)</formula>
    </cfRule>
    <cfRule type="expression" dxfId="2700" priority="13324">
      <formula>IF(RIGHT(TEXT(AM93,"0.#"),1)=".",TRUE,FALSE)</formula>
    </cfRule>
  </conditionalFormatting>
  <conditionalFormatting sqref="AM94">
    <cfRule type="expression" dxfId="2699" priority="13321">
      <formula>IF(RIGHT(TEXT(AM94,"0.#"),1)=".",FALSE,TRUE)</formula>
    </cfRule>
    <cfRule type="expression" dxfId="2698" priority="13322">
      <formula>IF(RIGHT(TEXT(AM94,"0.#"),1)=".",TRUE,FALSE)</formula>
    </cfRule>
  </conditionalFormatting>
  <conditionalFormatting sqref="AE97">
    <cfRule type="expression" dxfId="2697" priority="13307">
      <formula>IF(RIGHT(TEXT(AE97,"0.#"),1)=".",FALSE,TRUE)</formula>
    </cfRule>
    <cfRule type="expression" dxfId="2696" priority="13308">
      <formula>IF(RIGHT(TEXT(AE97,"0.#"),1)=".",TRUE,FALSE)</formula>
    </cfRule>
  </conditionalFormatting>
  <conditionalFormatting sqref="AE98">
    <cfRule type="expression" dxfId="2695" priority="13305">
      <formula>IF(RIGHT(TEXT(AE98,"0.#"),1)=".",FALSE,TRUE)</formula>
    </cfRule>
    <cfRule type="expression" dxfId="2694" priority="13306">
      <formula>IF(RIGHT(TEXT(AE98,"0.#"),1)=".",TRUE,FALSE)</formula>
    </cfRule>
  </conditionalFormatting>
  <conditionalFormatting sqref="AE99">
    <cfRule type="expression" dxfId="2693" priority="13303">
      <formula>IF(RIGHT(TEXT(AE99,"0.#"),1)=".",FALSE,TRUE)</formula>
    </cfRule>
    <cfRule type="expression" dxfId="2692" priority="13304">
      <formula>IF(RIGHT(TEXT(AE99,"0.#"),1)=".",TRUE,FALSE)</formula>
    </cfRule>
  </conditionalFormatting>
  <conditionalFormatting sqref="AI99">
    <cfRule type="expression" dxfId="2691" priority="13301">
      <formula>IF(RIGHT(TEXT(AI99,"0.#"),1)=".",FALSE,TRUE)</formula>
    </cfRule>
    <cfRule type="expression" dxfId="2690" priority="13302">
      <formula>IF(RIGHT(TEXT(AI99,"0.#"),1)=".",TRUE,FALSE)</formula>
    </cfRule>
  </conditionalFormatting>
  <conditionalFormatting sqref="AI98">
    <cfRule type="expression" dxfId="2689" priority="13299">
      <formula>IF(RIGHT(TEXT(AI98,"0.#"),1)=".",FALSE,TRUE)</formula>
    </cfRule>
    <cfRule type="expression" dxfId="2688" priority="13300">
      <formula>IF(RIGHT(TEXT(AI98,"0.#"),1)=".",TRUE,FALSE)</formula>
    </cfRule>
  </conditionalFormatting>
  <conditionalFormatting sqref="AI97">
    <cfRule type="expression" dxfId="2687" priority="13297">
      <formula>IF(RIGHT(TEXT(AI97,"0.#"),1)=".",FALSE,TRUE)</formula>
    </cfRule>
    <cfRule type="expression" dxfId="2686" priority="13298">
      <formula>IF(RIGHT(TEXT(AI97,"0.#"),1)=".",TRUE,FALSE)</formula>
    </cfRule>
  </conditionalFormatting>
  <conditionalFormatting sqref="AM97">
    <cfRule type="expression" dxfId="2685" priority="13295">
      <formula>IF(RIGHT(TEXT(AM97,"0.#"),1)=".",FALSE,TRUE)</formula>
    </cfRule>
    <cfRule type="expression" dxfId="2684" priority="13296">
      <formula>IF(RIGHT(TEXT(AM97,"0.#"),1)=".",TRUE,FALSE)</formula>
    </cfRule>
  </conditionalFormatting>
  <conditionalFormatting sqref="AM98">
    <cfRule type="expression" dxfId="2683" priority="13293">
      <formula>IF(RIGHT(TEXT(AM98,"0.#"),1)=".",FALSE,TRUE)</formula>
    </cfRule>
    <cfRule type="expression" dxfId="2682" priority="13294">
      <formula>IF(RIGHT(TEXT(AM98,"0.#"),1)=".",TRUE,FALSE)</formula>
    </cfRule>
  </conditionalFormatting>
  <conditionalFormatting sqref="AM99">
    <cfRule type="expression" dxfId="2681" priority="13291">
      <formula>IF(RIGHT(TEXT(AM99,"0.#"),1)=".",FALSE,TRUE)</formula>
    </cfRule>
    <cfRule type="expression" dxfId="2680" priority="13292">
      <formula>IF(RIGHT(TEXT(AM99,"0.#"),1)=".",TRUE,FALSE)</formula>
    </cfRule>
  </conditionalFormatting>
  <conditionalFormatting sqref="AE104">
    <cfRule type="expression" dxfId="2679" priority="13265">
      <formula>IF(RIGHT(TEXT(AE104,"0.#"),1)=".",FALSE,TRUE)</formula>
    </cfRule>
    <cfRule type="expression" dxfId="2678" priority="13266">
      <formula>IF(RIGHT(TEXT(AE104,"0.#"),1)=".",TRUE,FALSE)</formula>
    </cfRule>
  </conditionalFormatting>
  <conditionalFormatting sqref="AI104">
    <cfRule type="expression" dxfId="2677" priority="13263">
      <formula>IF(RIGHT(TEXT(AI104,"0.#"),1)=".",FALSE,TRUE)</formula>
    </cfRule>
    <cfRule type="expression" dxfId="2676" priority="13264">
      <formula>IF(RIGHT(TEXT(AI104,"0.#"),1)=".",TRUE,FALSE)</formula>
    </cfRule>
  </conditionalFormatting>
  <conditionalFormatting sqref="AM104">
    <cfRule type="expression" dxfId="2675" priority="13261">
      <formula>IF(RIGHT(TEXT(AM104,"0.#"),1)=".",FALSE,TRUE)</formula>
    </cfRule>
    <cfRule type="expression" dxfId="2674" priority="13262">
      <formula>IF(RIGHT(TEXT(AM104,"0.#"),1)=".",TRUE,FALSE)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E116 AQ116">
    <cfRule type="expression" dxfId="2631" priority="13209">
      <formula>IF(RIGHT(TEXT(AE116,"0.#"),1)=".",FALSE,TRUE)</formula>
    </cfRule>
    <cfRule type="expression" dxfId="2630" priority="13210">
      <formula>IF(RIGHT(TEXT(AE116,"0.#"),1)=".",TRUE,FALSE)</formula>
    </cfRule>
  </conditionalFormatting>
  <conditionalFormatting sqref="AI116">
    <cfRule type="expression" dxfId="2629" priority="13207">
      <formula>IF(RIGHT(TEXT(AI116,"0.#"),1)=".",FALSE,TRUE)</formula>
    </cfRule>
    <cfRule type="expression" dxfId="2628" priority="13208">
      <formula>IF(RIGHT(TEXT(AI116,"0.#"),1)=".",TRUE,FALSE)</formula>
    </cfRule>
  </conditionalFormatting>
  <conditionalFormatting sqref="AM116">
    <cfRule type="expression" dxfId="2627" priority="13205">
      <formula>IF(RIGHT(TEXT(AM116,"0.#"),1)=".",FALSE,TRUE)</formula>
    </cfRule>
    <cfRule type="expression" dxfId="2626" priority="13206">
      <formula>IF(RIGHT(TEXT(AM116,"0.#"),1)=".",TRUE,FALSE)</formula>
    </cfRule>
  </conditionalFormatting>
  <conditionalFormatting sqref="AE117 AM117">
    <cfRule type="expression" dxfId="2625" priority="13203">
      <formula>IF(RIGHT(TEXT(AE117,"0.#"),1)=".",FALSE,TRUE)</formula>
    </cfRule>
    <cfRule type="expression" dxfId="2624" priority="13204">
      <formula>IF(RIGHT(TEXT(AE117,"0.#"),1)=".",TRUE,FALSE)</formula>
    </cfRule>
  </conditionalFormatting>
  <conditionalFormatting sqref="AI117">
    <cfRule type="expression" dxfId="2623" priority="13201">
      <formula>IF(RIGHT(TEXT(AI117,"0.#"),1)=".",FALSE,TRUE)</formula>
    </cfRule>
    <cfRule type="expression" dxfId="2622" priority="13202">
      <formula>IF(RIGHT(TEXT(AI117,"0.#"),1)=".",TRUE,FALSE)</formula>
    </cfRule>
  </conditionalFormatting>
  <conditionalFormatting sqref="AQ117">
    <cfRule type="expression" dxfId="2621" priority="13197">
      <formula>IF(RIGHT(TEXT(AQ117,"0.#"),1)=".",FALSE,TRUE)</formula>
    </cfRule>
    <cfRule type="expression" dxfId="2620" priority="13198">
      <formula>IF(RIGHT(TEXT(AQ117,"0.#"),1)=".",TRUE,FALSE)</formula>
    </cfRule>
  </conditionalFormatting>
  <conditionalFormatting sqref="AE119 AQ119">
    <cfRule type="expression" dxfId="2619" priority="13195">
      <formula>IF(RIGHT(TEXT(AE119,"0.#"),1)=".",FALSE,TRUE)</formula>
    </cfRule>
    <cfRule type="expression" dxfId="2618" priority="13196">
      <formula>IF(RIGHT(TEXT(AE119,"0.#"),1)=".",TRUE,FALSE)</formula>
    </cfRule>
  </conditionalFormatting>
  <conditionalFormatting sqref="AI119">
    <cfRule type="expression" dxfId="2617" priority="13193">
      <formula>IF(RIGHT(TEXT(AI119,"0.#"),1)=".",FALSE,TRUE)</formula>
    </cfRule>
    <cfRule type="expression" dxfId="2616" priority="13194">
      <formula>IF(RIGHT(TEXT(AI119,"0.#"),1)=".",TRUE,FALSE)</formula>
    </cfRule>
  </conditionalFormatting>
  <conditionalFormatting sqref="AM119">
    <cfRule type="expression" dxfId="2615" priority="13191">
      <formula>IF(RIGHT(TEXT(AM119,"0.#"),1)=".",FALSE,TRUE)</formula>
    </cfRule>
    <cfRule type="expression" dxfId="2614" priority="13192">
      <formula>IF(RIGHT(TEXT(AM119,"0.#"),1)=".",TRUE,FALSE)</formula>
    </cfRule>
  </conditionalFormatting>
  <conditionalFormatting sqref="AE122 AQ122">
    <cfRule type="expression" dxfId="2613" priority="13181">
      <formula>IF(RIGHT(TEXT(AE122,"0.#"),1)=".",FALSE,TRUE)</formula>
    </cfRule>
    <cfRule type="expression" dxfId="2612" priority="13182">
      <formula>IF(RIGHT(TEXT(AE122,"0.#"),1)=".",TRUE,FALSE)</formula>
    </cfRule>
  </conditionalFormatting>
  <conditionalFormatting sqref="AI122">
    <cfRule type="expression" dxfId="2611" priority="13179">
      <formula>IF(RIGHT(TEXT(AI122,"0.#"),1)=".",FALSE,TRUE)</formula>
    </cfRule>
    <cfRule type="expression" dxfId="2610" priority="13180">
      <formula>IF(RIGHT(TEXT(AI122,"0.#"),1)=".",TRUE,FALSE)</formula>
    </cfRule>
  </conditionalFormatting>
  <conditionalFormatting sqref="AM122">
    <cfRule type="expression" dxfId="2609" priority="13177">
      <formula>IF(RIGHT(TEXT(AM122,"0.#"),1)=".",FALSE,TRUE)</formula>
    </cfRule>
    <cfRule type="expression" dxfId="2608" priority="13178">
      <formula>IF(RIGHT(TEXT(AM122,"0.#"),1)=".",TRUE,FALSE)</formula>
    </cfRule>
  </conditionalFormatting>
  <conditionalFormatting sqref="AQ123">
    <cfRule type="expression" dxfId="2607" priority="13169">
      <formula>IF(RIGHT(TEXT(AQ123,"0.#"),1)=".",FALSE,TRUE)</formula>
    </cfRule>
    <cfRule type="expression" dxfId="2606" priority="13170">
      <formula>IF(RIGHT(TEXT(AQ123,"0.#"),1)=".",TRUE,FALSE)</formula>
    </cfRule>
  </conditionalFormatting>
  <conditionalFormatting sqref="AE125 AQ125">
    <cfRule type="expression" dxfId="2605" priority="13167">
      <formula>IF(RIGHT(TEXT(AE125,"0.#"),1)=".",FALSE,TRUE)</formula>
    </cfRule>
    <cfRule type="expression" dxfId="2604" priority="13168">
      <formula>IF(RIGHT(TEXT(AE125,"0.#"),1)=".",TRUE,FALSE)</formula>
    </cfRule>
  </conditionalFormatting>
  <conditionalFormatting sqref="AI125">
    <cfRule type="expression" dxfId="2603" priority="13165">
      <formula>IF(RIGHT(TEXT(AI125,"0.#"),1)=".",FALSE,TRUE)</formula>
    </cfRule>
    <cfRule type="expression" dxfId="2602" priority="13166">
      <formula>IF(RIGHT(TEXT(AI125,"0.#"),1)=".",TRUE,FALSE)</formula>
    </cfRule>
  </conditionalFormatting>
  <conditionalFormatting sqref="AM125">
    <cfRule type="expression" dxfId="2601" priority="13163">
      <formula>IF(RIGHT(TEXT(AM125,"0.#"),1)=".",FALSE,TRUE)</formula>
    </cfRule>
    <cfRule type="expression" dxfId="2600" priority="13164">
      <formula>IF(RIGHT(TEXT(AM125,"0.#"),1)=".",TRUE,FALSE)</formula>
    </cfRule>
  </conditionalFormatting>
  <conditionalFormatting sqref="AQ126">
    <cfRule type="expression" dxfId="2599" priority="13155">
      <formula>IF(RIGHT(TEXT(AQ126,"0.#"),1)=".",FALSE,TRUE)</formula>
    </cfRule>
    <cfRule type="expression" dxfId="2598" priority="13156">
      <formula>IF(RIGHT(TEXT(AQ126,"0.#"),1)=".",TRUE,FALSE)</formula>
    </cfRule>
  </conditionalFormatting>
  <conditionalFormatting sqref="AE128 AQ128">
    <cfRule type="expression" dxfId="2597" priority="13153">
      <formula>IF(RIGHT(TEXT(AE128,"0.#"),1)=".",FALSE,TRUE)</formula>
    </cfRule>
    <cfRule type="expression" dxfId="2596" priority="13154">
      <formula>IF(RIGHT(TEXT(AE128,"0.#"),1)=".",TRUE,FALSE)</formula>
    </cfRule>
  </conditionalFormatting>
  <conditionalFormatting sqref="AI128">
    <cfRule type="expression" dxfId="2595" priority="13151">
      <formula>IF(RIGHT(TEXT(AI128,"0.#"),1)=".",FALSE,TRUE)</formula>
    </cfRule>
    <cfRule type="expression" dxfId="2594" priority="13152">
      <formula>IF(RIGHT(TEXT(AI128,"0.#"),1)=".",TRUE,FALSE)</formula>
    </cfRule>
  </conditionalFormatting>
  <conditionalFormatting sqref="AM128">
    <cfRule type="expression" dxfId="2593" priority="13149">
      <formula>IF(RIGHT(TEXT(AM128,"0.#"),1)=".",FALSE,TRUE)</formula>
    </cfRule>
    <cfRule type="expression" dxfId="2592" priority="13150">
      <formula>IF(RIGHT(TEXT(AM128,"0.#"),1)=".",TRUE,FALSE)</formula>
    </cfRule>
  </conditionalFormatting>
  <conditionalFormatting sqref="AQ129">
    <cfRule type="expression" dxfId="2591" priority="13141">
      <formula>IF(RIGHT(TEXT(AQ129,"0.#"),1)=".",FALSE,TRUE)</formula>
    </cfRule>
    <cfRule type="expression" dxfId="2590" priority="13142">
      <formula>IF(RIGHT(TEXT(AQ129,"0.#"),1)=".",TRUE,FALSE)</formula>
    </cfRule>
  </conditionalFormatting>
  <conditionalFormatting sqref="AE75">
    <cfRule type="expression" dxfId="2589" priority="13139">
      <formula>IF(RIGHT(TEXT(AE75,"0.#"),1)=".",FALSE,TRUE)</formula>
    </cfRule>
    <cfRule type="expression" dxfId="2588" priority="13140">
      <formula>IF(RIGHT(TEXT(AE75,"0.#"),1)=".",TRUE,FALSE)</formula>
    </cfRule>
  </conditionalFormatting>
  <conditionalFormatting sqref="AE76">
    <cfRule type="expression" dxfId="2587" priority="13137">
      <formula>IF(RIGHT(TEXT(AE76,"0.#"),1)=".",FALSE,TRUE)</formula>
    </cfRule>
    <cfRule type="expression" dxfId="2586" priority="13138">
      <formula>IF(RIGHT(TEXT(AE76,"0.#"),1)=".",TRUE,FALSE)</formula>
    </cfRule>
  </conditionalFormatting>
  <conditionalFormatting sqref="AE77">
    <cfRule type="expression" dxfId="2585" priority="13135">
      <formula>IF(RIGHT(TEXT(AE77,"0.#"),1)=".",FALSE,TRUE)</formula>
    </cfRule>
    <cfRule type="expression" dxfId="2584" priority="13136">
      <formula>IF(RIGHT(TEXT(AE77,"0.#"),1)=".",TRUE,FALSE)</formula>
    </cfRule>
  </conditionalFormatting>
  <conditionalFormatting sqref="AI77">
    <cfRule type="expression" dxfId="2583" priority="13133">
      <formula>IF(RIGHT(TEXT(AI77,"0.#"),1)=".",FALSE,TRUE)</formula>
    </cfRule>
    <cfRule type="expression" dxfId="2582" priority="13134">
      <formula>IF(RIGHT(TEXT(AI77,"0.#"),1)=".",TRUE,FALSE)</formula>
    </cfRule>
  </conditionalFormatting>
  <conditionalFormatting sqref="AI76">
    <cfRule type="expression" dxfId="2581" priority="13131">
      <formula>IF(RIGHT(TEXT(AI76,"0.#"),1)=".",FALSE,TRUE)</formula>
    </cfRule>
    <cfRule type="expression" dxfId="2580" priority="13132">
      <formula>IF(RIGHT(TEXT(AI76,"0.#"),1)=".",TRUE,FALSE)</formula>
    </cfRule>
  </conditionalFormatting>
  <conditionalFormatting sqref="AI75">
    <cfRule type="expression" dxfId="2579" priority="13129">
      <formula>IF(RIGHT(TEXT(AI75,"0.#"),1)=".",FALSE,TRUE)</formula>
    </cfRule>
    <cfRule type="expression" dxfId="2578" priority="13130">
      <formula>IF(RIGHT(TEXT(AI75,"0.#"),1)=".",TRUE,FALSE)</formula>
    </cfRule>
  </conditionalFormatting>
  <conditionalFormatting sqref="AM75">
    <cfRule type="expression" dxfId="2577" priority="13127">
      <formula>IF(RIGHT(TEXT(AM75,"0.#"),1)=".",FALSE,TRUE)</formula>
    </cfRule>
    <cfRule type="expression" dxfId="2576" priority="13128">
      <formula>IF(RIGHT(TEXT(AM75,"0.#"),1)=".",TRUE,FALSE)</formula>
    </cfRule>
  </conditionalFormatting>
  <conditionalFormatting sqref="AM76">
    <cfRule type="expression" dxfId="2575" priority="13125">
      <formula>IF(RIGHT(TEXT(AM76,"0.#"),1)=".",FALSE,TRUE)</formula>
    </cfRule>
    <cfRule type="expression" dxfId="2574" priority="13126">
      <formula>IF(RIGHT(TEXT(AM76,"0.#"),1)=".",TRUE,FALSE)</formula>
    </cfRule>
  </conditionalFormatting>
  <conditionalFormatting sqref="AM77">
    <cfRule type="expression" dxfId="2573" priority="13123">
      <formula>IF(RIGHT(TEXT(AM77,"0.#"),1)=".",FALSE,TRUE)</formula>
    </cfRule>
    <cfRule type="expression" dxfId="2572" priority="13124">
      <formula>IF(RIGHT(TEXT(AM77,"0.#"),1)=".",TRUE,FALSE)</formula>
    </cfRule>
  </conditionalFormatting>
  <conditionalFormatting sqref="AE433">
    <cfRule type="expression" dxfId="2571" priority="13079">
      <formula>IF(RIGHT(TEXT(AE433,"0.#"),1)=".",FALSE,TRUE)</formula>
    </cfRule>
    <cfRule type="expression" dxfId="2570" priority="13080">
      <formula>IF(RIGHT(TEXT(AE433,"0.#"),1)=".",TRUE,FALSE)</formula>
    </cfRule>
  </conditionalFormatting>
  <conditionalFormatting sqref="AM435">
    <cfRule type="expression" dxfId="2569" priority="13063">
      <formula>IF(RIGHT(TEXT(AM435,"0.#"),1)=".",FALSE,TRUE)</formula>
    </cfRule>
    <cfRule type="expression" dxfId="2568" priority="13064">
      <formula>IF(RIGHT(TEXT(AM435,"0.#"),1)=".",TRUE,FALSE)</formula>
    </cfRule>
  </conditionalFormatting>
  <conditionalFormatting sqref="AE434">
    <cfRule type="expression" dxfId="2567" priority="13077">
      <formula>IF(RIGHT(TEXT(AE434,"0.#"),1)=".",FALSE,TRUE)</formula>
    </cfRule>
    <cfRule type="expression" dxfId="2566" priority="13078">
      <formula>IF(RIGHT(TEXT(AE434,"0.#"),1)=".",TRUE,FALSE)</formula>
    </cfRule>
  </conditionalFormatting>
  <conditionalFormatting sqref="AE435">
    <cfRule type="expression" dxfId="2565" priority="13075">
      <formula>IF(RIGHT(TEXT(AE435,"0.#"),1)=".",FALSE,TRUE)</formula>
    </cfRule>
    <cfRule type="expression" dxfId="2564" priority="13076">
      <formula>IF(RIGHT(TEXT(AE435,"0.#"),1)=".",TRUE,FALSE)</formula>
    </cfRule>
  </conditionalFormatting>
  <conditionalFormatting sqref="AM433">
    <cfRule type="expression" dxfId="2563" priority="13067">
      <formula>IF(RIGHT(TEXT(AM433,"0.#"),1)=".",FALSE,TRUE)</formula>
    </cfRule>
    <cfRule type="expression" dxfId="2562" priority="13068">
      <formula>IF(RIGHT(TEXT(AM433,"0.#"),1)=".",TRUE,FALSE)</formula>
    </cfRule>
  </conditionalFormatting>
  <conditionalFormatting sqref="AM434">
    <cfRule type="expression" dxfId="2561" priority="13065">
      <formula>IF(RIGHT(TEXT(AM434,"0.#"),1)=".",FALSE,TRUE)</formula>
    </cfRule>
    <cfRule type="expression" dxfId="2560" priority="13066">
      <formula>IF(RIGHT(TEXT(AM434,"0.#"),1)=".",TRUE,FALSE)</formula>
    </cfRule>
  </conditionalFormatting>
  <conditionalFormatting sqref="AU433">
    <cfRule type="expression" dxfId="2559" priority="13055">
      <formula>IF(RIGHT(TEXT(AU433,"0.#"),1)=".",FALSE,TRUE)</formula>
    </cfRule>
    <cfRule type="expression" dxfId="2558" priority="13056">
      <formula>IF(RIGHT(TEXT(AU433,"0.#"),1)=".",TRUE,FALSE)</formula>
    </cfRule>
  </conditionalFormatting>
  <conditionalFormatting sqref="AU434">
    <cfRule type="expression" dxfId="2557" priority="13053">
      <formula>IF(RIGHT(TEXT(AU434,"0.#"),1)=".",FALSE,TRUE)</formula>
    </cfRule>
    <cfRule type="expression" dxfId="2556" priority="13054">
      <formula>IF(RIGHT(TEXT(AU434,"0.#"),1)=".",TRUE,FALSE)</formula>
    </cfRule>
  </conditionalFormatting>
  <conditionalFormatting sqref="AU435">
    <cfRule type="expression" dxfId="2555" priority="13051">
      <formula>IF(RIGHT(TEXT(AU435,"0.#"),1)=".",FALSE,TRUE)</formula>
    </cfRule>
    <cfRule type="expression" dxfId="2554" priority="13052">
      <formula>IF(RIGHT(TEXT(AU435,"0.#"),1)=".",TRUE,FALSE)</formula>
    </cfRule>
  </conditionalFormatting>
  <conditionalFormatting sqref="AI435">
    <cfRule type="expression" dxfId="2553" priority="12985">
      <formula>IF(RIGHT(TEXT(AI435,"0.#"),1)=".",FALSE,TRUE)</formula>
    </cfRule>
    <cfRule type="expression" dxfId="2552" priority="12986">
      <formula>IF(RIGHT(TEXT(AI435,"0.#"),1)=".",TRUE,FALSE)</formula>
    </cfRule>
  </conditionalFormatting>
  <conditionalFormatting sqref="AI433">
    <cfRule type="expression" dxfId="2551" priority="12989">
      <formula>IF(RIGHT(TEXT(AI433,"0.#"),1)=".",FALSE,TRUE)</formula>
    </cfRule>
    <cfRule type="expression" dxfId="2550" priority="12990">
      <formula>IF(RIGHT(TEXT(AI433,"0.#"),1)=".",TRUE,FALSE)</formula>
    </cfRule>
  </conditionalFormatting>
  <conditionalFormatting sqref="AI434">
    <cfRule type="expression" dxfId="2549" priority="12987">
      <formula>IF(RIGHT(TEXT(AI434,"0.#"),1)=".",FALSE,TRUE)</formula>
    </cfRule>
    <cfRule type="expression" dxfId="2548" priority="12988">
      <formula>IF(RIGHT(TEXT(AI434,"0.#"),1)=".",TRUE,FALSE)</formula>
    </cfRule>
  </conditionalFormatting>
  <conditionalFormatting sqref="AQ434">
    <cfRule type="expression" dxfId="2547" priority="12971">
      <formula>IF(RIGHT(TEXT(AQ434,"0.#"),1)=".",FALSE,TRUE)</formula>
    </cfRule>
    <cfRule type="expression" dxfId="2546" priority="12972">
      <formula>IF(RIGHT(TEXT(AQ434,"0.#"),1)=".",TRUE,FALSE)</formula>
    </cfRule>
  </conditionalFormatting>
  <conditionalFormatting sqref="AQ435">
    <cfRule type="expression" dxfId="2545" priority="12957">
      <formula>IF(RIGHT(TEXT(AQ435,"0.#"),1)=".",FALSE,TRUE)</formula>
    </cfRule>
    <cfRule type="expression" dxfId="2544" priority="12958">
      <formula>IF(RIGHT(TEXT(AQ435,"0.#"),1)=".",TRUE,FALSE)</formula>
    </cfRule>
  </conditionalFormatting>
  <conditionalFormatting sqref="AQ433">
    <cfRule type="expression" dxfId="2543" priority="12955">
      <formula>IF(RIGHT(TEXT(AQ433,"0.#"),1)=".",FALSE,TRUE)</formula>
    </cfRule>
    <cfRule type="expression" dxfId="2542" priority="12956">
      <formula>IF(RIGHT(TEXT(AQ433,"0.#"),1)=".",TRUE,FALSE)</formula>
    </cfRule>
  </conditionalFormatting>
  <conditionalFormatting sqref="AL839:AO866">
    <cfRule type="expression" dxfId="2541" priority="6679">
      <formula>IF(AND(AL839&gt;=0, RIGHT(TEXT(AL839,"0.#"),1)&lt;&gt;"."),TRUE,FALSE)</formula>
    </cfRule>
    <cfRule type="expression" dxfId="2540" priority="6680">
      <formula>IF(AND(AL839&gt;=0, RIGHT(TEXT(AL839,"0.#"),1)="."),TRUE,FALSE)</formula>
    </cfRule>
    <cfRule type="expression" dxfId="2539" priority="6681">
      <formula>IF(AND(AL839&lt;0, RIGHT(TEXT(AL839,"0.#"),1)&lt;&gt;"."),TRUE,FALSE)</formula>
    </cfRule>
    <cfRule type="expression" dxfId="2538" priority="6682">
      <formula>IF(AND(AL839&lt;0, RIGHT(TEXT(AL839,"0.#"),1)="."),TRUE,FALSE)</formula>
    </cfRule>
  </conditionalFormatting>
  <conditionalFormatting sqref="AQ53:AQ55">
    <cfRule type="expression" dxfId="2537" priority="4701">
      <formula>IF(RIGHT(TEXT(AQ53,"0.#"),1)=".",FALSE,TRUE)</formula>
    </cfRule>
    <cfRule type="expression" dxfId="2536" priority="4702">
      <formula>IF(RIGHT(TEXT(AQ53,"0.#"),1)=".",TRUE,FALSE)</formula>
    </cfRule>
  </conditionalFormatting>
  <conditionalFormatting sqref="AU53:AU55">
    <cfRule type="expression" dxfId="2535" priority="4699">
      <formula>IF(RIGHT(TEXT(AU53,"0.#"),1)=".",FALSE,TRUE)</formula>
    </cfRule>
    <cfRule type="expression" dxfId="2534" priority="4700">
      <formula>IF(RIGHT(TEXT(AU53,"0.#"),1)=".",TRUE,FALSE)</formula>
    </cfRule>
  </conditionalFormatting>
  <conditionalFormatting sqref="AQ60:AQ62">
    <cfRule type="expression" dxfId="2533" priority="4697">
      <formula>IF(RIGHT(TEXT(AQ60,"0.#"),1)=".",FALSE,TRUE)</formula>
    </cfRule>
    <cfRule type="expression" dxfId="2532" priority="4698">
      <formula>IF(RIGHT(TEXT(AQ60,"0.#"),1)=".",TRUE,FALSE)</formula>
    </cfRule>
  </conditionalFormatting>
  <conditionalFormatting sqref="AU60:AU62">
    <cfRule type="expression" dxfId="2531" priority="4695">
      <formula>IF(RIGHT(TEXT(AU60,"0.#"),1)=".",FALSE,TRUE)</formula>
    </cfRule>
    <cfRule type="expression" dxfId="2530" priority="4696">
      <formula>IF(RIGHT(TEXT(AU60,"0.#"),1)=".",TRUE,FALSE)</formula>
    </cfRule>
  </conditionalFormatting>
  <conditionalFormatting sqref="AQ75:AQ77">
    <cfRule type="expression" dxfId="2529" priority="4693">
      <formula>IF(RIGHT(TEXT(AQ75,"0.#"),1)=".",FALSE,TRUE)</formula>
    </cfRule>
    <cfRule type="expression" dxfId="2528" priority="4694">
      <formula>IF(RIGHT(TEXT(AQ75,"0.#"),1)=".",TRUE,FALSE)</formula>
    </cfRule>
  </conditionalFormatting>
  <conditionalFormatting sqref="AU75:AU77">
    <cfRule type="expression" dxfId="2527" priority="4691">
      <formula>IF(RIGHT(TEXT(AU75,"0.#"),1)=".",FALSE,TRUE)</formula>
    </cfRule>
    <cfRule type="expression" dxfId="2526" priority="4692">
      <formula>IF(RIGHT(TEXT(AU75,"0.#"),1)=".",TRUE,FALSE)</formula>
    </cfRule>
  </conditionalFormatting>
  <conditionalFormatting sqref="AQ87:AQ89">
    <cfRule type="expression" dxfId="2525" priority="4689">
      <formula>IF(RIGHT(TEXT(AQ87,"0.#"),1)=".",FALSE,TRUE)</formula>
    </cfRule>
    <cfRule type="expression" dxfId="2524" priority="4690">
      <formula>IF(RIGHT(TEXT(AQ87,"0.#"),1)=".",TRUE,FALSE)</formula>
    </cfRule>
  </conditionalFormatting>
  <conditionalFormatting sqref="AU87:AU89">
    <cfRule type="expression" dxfId="2523" priority="4687">
      <formula>IF(RIGHT(TEXT(AU87,"0.#"),1)=".",FALSE,TRUE)</formula>
    </cfRule>
    <cfRule type="expression" dxfId="2522" priority="4688">
      <formula>IF(RIGHT(TEXT(AU87,"0.#"),1)=".",TRUE,FALSE)</formula>
    </cfRule>
  </conditionalFormatting>
  <conditionalFormatting sqref="AQ92:AQ94">
    <cfRule type="expression" dxfId="2521" priority="4685">
      <formula>IF(RIGHT(TEXT(AQ92,"0.#"),1)=".",FALSE,TRUE)</formula>
    </cfRule>
    <cfRule type="expression" dxfId="2520" priority="4686">
      <formula>IF(RIGHT(TEXT(AQ92,"0.#"),1)=".",TRUE,FALSE)</formula>
    </cfRule>
  </conditionalFormatting>
  <conditionalFormatting sqref="AU92:AU94">
    <cfRule type="expression" dxfId="2519" priority="4683">
      <formula>IF(RIGHT(TEXT(AU92,"0.#"),1)=".",FALSE,TRUE)</formula>
    </cfRule>
    <cfRule type="expression" dxfId="2518" priority="4684">
      <formula>IF(RIGHT(TEXT(AU92,"0.#"),1)=".",TRUE,FALSE)</formula>
    </cfRule>
  </conditionalFormatting>
  <conditionalFormatting sqref="AQ97:AQ99">
    <cfRule type="expression" dxfId="2517" priority="4681">
      <formula>IF(RIGHT(TEXT(AQ97,"0.#"),1)=".",FALSE,TRUE)</formula>
    </cfRule>
    <cfRule type="expression" dxfId="2516" priority="4682">
      <formula>IF(RIGHT(TEXT(AQ97,"0.#"),1)=".",TRUE,FALSE)</formula>
    </cfRule>
  </conditionalFormatting>
  <conditionalFormatting sqref="AU97:AU99">
    <cfRule type="expression" dxfId="2515" priority="4679">
      <formula>IF(RIGHT(TEXT(AU97,"0.#"),1)=".",FALSE,TRUE)</formula>
    </cfRule>
    <cfRule type="expression" dxfId="2514" priority="4680">
      <formula>IF(RIGHT(TEXT(AU97,"0.#"),1)=".",TRUE,FALSE)</formula>
    </cfRule>
  </conditionalFormatting>
  <conditionalFormatting sqref="AE458">
    <cfRule type="expression" dxfId="2513" priority="4373">
      <formula>IF(RIGHT(TEXT(AE458,"0.#"),1)=".",FALSE,TRUE)</formula>
    </cfRule>
    <cfRule type="expression" dxfId="2512" priority="4374">
      <formula>IF(RIGHT(TEXT(AE458,"0.#"),1)=".",TRUE,FALSE)</formula>
    </cfRule>
  </conditionalFormatting>
  <conditionalFormatting sqref="AM460">
    <cfRule type="expression" dxfId="2511" priority="4363">
      <formula>IF(RIGHT(TEXT(AM460,"0.#"),1)=".",FALSE,TRUE)</formula>
    </cfRule>
    <cfRule type="expression" dxfId="2510" priority="4364">
      <formula>IF(RIGHT(TEXT(AM460,"0.#"),1)=".",TRUE,FALSE)</formula>
    </cfRule>
  </conditionalFormatting>
  <conditionalFormatting sqref="AE459">
    <cfRule type="expression" dxfId="2509" priority="4371">
      <formula>IF(RIGHT(TEXT(AE459,"0.#"),1)=".",FALSE,TRUE)</formula>
    </cfRule>
    <cfRule type="expression" dxfId="2508" priority="4372">
      <formula>IF(RIGHT(TEXT(AE459,"0.#"),1)=".",TRUE,FALSE)</formula>
    </cfRule>
  </conditionalFormatting>
  <conditionalFormatting sqref="AE460">
    <cfRule type="expression" dxfId="2507" priority="4369">
      <formula>IF(RIGHT(TEXT(AE460,"0.#"),1)=".",FALSE,TRUE)</formula>
    </cfRule>
    <cfRule type="expression" dxfId="2506" priority="4370">
      <formula>IF(RIGHT(TEXT(AE460,"0.#"),1)=".",TRUE,FALSE)</formula>
    </cfRule>
  </conditionalFormatting>
  <conditionalFormatting sqref="AM458">
    <cfRule type="expression" dxfId="2505" priority="4367">
      <formula>IF(RIGHT(TEXT(AM458,"0.#"),1)=".",FALSE,TRUE)</formula>
    </cfRule>
    <cfRule type="expression" dxfId="2504" priority="4368">
      <formula>IF(RIGHT(TEXT(AM458,"0.#"),1)=".",TRUE,FALSE)</formula>
    </cfRule>
  </conditionalFormatting>
  <conditionalFormatting sqref="AM459">
    <cfRule type="expression" dxfId="2503" priority="4365">
      <formula>IF(RIGHT(TEXT(AM459,"0.#"),1)=".",FALSE,TRUE)</formula>
    </cfRule>
    <cfRule type="expression" dxfId="2502" priority="4366">
      <formula>IF(RIGHT(TEXT(AM459,"0.#"),1)=".",TRUE,FALSE)</formula>
    </cfRule>
  </conditionalFormatting>
  <conditionalFormatting sqref="AU458">
    <cfRule type="expression" dxfId="2501" priority="4361">
      <formula>IF(RIGHT(TEXT(AU458,"0.#"),1)=".",FALSE,TRUE)</formula>
    </cfRule>
    <cfRule type="expression" dxfId="2500" priority="4362">
      <formula>IF(RIGHT(TEXT(AU458,"0.#"),1)=".",TRUE,FALSE)</formula>
    </cfRule>
  </conditionalFormatting>
  <conditionalFormatting sqref="AU459">
    <cfRule type="expression" dxfId="2499" priority="4359">
      <formula>IF(RIGHT(TEXT(AU459,"0.#"),1)=".",FALSE,TRUE)</formula>
    </cfRule>
    <cfRule type="expression" dxfId="2498" priority="4360">
      <formula>IF(RIGHT(TEXT(AU459,"0.#"),1)=".",TRUE,FALSE)</formula>
    </cfRule>
  </conditionalFormatting>
  <conditionalFormatting sqref="AU460">
    <cfRule type="expression" dxfId="2497" priority="4357">
      <formula>IF(RIGHT(TEXT(AU460,"0.#"),1)=".",FALSE,TRUE)</formula>
    </cfRule>
    <cfRule type="expression" dxfId="2496" priority="4358">
      <formula>IF(RIGHT(TEXT(AU460,"0.#"),1)=".",TRUE,FALSE)</formula>
    </cfRule>
  </conditionalFormatting>
  <conditionalFormatting sqref="AI460">
    <cfRule type="expression" dxfId="2495" priority="4351">
      <formula>IF(RIGHT(TEXT(AI460,"0.#"),1)=".",FALSE,TRUE)</formula>
    </cfRule>
    <cfRule type="expression" dxfId="2494" priority="4352">
      <formula>IF(RIGHT(TEXT(AI460,"0.#"),1)=".",TRUE,FALSE)</formula>
    </cfRule>
  </conditionalFormatting>
  <conditionalFormatting sqref="AI458">
    <cfRule type="expression" dxfId="2493" priority="4355">
      <formula>IF(RIGHT(TEXT(AI458,"0.#"),1)=".",FALSE,TRUE)</formula>
    </cfRule>
    <cfRule type="expression" dxfId="2492" priority="4356">
      <formula>IF(RIGHT(TEXT(AI458,"0.#"),1)=".",TRUE,FALSE)</formula>
    </cfRule>
  </conditionalFormatting>
  <conditionalFormatting sqref="AI459">
    <cfRule type="expression" dxfId="2491" priority="4353">
      <formula>IF(RIGHT(TEXT(AI459,"0.#"),1)=".",FALSE,TRUE)</formula>
    </cfRule>
    <cfRule type="expression" dxfId="2490" priority="4354">
      <formula>IF(RIGHT(TEXT(AI459,"0.#"),1)=".",TRUE,FALSE)</formula>
    </cfRule>
  </conditionalFormatting>
  <conditionalFormatting sqref="AQ459">
    <cfRule type="expression" dxfId="2489" priority="4349">
      <formula>IF(RIGHT(TEXT(AQ459,"0.#"),1)=".",FALSE,TRUE)</formula>
    </cfRule>
    <cfRule type="expression" dxfId="2488" priority="4350">
      <formula>IF(RIGHT(TEXT(AQ459,"0.#"),1)=".",TRUE,FALSE)</formula>
    </cfRule>
  </conditionalFormatting>
  <conditionalFormatting sqref="AQ460">
    <cfRule type="expression" dxfId="2487" priority="4347">
      <formula>IF(RIGHT(TEXT(AQ460,"0.#"),1)=".",FALSE,TRUE)</formula>
    </cfRule>
    <cfRule type="expression" dxfId="2486" priority="4348">
      <formula>IF(RIGHT(TEXT(AQ460,"0.#"),1)=".",TRUE,FALSE)</formula>
    </cfRule>
  </conditionalFormatting>
  <conditionalFormatting sqref="AQ458">
    <cfRule type="expression" dxfId="2485" priority="4345">
      <formula>IF(RIGHT(TEXT(AQ458,"0.#"),1)=".",FALSE,TRUE)</formula>
    </cfRule>
    <cfRule type="expression" dxfId="2484" priority="4346">
      <formula>IF(RIGHT(TEXT(AQ458,"0.#"),1)=".",TRUE,FALSE)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Y838">
    <cfRule type="expression" dxfId="2427" priority="2863">
      <formula>IF(RIGHT(TEXT(Y838,"0.#"),1)=".",FALSE,TRUE)</formula>
    </cfRule>
    <cfRule type="expression" dxfId="2426" priority="2864">
      <formula>IF(RIGHT(TEXT(Y838,"0.#"),1)=".",TRUE,FALSE)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L838:AO838">
    <cfRule type="expression" dxfId="755" priority="53">
      <formula>IF(AND(AL838&gt;=0, RIGHT(TEXT(AL838,"0.#"),1)&lt;&gt;"."),TRUE,FALSE)</formula>
    </cfRule>
    <cfRule type="expression" dxfId="754" priority="54">
      <formula>IF(AND(AL838&gt;=0, RIGHT(TEXT(AL838,"0.#"),1)="."),TRUE,FALSE)</formula>
    </cfRule>
    <cfRule type="expression" dxfId="753" priority="55">
      <formula>IF(AND(AL838&lt;0, RIGHT(TEXT(AL838,"0.#"),1)&lt;&gt;"."),TRUE,FALSE)</formula>
    </cfRule>
    <cfRule type="expression" dxfId="752" priority="56">
      <formula>IF(AND(AL838&lt;0, RIGHT(TEXT(AL838,"0.#"),1)="."),TRUE,FALSE)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Y837">
    <cfRule type="expression" dxfId="733" priority="29">
      <formula>IF(RIGHT(TEXT(Y837,"0.#"),1)=".",FALSE,TRUE)</formula>
    </cfRule>
    <cfRule type="expression" dxfId="732" priority="30">
      <formula>IF(RIGHT(TEXT(Y837,"0.#"),1)=".",TRUE,FALSE)</formula>
    </cfRule>
  </conditionalFormatting>
  <conditionalFormatting sqref="AL837:AO837">
    <cfRule type="expression" dxfId="731" priority="31">
      <formula>IF(AND(AL837&gt;=0, RIGHT(TEXT(AL837,"0.#"),1)&lt;&gt;"."),TRUE,FALSE)</formula>
    </cfRule>
    <cfRule type="expression" dxfId="730" priority="32">
      <formula>IF(AND(AL837&gt;=0, RIGHT(TEXT(AL837,"0.#"),1)="."),TRUE,FALSE)</formula>
    </cfRule>
    <cfRule type="expression" dxfId="729" priority="33">
      <formula>IF(AND(AL837&lt;0, RIGHT(TEXT(AL837,"0.#"),1)&lt;&gt;"."),TRUE,FALSE)</formula>
    </cfRule>
    <cfRule type="expression" dxfId="728" priority="34">
      <formula>IF(AND(AL837&lt;0, RIGHT(TEXT(AL837,"0.#"),1)="."),TRUE,FALSE)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M194:AM195 AQ194:AQ195 AU194:AU195">
    <cfRule type="expression" dxfId="725" priority="25">
      <formula>IF(RIGHT(TEXT(AM194,"0.#"),1)=".",FALSE,TRUE)</formula>
    </cfRule>
    <cfRule type="expression" dxfId="724" priority="26">
      <formula>IF(RIGHT(TEXT(AM194,"0.#"),1)=".",TRUE,FALSE)</formula>
    </cfRule>
  </conditionalFormatting>
  <conditionalFormatting sqref="AE120 AM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I34">
    <cfRule type="expression" dxfId="711" priority="7">
      <formula>IF(RIGHT(TEXT(AI34,"0.#"),1)=".",FALSE,TRUE)</formula>
    </cfRule>
    <cfRule type="expression" dxfId="710" priority="8">
      <formula>IF(RIGHT(TEXT(AI34,"0.#"),1)=".",TRUE,FALSE)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E194:AE195">
    <cfRule type="expression" dxfId="703" priority="3">
      <formula>IF(RIGHT(TEXT(AE194,"0.#"),1)=".",FALSE,TRUE)</formula>
    </cfRule>
    <cfRule type="expression" dxfId="702" priority="4">
      <formula>IF(RIGHT(TEXT(AE194,"0.#"),1)=".",TRUE,FALSE)</formula>
    </cfRule>
  </conditionalFormatting>
  <conditionalFormatting sqref="AI194:AI195">
    <cfRule type="expression" dxfId="701" priority="1">
      <formula>IF(RIGHT(TEXT(AI194,"0.#"),1)=".",FALSE,TRUE)</formula>
    </cfRule>
    <cfRule type="expression" dxfId="700" priority="2">
      <formula>IF(RIGHT(TEXT(AI194,"0.#"),1)=".",TRUE,FALSE)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487</v>
      </c>
      <c r="B2" s="530"/>
      <c r="C2" s="530"/>
      <c r="D2" s="530"/>
      <c r="E2" s="530"/>
      <c r="F2" s="531"/>
      <c r="G2" s="818" t="s">
        <v>265</v>
      </c>
      <c r="H2" s="803"/>
      <c r="I2" s="803"/>
      <c r="J2" s="803"/>
      <c r="K2" s="803"/>
      <c r="L2" s="803"/>
      <c r="M2" s="803"/>
      <c r="N2" s="803"/>
      <c r="O2" s="804"/>
      <c r="P2" s="802" t="s">
        <v>59</v>
      </c>
      <c r="Q2" s="803"/>
      <c r="R2" s="803"/>
      <c r="S2" s="803"/>
      <c r="T2" s="803"/>
      <c r="U2" s="803"/>
      <c r="V2" s="803"/>
      <c r="W2" s="803"/>
      <c r="X2" s="804"/>
      <c r="Y2" s="1031"/>
      <c r="Z2" s="410"/>
      <c r="AA2" s="411"/>
      <c r="AB2" s="1035" t="s">
        <v>11</v>
      </c>
      <c r="AC2" s="1036"/>
      <c r="AD2" s="1037"/>
      <c r="AE2" s="1023" t="s">
        <v>357</v>
      </c>
      <c r="AF2" s="1023"/>
      <c r="AG2" s="1023"/>
      <c r="AH2" s="1023"/>
      <c r="AI2" s="1023" t="s">
        <v>363</v>
      </c>
      <c r="AJ2" s="1023"/>
      <c r="AK2" s="1023"/>
      <c r="AL2" s="1023"/>
      <c r="AM2" s="1023" t="s">
        <v>468</v>
      </c>
      <c r="AN2" s="1023"/>
      <c r="AO2" s="1023"/>
      <c r="AP2" s="475"/>
      <c r="AQ2" s="173" t="s">
        <v>355</v>
      </c>
      <c r="AR2" s="166"/>
      <c r="AS2" s="166"/>
      <c r="AT2" s="167"/>
      <c r="AU2" s="371" t="s">
        <v>253</v>
      </c>
      <c r="AV2" s="371"/>
      <c r="AW2" s="371"/>
      <c r="AX2" s="372"/>
    </row>
    <row r="3" spans="1:50" ht="18.75" customHeight="1" x14ac:dyDescent="0.15">
      <c r="A3" s="529"/>
      <c r="B3" s="530"/>
      <c r="C3" s="530"/>
      <c r="D3" s="530"/>
      <c r="E3" s="530"/>
      <c r="F3" s="531"/>
      <c r="G3" s="584"/>
      <c r="H3" s="377"/>
      <c r="I3" s="377"/>
      <c r="J3" s="377"/>
      <c r="K3" s="377"/>
      <c r="L3" s="377"/>
      <c r="M3" s="377"/>
      <c r="N3" s="377"/>
      <c r="O3" s="585"/>
      <c r="P3" s="597"/>
      <c r="Q3" s="377"/>
      <c r="R3" s="377"/>
      <c r="S3" s="377"/>
      <c r="T3" s="377"/>
      <c r="U3" s="377"/>
      <c r="V3" s="377"/>
      <c r="W3" s="377"/>
      <c r="X3" s="585"/>
      <c r="Y3" s="1032"/>
      <c r="Z3" s="1033"/>
      <c r="AA3" s="1034"/>
      <c r="AB3" s="1038"/>
      <c r="AC3" s="1039"/>
      <c r="AD3" s="104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2"/>
      <c r="B4" s="530"/>
      <c r="C4" s="530"/>
      <c r="D4" s="530"/>
      <c r="E4" s="530"/>
      <c r="F4" s="531"/>
      <c r="G4" s="557"/>
      <c r="H4" s="1041"/>
      <c r="I4" s="1041"/>
      <c r="J4" s="1041"/>
      <c r="K4" s="1041"/>
      <c r="L4" s="1041"/>
      <c r="M4" s="1041"/>
      <c r="N4" s="1041"/>
      <c r="O4" s="1042"/>
      <c r="P4" s="158"/>
      <c r="Q4" s="1049"/>
      <c r="R4" s="1049"/>
      <c r="S4" s="1049"/>
      <c r="T4" s="1049"/>
      <c r="U4" s="1049"/>
      <c r="V4" s="1049"/>
      <c r="W4" s="1049"/>
      <c r="X4" s="1050"/>
      <c r="Y4" s="1027" t="s">
        <v>12</v>
      </c>
      <c r="Z4" s="1028"/>
      <c r="AA4" s="1029"/>
      <c r="AB4" s="568"/>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3"/>
      <c r="B5" s="534"/>
      <c r="C5" s="534"/>
      <c r="D5" s="534"/>
      <c r="E5" s="534"/>
      <c r="F5" s="535"/>
      <c r="G5" s="1043"/>
      <c r="H5" s="1044"/>
      <c r="I5" s="1044"/>
      <c r="J5" s="1044"/>
      <c r="K5" s="1044"/>
      <c r="L5" s="1044"/>
      <c r="M5" s="1044"/>
      <c r="N5" s="1044"/>
      <c r="O5" s="1045"/>
      <c r="P5" s="1051"/>
      <c r="Q5" s="1051"/>
      <c r="R5" s="1051"/>
      <c r="S5" s="1051"/>
      <c r="T5" s="1051"/>
      <c r="U5" s="1051"/>
      <c r="V5" s="1051"/>
      <c r="W5" s="1051"/>
      <c r="X5" s="1052"/>
      <c r="Y5" s="301" t="s">
        <v>54</v>
      </c>
      <c r="Z5" s="1024"/>
      <c r="AA5" s="1025"/>
      <c r="AB5" s="539"/>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3"/>
      <c r="B6" s="534"/>
      <c r="C6" s="534"/>
      <c r="D6" s="534"/>
      <c r="E6" s="534"/>
      <c r="F6" s="535"/>
      <c r="G6" s="1046"/>
      <c r="H6" s="1047"/>
      <c r="I6" s="1047"/>
      <c r="J6" s="1047"/>
      <c r="K6" s="1047"/>
      <c r="L6" s="1047"/>
      <c r="M6" s="1047"/>
      <c r="N6" s="1047"/>
      <c r="O6" s="1048"/>
      <c r="P6" s="1053"/>
      <c r="Q6" s="1053"/>
      <c r="R6" s="1053"/>
      <c r="S6" s="1053"/>
      <c r="T6" s="1053"/>
      <c r="U6" s="1053"/>
      <c r="V6" s="1053"/>
      <c r="W6" s="1053"/>
      <c r="X6" s="1054"/>
      <c r="Y6" s="1055" t="s">
        <v>13</v>
      </c>
      <c r="Z6" s="1024"/>
      <c r="AA6" s="1025"/>
      <c r="AB6" s="478"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9" t="s">
        <v>487</v>
      </c>
      <c r="B9" s="530"/>
      <c r="C9" s="530"/>
      <c r="D9" s="530"/>
      <c r="E9" s="530"/>
      <c r="F9" s="531"/>
      <c r="G9" s="818" t="s">
        <v>265</v>
      </c>
      <c r="H9" s="803"/>
      <c r="I9" s="803"/>
      <c r="J9" s="803"/>
      <c r="K9" s="803"/>
      <c r="L9" s="803"/>
      <c r="M9" s="803"/>
      <c r="N9" s="803"/>
      <c r="O9" s="804"/>
      <c r="P9" s="802" t="s">
        <v>59</v>
      </c>
      <c r="Q9" s="803"/>
      <c r="R9" s="803"/>
      <c r="S9" s="803"/>
      <c r="T9" s="803"/>
      <c r="U9" s="803"/>
      <c r="V9" s="803"/>
      <c r="W9" s="803"/>
      <c r="X9" s="804"/>
      <c r="Y9" s="1031"/>
      <c r="Z9" s="410"/>
      <c r="AA9" s="411"/>
      <c r="AB9" s="1035" t="s">
        <v>11</v>
      </c>
      <c r="AC9" s="1036"/>
      <c r="AD9" s="1037"/>
      <c r="AE9" s="1023" t="s">
        <v>357</v>
      </c>
      <c r="AF9" s="1023"/>
      <c r="AG9" s="1023"/>
      <c r="AH9" s="1023"/>
      <c r="AI9" s="1023" t="s">
        <v>363</v>
      </c>
      <c r="AJ9" s="1023"/>
      <c r="AK9" s="1023"/>
      <c r="AL9" s="1023"/>
      <c r="AM9" s="1023" t="s">
        <v>468</v>
      </c>
      <c r="AN9" s="1023"/>
      <c r="AO9" s="1023"/>
      <c r="AP9" s="475"/>
      <c r="AQ9" s="173" t="s">
        <v>355</v>
      </c>
      <c r="AR9" s="166"/>
      <c r="AS9" s="166"/>
      <c r="AT9" s="167"/>
      <c r="AU9" s="371" t="s">
        <v>253</v>
      </c>
      <c r="AV9" s="371"/>
      <c r="AW9" s="371"/>
      <c r="AX9" s="372"/>
    </row>
    <row r="10" spans="1:50" ht="18.75" customHeight="1" x14ac:dyDescent="0.15">
      <c r="A10" s="529"/>
      <c r="B10" s="530"/>
      <c r="C10" s="530"/>
      <c r="D10" s="530"/>
      <c r="E10" s="530"/>
      <c r="F10" s="531"/>
      <c r="G10" s="584"/>
      <c r="H10" s="377"/>
      <c r="I10" s="377"/>
      <c r="J10" s="377"/>
      <c r="K10" s="377"/>
      <c r="L10" s="377"/>
      <c r="M10" s="377"/>
      <c r="N10" s="377"/>
      <c r="O10" s="585"/>
      <c r="P10" s="597"/>
      <c r="Q10" s="377"/>
      <c r="R10" s="377"/>
      <c r="S10" s="377"/>
      <c r="T10" s="377"/>
      <c r="U10" s="377"/>
      <c r="V10" s="377"/>
      <c r="W10" s="377"/>
      <c r="X10" s="585"/>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2"/>
      <c r="B11" s="530"/>
      <c r="C11" s="530"/>
      <c r="D11" s="530"/>
      <c r="E11" s="530"/>
      <c r="F11" s="531"/>
      <c r="G11" s="557"/>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68"/>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3"/>
      <c r="B12" s="534"/>
      <c r="C12" s="534"/>
      <c r="D12" s="534"/>
      <c r="E12" s="534"/>
      <c r="F12" s="535"/>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39"/>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5"/>
      <c r="B13" s="666"/>
      <c r="C13" s="666"/>
      <c r="D13" s="666"/>
      <c r="E13" s="666"/>
      <c r="F13" s="667"/>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8"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9" t="s">
        <v>487</v>
      </c>
      <c r="B16" s="530"/>
      <c r="C16" s="530"/>
      <c r="D16" s="530"/>
      <c r="E16" s="530"/>
      <c r="F16" s="531"/>
      <c r="G16" s="818" t="s">
        <v>265</v>
      </c>
      <c r="H16" s="803"/>
      <c r="I16" s="803"/>
      <c r="J16" s="803"/>
      <c r="K16" s="803"/>
      <c r="L16" s="803"/>
      <c r="M16" s="803"/>
      <c r="N16" s="803"/>
      <c r="O16" s="804"/>
      <c r="P16" s="802" t="s">
        <v>59</v>
      </c>
      <c r="Q16" s="803"/>
      <c r="R16" s="803"/>
      <c r="S16" s="803"/>
      <c r="T16" s="803"/>
      <c r="U16" s="803"/>
      <c r="V16" s="803"/>
      <c r="W16" s="803"/>
      <c r="X16" s="804"/>
      <c r="Y16" s="1031"/>
      <c r="Z16" s="410"/>
      <c r="AA16" s="411"/>
      <c r="AB16" s="1035" t="s">
        <v>11</v>
      </c>
      <c r="AC16" s="1036"/>
      <c r="AD16" s="1037"/>
      <c r="AE16" s="1023" t="s">
        <v>357</v>
      </c>
      <c r="AF16" s="1023"/>
      <c r="AG16" s="1023"/>
      <c r="AH16" s="1023"/>
      <c r="AI16" s="1023" t="s">
        <v>363</v>
      </c>
      <c r="AJ16" s="1023"/>
      <c r="AK16" s="1023"/>
      <c r="AL16" s="1023"/>
      <c r="AM16" s="1023" t="s">
        <v>468</v>
      </c>
      <c r="AN16" s="1023"/>
      <c r="AO16" s="1023"/>
      <c r="AP16" s="475"/>
      <c r="AQ16" s="173" t="s">
        <v>355</v>
      </c>
      <c r="AR16" s="166"/>
      <c r="AS16" s="166"/>
      <c r="AT16" s="167"/>
      <c r="AU16" s="371" t="s">
        <v>253</v>
      </c>
      <c r="AV16" s="371"/>
      <c r="AW16" s="371"/>
      <c r="AX16" s="372"/>
    </row>
    <row r="17" spans="1:50" ht="18.75" customHeight="1" x14ac:dyDescent="0.15">
      <c r="A17" s="529"/>
      <c r="B17" s="530"/>
      <c r="C17" s="530"/>
      <c r="D17" s="530"/>
      <c r="E17" s="530"/>
      <c r="F17" s="531"/>
      <c r="G17" s="584"/>
      <c r="H17" s="377"/>
      <c r="I17" s="377"/>
      <c r="J17" s="377"/>
      <c r="K17" s="377"/>
      <c r="L17" s="377"/>
      <c r="M17" s="377"/>
      <c r="N17" s="377"/>
      <c r="O17" s="585"/>
      <c r="P17" s="597"/>
      <c r="Q17" s="377"/>
      <c r="R17" s="377"/>
      <c r="S17" s="377"/>
      <c r="T17" s="377"/>
      <c r="U17" s="377"/>
      <c r="V17" s="377"/>
      <c r="W17" s="377"/>
      <c r="X17" s="585"/>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2"/>
      <c r="B18" s="530"/>
      <c r="C18" s="530"/>
      <c r="D18" s="530"/>
      <c r="E18" s="530"/>
      <c r="F18" s="531"/>
      <c r="G18" s="557"/>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68"/>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3"/>
      <c r="B19" s="534"/>
      <c r="C19" s="534"/>
      <c r="D19" s="534"/>
      <c r="E19" s="534"/>
      <c r="F19" s="535"/>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39"/>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5"/>
      <c r="B20" s="666"/>
      <c r="C20" s="666"/>
      <c r="D20" s="666"/>
      <c r="E20" s="666"/>
      <c r="F20" s="667"/>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8"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9" t="s">
        <v>487</v>
      </c>
      <c r="B23" s="530"/>
      <c r="C23" s="530"/>
      <c r="D23" s="530"/>
      <c r="E23" s="530"/>
      <c r="F23" s="531"/>
      <c r="G23" s="818" t="s">
        <v>265</v>
      </c>
      <c r="H23" s="803"/>
      <c r="I23" s="803"/>
      <c r="J23" s="803"/>
      <c r="K23" s="803"/>
      <c r="L23" s="803"/>
      <c r="M23" s="803"/>
      <c r="N23" s="803"/>
      <c r="O23" s="804"/>
      <c r="P23" s="802" t="s">
        <v>59</v>
      </c>
      <c r="Q23" s="803"/>
      <c r="R23" s="803"/>
      <c r="S23" s="803"/>
      <c r="T23" s="803"/>
      <c r="U23" s="803"/>
      <c r="V23" s="803"/>
      <c r="W23" s="803"/>
      <c r="X23" s="804"/>
      <c r="Y23" s="1031"/>
      <c r="Z23" s="410"/>
      <c r="AA23" s="411"/>
      <c r="AB23" s="1035" t="s">
        <v>11</v>
      </c>
      <c r="AC23" s="1036"/>
      <c r="AD23" s="1037"/>
      <c r="AE23" s="1023" t="s">
        <v>357</v>
      </c>
      <c r="AF23" s="1023"/>
      <c r="AG23" s="1023"/>
      <c r="AH23" s="1023"/>
      <c r="AI23" s="1023" t="s">
        <v>363</v>
      </c>
      <c r="AJ23" s="1023"/>
      <c r="AK23" s="1023"/>
      <c r="AL23" s="1023"/>
      <c r="AM23" s="1023" t="s">
        <v>468</v>
      </c>
      <c r="AN23" s="1023"/>
      <c r="AO23" s="1023"/>
      <c r="AP23" s="475"/>
      <c r="AQ23" s="173" t="s">
        <v>355</v>
      </c>
      <c r="AR23" s="166"/>
      <c r="AS23" s="166"/>
      <c r="AT23" s="167"/>
      <c r="AU23" s="371" t="s">
        <v>253</v>
      </c>
      <c r="AV23" s="371"/>
      <c r="AW23" s="371"/>
      <c r="AX23" s="372"/>
    </row>
    <row r="24" spans="1:50" ht="18.75" customHeight="1" x14ac:dyDescent="0.15">
      <c r="A24" s="529"/>
      <c r="B24" s="530"/>
      <c r="C24" s="530"/>
      <c r="D24" s="530"/>
      <c r="E24" s="530"/>
      <c r="F24" s="531"/>
      <c r="G24" s="584"/>
      <c r="H24" s="377"/>
      <c r="I24" s="377"/>
      <c r="J24" s="377"/>
      <c r="K24" s="377"/>
      <c r="L24" s="377"/>
      <c r="M24" s="377"/>
      <c r="N24" s="377"/>
      <c r="O24" s="585"/>
      <c r="P24" s="597"/>
      <c r="Q24" s="377"/>
      <c r="R24" s="377"/>
      <c r="S24" s="377"/>
      <c r="T24" s="377"/>
      <c r="U24" s="377"/>
      <c r="V24" s="377"/>
      <c r="W24" s="377"/>
      <c r="X24" s="585"/>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2"/>
      <c r="B25" s="530"/>
      <c r="C25" s="530"/>
      <c r="D25" s="530"/>
      <c r="E25" s="530"/>
      <c r="F25" s="531"/>
      <c r="G25" s="557"/>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68"/>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3"/>
      <c r="B26" s="534"/>
      <c r="C26" s="534"/>
      <c r="D26" s="534"/>
      <c r="E26" s="534"/>
      <c r="F26" s="535"/>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39"/>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5"/>
      <c r="B27" s="666"/>
      <c r="C27" s="666"/>
      <c r="D27" s="666"/>
      <c r="E27" s="666"/>
      <c r="F27" s="667"/>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8"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9" t="s">
        <v>487</v>
      </c>
      <c r="B30" s="530"/>
      <c r="C30" s="530"/>
      <c r="D30" s="530"/>
      <c r="E30" s="530"/>
      <c r="F30" s="531"/>
      <c r="G30" s="818" t="s">
        <v>265</v>
      </c>
      <c r="H30" s="803"/>
      <c r="I30" s="803"/>
      <c r="J30" s="803"/>
      <c r="K30" s="803"/>
      <c r="L30" s="803"/>
      <c r="M30" s="803"/>
      <c r="N30" s="803"/>
      <c r="O30" s="804"/>
      <c r="P30" s="802" t="s">
        <v>59</v>
      </c>
      <c r="Q30" s="803"/>
      <c r="R30" s="803"/>
      <c r="S30" s="803"/>
      <c r="T30" s="803"/>
      <c r="U30" s="803"/>
      <c r="V30" s="803"/>
      <c r="W30" s="803"/>
      <c r="X30" s="804"/>
      <c r="Y30" s="1031"/>
      <c r="Z30" s="410"/>
      <c r="AA30" s="411"/>
      <c r="AB30" s="1035" t="s">
        <v>11</v>
      </c>
      <c r="AC30" s="1036"/>
      <c r="AD30" s="1037"/>
      <c r="AE30" s="1023" t="s">
        <v>357</v>
      </c>
      <c r="AF30" s="1023"/>
      <c r="AG30" s="1023"/>
      <c r="AH30" s="1023"/>
      <c r="AI30" s="1023" t="s">
        <v>363</v>
      </c>
      <c r="AJ30" s="1023"/>
      <c r="AK30" s="1023"/>
      <c r="AL30" s="1023"/>
      <c r="AM30" s="1023" t="s">
        <v>468</v>
      </c>
      <c r="AN30" s="1023"/>
      <c r="AO30" s="1023"/>
      <c r="AP30" s="475"/>
      <c r="AQ30" s="173" t="s">
        <v>355</v>
      </c>
      <c r="AR30" s="166"/>
      <c r="AS30" s="166"/>
      <c r="AT30" s="167"/>
      <c r="AU30" s="371" t="s">
        <v>253</v>
      </c>
      <c r="AV30" s="371"/>
      <c r="AW30" s="371"/>
      <c r="AX30" s="372"/>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2"/>
      <c r="B32" s="530"/>
      <c r="C32" s="530"/>
      <c r="D32" s="530"/>
      <c r="E32" s="530"/>
      <c r="F32" s="531"/>
      <c r="G32" s="557"/>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68"/>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3"/>
      <c r="B33" s="534"/>
      <c r="C33" s="534"/>
      <c r="D33" s="534"/>
      <c r="E33" s="534"/>
      <c r="F33" s="535"/>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39"/>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5"/>
      <c r="B34" s="666"/>
      <c r="C34" s="666"/>
      <c r="D34" s="666"/>
      <c r="E34" s="666"/>
      <c r="F34" s="667"/>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8"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9" t="s">
        <v>487</v>
      </c>
      <c r="B37" s="530"/>
      <c r="C37" s="530"/>
      <c r="D37" s="530"/>
      <c r="E37" s="530"/>
      <c r="F37" s="531"/>
      <c r="G37" s="818" t="s">
        <v>265</v>
      </c>
      <c r="H37" s="803"/>
      <c r="I37" s="803"/>
      <c r="J37" s="803"/>
      <c r="K37" s="803"/>
      <c r="L37" s="803"/>
      <c r="M37" s="803"/>
      <c r="N37" s="803"/>
      <c r="O37" s="804"/>
      <c r="P37" s="802" t="s">
        <v>59</v>
      </c>
      <c r="Q37" s="803"/>
      <c r="R37" s="803"/>
      <c r="S37" s="803"/>
      <c r="T37" s="803"/>
      <c r="U37" s="803"/>
      <c r="V37" s="803"/>
      <c r="W37" s="803"/>
      <c r="X37" s="804"/>
      <c r="Y37" s="1031"/>
      <c r="Z37" s="410"/>
      <c r="AA37" s="411"/>
      <c r="AB37" s="1035" t="s">
        <v>11</v>
      </c>
      <c r="AC37" s="1036"/>
      <c r="AD37" s="1037"/>
      <c r="AE37" s="1023" t="s">
        <v>357</v>
      </c>
      <c r="AF37" s="1023"/>
      <c r="AG37" s="1023"/>
      <c r="AH37" s="1023"/>
      <c r="AI37" s="1023" t="s">
        <v>363</v>
      </c>
      <c r="AJ37" s="1023"/>
      <c r="AK37" s="1023"/>
      <c r="AL37" s="1023"/>
      <c r="AM37" s="1023" t="s">
        <v>468</v>
      </c>
      <c r="AN37" s="1023"/>
      <c r="AO37" s="1023"/>
      <c r="AP37" s="475"/>
      <c r="AQ37" s="173" t="s">
        <v>355</v>
      </c>
      <c r="AR37" s="166"/>
      <c r="AS37" s="166"/>
      <c r="AT37" s="167"/>
      <c r="AU37" s="371" t="s">
        <v>253</v>
      </c>
      <c r="AV37" s="371"/>
      <c r="AW37" s="371"/>
      <c r="AX37" s="372"/>
    </row>
    <row r="38" spans="1:50" ht="18.75"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2"/>
      <c r="B39" s="530"/>
      <c r="C39" s="530"/>
      <c r="D39" s="530"/>
      <c r="E39" s="530"/>
      <c r="F39" s="531"/>
      <c r="G39" s="557"/>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68"/>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3"/>
      <c r="B40" s="534"/>
      <c r="C40" s="534"/>
      <c r="D40" s="534"/>
      <c r="E40" s="534"/>
      <c r="F40" s="535"/>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39"/>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5"/>
      <c r="B41" s="666"/>
      <c r="C41" s="666"/>
      <c r="D41" s="666"/>
      <c r="E41" s="666"/>
      <c r="F41" s="667"/>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8"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9" t="s">
        <v>487</v>
      </c>
      <c r="B44" s="530"/>
      <c r="C44" s="530"/>
      <c r="D44" s="530"/>
      <c r="E44" s="530"/>
      <c r="F44" s="531"/>
      <c r="G44" s="818" t="s">
        <v>265</v>
      </c>
      <c r="H44" s="803"/>
      <c r="I44" s="803"/>
      <c r="J44" s="803"/>
      <c r="K44" s="803"/>
      <c r="L44" s="803"/>
      <c r="M44" s="803"/>
      <c r="N44" s="803"/>
      <c r="O44" s="804"/>
      <c r="P44" s="802" t="s">
        <v>59</v>
      </c>
      <c r="Q44" s="803"/>
      <c r="R44" s="803"/>
      <c r="S44" s="803"/>
      <c r="T44" s="803"/>
      <c r="U44" s="803"/>
      <c r="V44" s="803"/>
      <c r="W44" s="803"/>
      <c r="X44" s="804"/>
      <c r="Y44" s="1031"/>
      <c r="Z44" s="410"/>
      <c r="AA44" s="411"/>
      <c r="AB44" s="1035" t="s">
        <v>11</v>
      </c>
      <c r="AC44" s="1036"/>
      <c r="AD44" s="1037"/>
      <c r="AE44" s="1023" t="s">
        <v>357</v>
      </c>
      <c r="AF44" s="1023"/>
      <c r="AG44" s="1023"/>
      <c r="AH44" s="1023"/>
      <c r="AI44" s="1023" t="s">
        <v>363</v>
      </c>
      <c r="AJ44" s="1023"/>
      <c r="AK44" s="1023"/>
      <c r="AL44" s="1023"/>
      <c r="AM44" s="1023" t="s">
        <v>468</v>
      </c>
      <c r="AN44" s="1023"/>
      <c r="AO44" s="1023"/>
      <c r="AP44" s="475"/>
      <c r="AQ44" s="173" t="s">
        <v>355</v>
      </c>
      <c r="AR44" s="166"/>
      <c r="AS44" s="166"/>
      <c r="AT44" s="167"/>
      <c r="AU44" s="371" t="s">
        <v>253</v>
      </c>
      <c r="AV44" s="371"/>
      <c r="AW44" s="371"/>
      <c r="AX44" s="372"/>
    </row>
    <row r="45" spans="1:50" ht="18.75"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2"/>
      <c r="B46" s="530"/>
      <c r="C46" s="530"/>
      <c r="D46" s="530"/>
      <c r="E46" s="530"/>
      <c r="F46" s="531"/>
      <c r="G46" s="557"/>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68"/>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3"/>
      <c r="B47" s="534"/>
      <c r="C47" s="534"/>
      <c r="D47" s="534"/>
      <c r="E47" s="534"/>
      <c r="F47" s="535"/>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39"/>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5"/>
      <c r="B48" s="666"/>
      <c r="C48" s="666"/>
      <c r="D48" s="666"/>
      <c r="E48" s="666"/>
      <c r="F48" s="667"/>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8"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9" t="s">
        <v>487</v>
      </c>
      <c r="B51" s="530"/>
      <c r="C51" s="530"/>
      <c r="D51" s="530"/>
      <c r="E51" s="530"/>
      <c r="F51" s="531"/>
      <c r="G51" s="818" t="s">
        <v>265</v>
      </c>
      <c r="H51" s="803"/>
      <c r="I51" s="803"/>
      <c r="J51" s="803"/>
      <c r="K51" s="803"/>
      <c r="L51" s="803"/>
      <c r="M51" s="803"/>
      <c r="N51" s="803"/>
      <c r="O51" s="804"/>
      <c r="P51" s="802" t="s">
        <v>59</v>
      </c>
      <c r="Q51" s="803"/>
      <c r="R51" s="803"/>
      <c r="S51" s="803"/>
      <c r="T51" s="803"/>
      <c r="U51" s="803"/>
      <c r="V51" s="803"/>
      <c r="W51" s="803"/>
      <c r="X51" s="804"/>
      <c r="Y51" s="1031"/>
      <c r="Z51" s="410"/>
      <c r="AA51" s="411"/>
      <c r="AB51" s="475" t="s">
        <v>11</v>
      </c>
      <c r="AC51" s="1036"/>
      <c r="AD51" s="1037"/>
      <c r="AE51" s="1023" t="s">
        <v>357</v>
      </c>
      <c r="AF51" s="1023"/>
      <c r="AG51" s="1023"/>
      <c r="AH51" s="1023"/>
      <c r="AI51" s="1023" t="s">
        <v>363</v>
      </c>
      <c r="AJ51" s="1023"/>
      <c r="AK51" s="1023"/>
      <c r="AL51" s="1023"/>
      <c r="AM51" s="1023" t="s">
        <v>468</v>
      </c>
      <c r="AN51" s="1023"/>
      <c r="AO51" s="1023"/>
      <c r="AP51" s="475"/>
      <c r="AQ51" s="173" t="s">
        <v>355</v>
      </c>
      <c r="AR51" s="166"/>
      <c r="AS51" s="166"/>
      <c r="AT51" s="167"/>
      <c r="AU51" s="371" t="s">
        <v>253</v>
      </c>
      <c r="AV51" s="371"/>
      <c r="AW51" s="371"/>
      <c r="AX51" s="372"/>
    </row>
    <row r="52" spans="1:50" ht="18.75"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2"/>
      <c r="B53" s="530"/>
      <c r="C53" s="530"/>
      <c r="D53" s="530"/>
      <c r="E53" s="530"/>
      <c r="F53" s="531"/>
      <c r="G53" s="557"/>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68"/>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3"/>
      <c r="B54" s="534"/>
      <c r="C54" s="534"/>
      <c r="D54" s="534"/>
      <c r="E54" s="534"/>
      <c r="F54" s="535"/>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39"/>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5"/>
      <c r="B55" s="666"/>
      <c r="C55" s="666"/>
      <c r="D55" s="666"/>
      <c r="E55" s="666"/>
      <c r="F55" s="667"/>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8"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9" t="s">
        <v>487</v>
      </c>
      <c r="B58" s="530"/>
      <c r="C58" s="530"/>
      <c r="D58" s="530"/>
      <c r="E58" s="530"/>
      <c r="F58" s="531"/>
      <c r="G58" s="818" t="s">
        <v>265</v>
      </c>
      <c r="H58" s="803"/>
      <c r="I58" s="803"/>
      <c r="J58" s="803"/>
      <c r="K58" s="803"/>
      <c r="L58" s="803"/>
      <c r="M58" s="803"/>
      <c r="N58" s="803"/>
      <c r="O58" s="804"/>
      <c r="P58" s="802" t="s">
        <v>59</v>
      </c>
      <c r="Q58" s="803"/>
      <c r="R58" s="803"/>
      <c r="S58" s="803"/>
      <c r="T58" s="803"/>
      <c r="U58" s="803"/>
      <c r="V58" s="803"/>
      <c r="W58" s="803"/>
      <c r="X58" s="804"/>
      <c r="Y58" s="1031"/>
      <c r="Z58" s="410"/>
      <c r="AA58" s="411"/>
      <c r="AB58" s="1035" t="s">
        <v>11</v>
      </c>
      <c r="AC58" s="1036"/>
      <c r="AD58" s="1037"/>
      <c r="AE58" s="1023" t="s">
        <v>357</v>
      </c>
      <c r="AF58" s="1023"/>
      <c r="AG58" s="1023"/>
      <c r="AH58" s="1023"/>
      <c r="AI58" s="1023" t="s">
        <v>363</v>
      </c>
      <c r="AJ58" s="1023"/>
      <c r="AK58" s="1023"/>
      <c r="AL58" s="1023"/>
      <c r="AM58" s="1023" t="s">
        <v>468</v>
      </c>
      <c r="AN58" s="1023"/>
      <c r="AO58" s="1023"/>
      <c r="AP58" s="475"/>
      <c r="AQ58" s="173" t="s">
        <v>355</v>
      </c>
      <c r="AR58" s="166"/>
      <c r="AS58" s="166"/>
      <c r="AT58" s="167"/>
      <c r="AU58" s="371" t="s">
        <v>253</v>
      </c>
      <c r="AV58" s="371"/>
      <c r="AW58" s="371"/>
      <c r="AX58" s="372"/>
    </row>
    <row r="59" spans="1:50" ht="18.75"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2"/>
      <c r="B60" s="530"/>
      <c r="C60" s="530"/>
      <c r="D60" s="530"/>
      <c r="E60" s="530"/>
      <c r="F60" s="531"/>
      <c r="G60" s="557"/>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68"/>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3"/>
      <c r="B61" s="534"/>
      <c r="C61" s="534"/>
      <c r="D61" s="534"/>
      <c r="E61" s="534"/>
      <c r="F61" s="535"/>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39"/>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5"/>
      <c r="B62" s="666"/>
      <c r="C62" s="666"/>
      <c r="D62" s="666"/>
      <c r="E62" s="666"/>
      <c r="F62" s="667"/>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8"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9" t="s">
        <v>487</v>
      </c>
      <c r="B65" s="530"/>
      <c r="C65" s="530"/>
      <c r="D65" s="530"/>
      <c r="E65" s="530"/>
      <c r="F65" s="531"/>
      <c r="G65" s="818" t="s">
        <v>265</v>
      </c>
      <c r="H65" s="803"/>
      <c r="I65" s="803"/>
      <c r="J65" s="803"/>
      <c r="K65" s="803"/>
      <c r="L65" s="803"/>
      <c r="M65" s="803"/>
      <c r="N65" s="803"/>
      <c r="O65" s="804"/>
      <c r="P65" s="802" t="s">
        <v>59</v>
      </c>
      <c r="Q65" s="803"/>
      <c r="R65" s="803"/>
      <c r="S65" s="803"/>
      <c r="T65" s="803"/>
      <c r="U65" s="803"/>
      <c r="V65" s="803"/>
      <c r="W65" s="803"/>
      <c r="X65" s="804"/>
      <c r="Y65" s="1031"/>
      <c r="Z65" s="410"/>
      <c r="AA65" s="411"/>
      <c r="AB65" s="1035" t="s">
        <v>11</v>
      </c>
      <c r="AC65" s="1036"/>
      <c r="AD65" s="1037"/>
      <c r="AE65" s="1023" t="s">
        <v>357</v>
      </c>
      <c r="AF65" s="1023"/>
      <c r="AG65" s="1023"/>
      <c r="AH65" s="1023"/>
      <c r="AI65" s="1023" t="s">
        <v>363</v>
      </c>
      <c r="AJ65" s="1023"/>
      <c r="AK65" s="1023"/>
      <c r="AL65" s="1023"/>
      <c r="AM65" s="1023" t="s">
        <v>468</v>
      </c>
      <c r="AN65" s="1023"/>
      <c r="AO65" s="1023"/>
      <c r="AP65" s="475"/>
      <c r="AQ65" s="173" t="s">
        <v>355</v>
      </c>
      <c r="AR65" s="166"/>
      <c r="AS65" s="166"/>
      <c r="AT65" s="167"/>
      <c r="AU65" s="371" t="s">
        <v>253</v>
      </c>
      <c r="AV65" s="371"/>
      <c r="AW65" s="371"/>
      <c r="AX65" s="372"/>
    </row>
    <row r="66" spans="1:50" ht="18.75" customHeight="1" x14ac:dyDescent="0.15">
      <c r="A66" s="529"/>
      <c r="B66" s="530"/>
      <c r="C66" s="530"/>
      <c r="D66" s="530"/>
      <c r="E66" s="530"/>
      <c r="F66" s="531"/>
      <c r="G66" s="584"/>
      <c r="H66" s="377"/>
      <c r="I66" s="377"/>
      <c r="J66" s="377"/>
      <c r="K66" s="377"/>
      <c r="L66" s="377"/>
      <c r="M66" s="377"/>
      <c r="N66" s="377"/>
      <c r="O66" s="585"/>
      <c r="P66" s="597"/>
      <c r="Q66" s="377"/>
      <c r="R66" s="377"/>
      <c r="S66" s="377"/>
      <c r="T66" s="377"/>
      <c r="U66" s="377"/>
      <c r="V66" s="377"/>
      <c r="W66" s="377"/>
      <c r="X66" s="585"/>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2"/>
      <c r="B67" s="530"/>
      <c r="C67" s="530"/>
      <c r="D67" s="530"/>
      <c r="E67" s="530"/>
      <c r="F67" s="531"/>
      <c r="G67" s="557"/>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68"/>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3"/>
      <c r="B68" s="534"/>
      <c r="C68" s="534"/>
      <c r="D68" s="534"/>
      <c r="E68" s="534"/>
      <c r="F68" s="535"/>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39"/>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5"/>
      <c r="B69" s="666"/>
      <c r="C69" s="666"/>
      <c r="D69" s="666"/>
      <c r="E69" s="666"/>
      <c r="F69" s="667"/>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1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7" t="s">
        <v>508</v>
      </c>
      <c r="H2" s="458"/>
      <c r="I2" s="458"/>
      <c r="J2" s="458"/>
      <c r="K2" s="458"/>
      <c r="L2" s="458"/>
      <c r="M2" s="458"/>
      <c r="N2" s="458"/>
      <c r="O2" s="458"/>
      <c r="P2" s="458"/>
      <c r="Q2" s="458"/>
      <c r="R2" s="458"/>
      <c r="S2" s="458"/>
      <c r="T2" s="458"/>
      <c r="U2" s="458"/>
      <c r="V2" s="458"/>
      <c r="W2" s="458"/>
      <c r="X2" s="458"/>
      <c r="Y2" s="458"/>
      <c r="Z2" s="458"/>
      <c r="AA2" s="458"/>
      <c r="AB2" s="459"/>
      <c r="AC2" s="457" t="s">
        <v>510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3"/>
      <c r="B4" s="1064"/>
      <c r="C4" s="1064"/>
      <c r="D4" s="1064"/>
      <c r="E4" s="1064"/>
      <c r="F4" s="1065"/>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3"/>
      <c r="B16" s="1064"/>
      <c r="C16" s="1064"/>
      <c r="D16" s="1064"/>
      <c r="E16" s="1064"/>
      <c r="F16" s="106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3"/>
      <c r="B17" s="1064"/>
      <c r="C17" s="1064"/>
      <c r="D17" s="1064"/>
      <c r="E17" s="1064"/>
      <c r="F17" s="1065"/>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3"/>
      <c r="B29" s="1064"/>
      <c r="C29" s="1064"/>
      <c r="D29" s="1064"/>
      <c r="E29" s="1064"/>
      <c r="F29" s="106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3"/>
      <c r="B30" s="1064"/>
      <c r="C30" s="1064"/>
      <c r="D30" s="1064"/>
      <c r="E30" s="1064"/>
      <c r="F30" s="1065"/>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3"/>
      <c r="B42" s="1064"/>
      <c r="C42" s="1064"/>
      <c r="D42" s="1064"/>
      <c r="E42" s="1064"/>
      <c r="F42" s="106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3"/>
      <c r="B43" s="1064"/>
      <c r="C43" s="1064"/>
      <c r="D43" s="1064"/>
      <c r="E43" s="1064"/>
      <c r="F43" s="1065"/>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3"/>
      <c r="B56" s="1064"/>
      <c r="C56" s="1064"/>
      <c r="D56" s="1064"/>
      <c r="E56" s="1064"/>
      <c r="F56" s="106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3"/>
      <c r="B57" s="1064"/>
      <c r="C57" s="1064"/>
      <c r="D57" s="1064"/>
      <c r="E57" s="1064"/>
      <c r="F57" s="1065"/>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3"/>
      <c r="B69" s="1064"/>
      <c r="C69" s="1064"/>
      <c r="D69" s="1064"/>
      <c r="E69" s="1064"/>
      <c r="F69" s="106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3"/>
      <c r="B70" s="1064"/>
      <c r="C70" s="1064"/>
      <c r="D70" s="1064"/>
      <c r="E70" s="1064"/>
      <c r="F70" s="1065"/>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3"/>
      <c r="B82" s="1064"/>
      <c r="C82" s="1064"/>
      <c r="D82" s="1064"/>
      <c r="E82" s="1064"/>
      <c r="F82" s="106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3"/>
      <c r="B83" s="1064"/>
      <c r="C83" s="1064"/>
      <c r="D83" s="1064"/>
      <c r="E83" s="1064"/>
      <c r="F83" s="1065"/>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3"/>
      <c r="B95" s="1064"/>
      <c r="C95" s="1064"/>
      <c r="D95" s="1064"/>
      <c r="E95" s="1064"/>
      <c r="F95" s="106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3"/>
      <c r="B96" s="1064"/>
      <c r="C96" s="1064"/>
      <c r="D96" s="1064"/>
      <c r="E96" s="1064"/>
      <c r="F96" s="1065"/>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3"/>
      <c r="B109" s="1064"/>
      <c r="C109" s="1064"/>
      <c r="D109" s="1064"/>
      <c r="E109" s="1064"/>
      <c r="F109" s="106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3"/>
      <c r="B110" s="1064"/>
      <c r="C110" s="1064"/>
      <c r="D110" s="1064"/>
      <c r="E110" s="1064"/>
      <c r="F110" s="1065"/>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3"/>
      <c r="B122" s="1064"/>
      <c r="C122" s="1064"/>
      <c r="D122" s="1064"/>
      <c r="E122" s="1064"/>
      <c r="F122" s="106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3"/>
      <c r="B123" s="1064"/>
      <c r="C123" s="1064"/>
      <c r="D123" s="1064"/>
      <c r="E123" s="1064"/>
      <c r="F123" s="1065"/>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3"/>
      <c r="B135" s="1064"/>
      <c r="C135" s="1064"/>
      <c r="D135" s="1064"/>
      <c r="E135" s="1064"/>
      <c r="F135" s="106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3"/>
      <c r="B136" s="1064"/>
      <c r="C136" s="1064"/>
      <c r="D136" s="1064"/>
      <c r="E136" s="1064"/>
      <c r="F136" s="1065"/>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3"/>
      <c r="B148" s="1064"/>
      <c r="C148" s="1064"/>
      <c r="D148" s="1064"/>
      <c r="E148" s="1064"/>
      <c r="F148" s="106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3"/>
      <c r="B149" s="1064"/>
      <c r="C149" s="1064"/>
      <c r="D149" s="1064"/>
      <c r="E149" s="1064"/>
      <c r="F149" s="1065"/>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3"/>
      <c r="B162" s="1064"/>
      <c r="C162" s="1064"/>
      <c r="D162" s="1064"/>
      <c r="E162" s="1064"/>
      <c r="F162" s="106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3"/>
      <c r="B163" s="1064"/>
      <c r="C163" s="1064"/>
      <c r="D163" s="1064"/>
      <c r="E163" s="1064"/>
      <c r="F163" s="1065"/>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3"/>
      <c r="B175" s="1064"/>
      <c r="C175" s="1064"/>
      <c r="D175" s="1064"/>
      <c r="E175" s="1064"/>
      <c r="F175" s="106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3"/>
      <c r="B176" s="1064"/>
      <c r="C176" s="1064"/>
      <c r="D176" s="1064"/>
      <c r="E176" s="1064"/>
      <c r="F176" s="1065"/>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3"/>
      <c r="B188" s="1064"/>
      <c r="C188" s="1064"/>
      <c r="D188" s="1064"/>
      <c r="E188" s="1064"/>
      <c r="F188" s="106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3"/>
      <c r="B189" s="1064"/>
      <c r="C189" s="1064"/>
      <c r="D189" s="1064"/>
      <c r="E189" s="1064"/>
      <c r="F189" s="1065"/>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3"/>
      <c r="B201" s="1064"/>
      <c r="C201" s="1064"/>
      <c r="D201" s="1064"/>
      <c r="E201" s="1064"/>
      <c r="F201" s="106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3"/>
      <c r="B202" s="1064"/>
      <c r="C202" s="1064"/>
      <c r="D202" s="1064"/>
      <c r="E202" s="1064"/>
      <c r="F202" s="1065"/>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3"/>
      <c r="B215" s="1064"/>
      <c r="C215" s="1064"/>
      <c r="D215" s="1064"/>
      <c r="E215" s="1064"/>
      <c r="F215" s="106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3"/>
      <c r="B216" s="1064"/>
      <c r="C216" s="1064"/>
      <c r="D216" s="1064"/>
      <c r="E216" s="1064"/>
      <c r="F216" s="1065"/>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3"/>
      <c r="B228" s="1064"/>
      <c r="C228" s="1064"/>
      <c r="D228" s="1064"/>
      <c r="E228" s="1064"/>
      <c r="F228" s="106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3"/>
      <c r="B229" s="1064"/>
      <c r="C229" s="1064"/>
      <c r="D229" s="1064"/>
      <c r="E229" s="1064"/>
      <c r="F229" s="1065"/>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3"/>
      <c r="B241" s="1064"/>
      <c r="C241" s="1064"/>
      <c r="D241" s="1064"/>
      <c r="E241" s="1064"/>
      <c r="F241" s="106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3"/>
      <c r="B242" s="1064"/>
      <c r="C242" s="1064"/>
      <c r="D242" s="1064"/>
      <c r="E242" s="1064"/>
      <c r="F242" s="1065"/>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3"/>
      <c r="B254" s="1064"/>
      <c r="C254" s="1064"/>
      <c r="D254" s="1064"/>
      <c r="E254" s="1064"/>
      <c r="F254" s="106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3"/>
      <c r="B255" s="1064"/>
      <c r="C255" s="1064"/>
      <c r="D255" s="1064"/>
      <c r="E255" s="1064"/>
      <c r="F255" s="1065"/>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2018-06-11T07:50:16Z</cp:lastPrinted>
  <dcterms:created xsi:type="dcterms:W3CDTF">2012-03-13T00:50:25Z</dcterms:created>
  <dcterms:modified xsi:type="dcterms:W3CDTF">2020-11-16T10:13:49Z</dcterms:modified>
</cp:coreProperties>
</file>