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31'予算】\★行政事業レビュー\300810_◆ 【作業依頼】　①行政事業レビューシート（最終公表）②概算要求反映状況調（事業単位整理表）\02_作業\00_各課修正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AD5CE0C7_A7E1_41B7_8B42_DE038F2A9080_.wvu.Cols" localSheetId="1" hidden="1">入力規則等!$C:$D,入力規則等!$H:$I,入力規則等!$M:$N,入力規則等!$R:$S</definedName>
    <definedName name="Z_AD5CE0C7_A7E1_41B7_8B42_DE038F2A9080_.wvu.FilterData" localSheetId="4" hidden="1">別紙3!$AP$1:$AP$1320</definedName>
    <definedName name="Z_AD5CE0C7_A7E1_41B7_8B42_DE038F2A9080_.wvu.PrintArea" localSheetId="0" hidden="1">行政事業レビューシート!$A$1:$AX$1131</definedName>
    <definedName name="Z_AD5CE0C7_A7E1_41B7_8B42_DE038F2A9080_.wvu.Rows" localSheetId="0" hidden="1">行政事業レビューシート!$1112:$1131</definedName>
  </definedNames>
  <calcPr calcId="162913"/>
  <customWorkbookViews>
    <customWorkbookView name="市原　章彦 - 個人用ビュー" guid="{AD5CE0C7-A7E1-41B7-8B42-DE038F2A9080}" mergeInterval="0" personalView="1" maximized="1" windowWidth="1759" windowHeight="720" activeSheetId="3" showComments="commIndAndComment"/>
  </customWorkbookViews>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<sst xmlns="http://schemas.openxmlformats.org/spreadsheetml/2006/main" count="2988" uniqueCount="690">
  <si>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</si>
  <si>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</si>
  <si>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</si>
  <si>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</si>
  <si>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</si>
  <si>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</si>
  <si>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</si>
  <si>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</si>
  <si>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</si>
  <si>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</si>
  <si>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</si>
  <si>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</si>
  <si>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</si>
  <si>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</si>
  <si>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</si>
  <si>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</si>
  <si>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</si>
  <si>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</si>
  <si>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</si>
  <si>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</si>
  <si>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</si>
  <si>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</si>
  <si>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</si>
  <si>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</si>
  <si>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</si>
  <si>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</si>
  <si>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</si>
  <si>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</si>
  <si>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</si>
  <si>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</si>
  <si>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</si>
  <si>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</si>
  <si>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</si>
  <si>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</si>
  <si>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</si>
  <si>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</si>
  <si>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</si>
  <si>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</si>
  <si>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</si>
  <si>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</si>
  <si>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</si>
  <si>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</si>
  <si>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</si>
  <si>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</si>
  <si>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</si>
  <si>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</si>
  <si>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</si>
  <si>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</si>
  <si>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</si>
  <si>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</si>
  <si>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</si>
  <si>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</si>
  <si>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</si>
  <si>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</si>
  <si>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</si>
  <si>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</si>
  <si>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</si>
  <si>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</si>
  <si>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</si>
  <si>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</si>
  <si>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</si>
  <si>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</si>
  <si>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</si>
  <si>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</si>
  <si>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</si>
  <si>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</si>
  <si>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</si>
  <si>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</si>
  <si>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</si>
  <si>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</si>
  <si>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</si>
  <si>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</si>
  <si>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</si>
  <si>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</si>
  <si>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</si>
  <si>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</si>
  <si>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</si>
  <si>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</si>
  <si>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</si>
  <si>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</si>
  <si>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</si>
  <si>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</si>
  <si>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</si>
  <si>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</si>
  <si>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</si>
  <si>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</si>
  <si>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</si>
  <si>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</si>
  <si>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</si>
  <si>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</si>
  <si>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</si>
  <si>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</si>
  <si>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</si>
  <si>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</si>
  <si>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</si>
  <si>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</si>
  <si>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</si>
  <si>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</si>
  <si>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</si>
  <si>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</si>
  <si>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</si>
  <si>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</si>
  <si>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</si>
  <si>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</si>
  <si>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</si>
  <si>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</si>
  <si>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</si>
  <si>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</si>
  <si>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</si>
  <si>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</si>
  <si>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</si>
  <si>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</si>
  <si>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</si>
  <si>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</si>
  <si>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</si>
  <si>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</si>
  <si>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</si>
  <si>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</si>
  <si>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</si>
  <si>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</si>
  <si>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</si>
  <si>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</si>
  <si>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</si>
  <si>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</si>
  <si>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</si>
  <si>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</si>
  <si>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</si>
  <si>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</si>
  <si>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</si>
  <si>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</si>
  <si>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</si>
  <si>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</si>
  <si>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</si>
  <si>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</si>
  <si>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</si>
  <si>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</si>
  <si>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</si>
  <si>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</si>
  <si>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</si>
  <si>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</si>
  <si>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</si>
  <si>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</si>
  <si>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</si>
  <si>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</si>
  <si>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</si>
  <si>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</si>
  <si>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</si>
  <si>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</si>
  <si>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</si>
  <si>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</si>
  <si>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</si>
  <si>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</si>
  <si>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</si>
  <si>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</si>
  <si>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</si>
  <si>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</si>
  <si>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</si>
  <si>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</si>
  <si>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</si>
  <si>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</si>
  <si>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</si>
  <si>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</si>
  <si>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</si>
  <si>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</si>
  <si>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</si>
  <si>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</si>
  <si>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</si>
  <si>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</si>
  <si>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</si>
  <si>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</si>
  <si>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</si>
  <si>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</si>
  <si>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</si>
  <si>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</si>
  <si>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</si>
  <si>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</si>
  <si>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</si>
  <si>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</si>
  <si>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</si>
  <si>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</si>
  <si>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</si>
  <si>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</si>
  <si>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</si>
  <si>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</si>
  <si>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</si>
  <si>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</si>
  <si>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</si>
  <si>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</si>
  <si>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</si>
  <si>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</si>
  <si>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</si>
  <si>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</si>
  <si>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</si>
  <si>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</si>
  <si>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</si>
  <si>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</si>
  <si>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</si>
  <si>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</si>
  <si>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</si>
  <si>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</si>
  <si>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</si>
  <si>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</si>
  <si>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</si>
  <si>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</si>
  <si>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</si>
  <si>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</si>
  <si>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</si>
  <si>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</si>
  <si>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</si>
  <si>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</si>
  <si>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</si>
  <si>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</si>
  <si>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</si>
  <si>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</si>
  <si>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</si>
  <si>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</si>
  <si>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</si>
  <si>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</si>
  <si>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</si>
  <si>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</si>
  <si>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</si>
  <si>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</si>
  <si>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</si>
  <si>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</si>
  <si>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</si>
  <si>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</si>
  <si>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</si>
  <si>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</si>
  <si>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</si>
  <si>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</si>
  <si>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</si>
  <si>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</si>
  <si>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</si>
  <si>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</si>
  <si>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</si>
  <si>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</si>
  <si>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</si>
  <si>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</si>
  <si>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</si>
  <si>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</si>
  <si>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</si>
  <si>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</si>
  <si>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</si>
  <si>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</si>
  <si>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</si>
  <si>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</si>
  <si>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</si>
  <si>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</si>
  <si>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</si>
  <si>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</si>
  <si>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</si>
  <si>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</si>
  <si>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</si>
  <si>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</si>
  <si>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</si>
  <si>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</si>
  <si>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</si>
  <si>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</si>
  <si>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</si>
  <si>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</si>
  <si>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</si>
  <si>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</si>
  <si>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</si>
  <si>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</si>
  <si>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</si>
  <si>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</si>
  <si>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</si>
  <si>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</si>
  <si>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</si>
  <si>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</si>
  <si>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</si>
  <si>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</si>
  <si>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</si>
  <si>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</si>
  <si>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</si>
  <si>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</si>
  <si>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</si>
  <si>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</si>
  <si>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</si>
  <si>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</si>
  <si>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</si>
  <si>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</si>
  <si>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</si>
  <si>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</si>
  <si>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</si>
  <si>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</si>
  <si>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</si>
  <si>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</si>
  <si>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</si>
  <si>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</si>
  <si>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</si>
  <si>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</si>
  <si>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</si>
  <si>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</si>
  <si>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</si>
  <si>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</si>
  <si>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</si>
  <si>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</si>
  <si>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</si>
  <si>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</si>
  <si>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</si>
  <si>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</si>
  <si>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</si>
  <si>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</si>
  <si>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</si>
  <si>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</si>
  <si>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</si>
  <si>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</si>
  <si>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</si>
  <si>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</si>
  <si>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</si>
  <si>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</si>
  <si>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</si>
  <si>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</si>
  <si>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</si>
  <si>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</si>
  <si>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</si>
  <si>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</si>
  <si>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</si>
  <si>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</si>
  <si>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</si>
  <si>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</si>
  <si>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</si>
  <si>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</si>
  <si>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</si>
  <si>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</si>
  <si>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</si>
  <si>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</si>
  <si>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</si>
  <si>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</si>
  <si>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</si>
  <si>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</si>
  <si>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</si>
  <si>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</si>
  <si>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</si>
  <si>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</si>
  <si>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</si>
  <si>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</si>
  <si>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</si>
  <si>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</si>
  <si>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</si>
  <si>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</si>
  <si>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</si>
  <si>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</si>
  <si>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</si>
  <si>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</si>
  <si>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</si>
  <si>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</si>
  <si>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</si>
  <si>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</si>
  <si>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</si>
  <si>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</si>
  <si>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</si>
  <si>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</si>
  <si>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</si>
  <si>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</si>
  <si>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</si>
  <si>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</si>
  <si>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</si>
  <si>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</si>
  <si>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</si>
  <si>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</si>
  <si>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</si>
  <si>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</si>
  <si>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</si>
  <si>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</si>
  <si>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</si>
  <si>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</si>
  <si>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</si>
  <si>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</si>
  <si>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</si>
  <si>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</si>
  <si>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</si>
  <si>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</si>
  <si>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</si>
  <si>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</si>
  <si>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</si>
  <si>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</si>
  <si>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</si>
  <si>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</si>
  <si>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</si>
  <si>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</si>
  <si>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</si>
  <si>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</si>
  <si>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</si>
  <si>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</si>
  <si>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</si>
  <si>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</si>
  <si>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</si>
  <si>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</si>
  <si>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</si>
  <si>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</si>
  <si>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</si>
  <si>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</si>
  <si>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</si>
  <si>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</si>
  <si>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</si>
  <si>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</si>
  <si>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</si>
  <si>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</si>
  <si>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</si>
  <si>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</si>
  <si>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</si>
  <si>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</si>
  <si>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</si>
  <si>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</si>
  <si>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</si>
  <si>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</si>
  <si>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</si>
  <si>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</si>
  <si>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</si>
  <si>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</si>
  <si>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</si>
  <si>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</si>
  <si>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</si>
  <si>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</si>
  <si>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</si>
  <si>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</si>
  <si>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</si>
  <si>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</si>
  <si>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</si>
  <si>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</si>
  <si>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</si>
  <si>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</si>
  <si>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</si>
  <si>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</si>
  <si>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</si>
  <si>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</si>
  <si>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</si>
  <si>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</si>
  <si>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</si>
  <si>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</si>
  <si>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</si>
  <si>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</si>
  <si>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</si>
  <si>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</si>
  <si>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</si>
  <si>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</si>
  <si>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</si>
  <si>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</si>
  <si>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</si>
  <si>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</si>
  <si>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</si>
  <si>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</si>
  <si>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</si>
  <si>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</si>
  <si>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</si>
  <si>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</si>
  <si>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</si>
  <si>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</si>
  <si>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</si>
  <si>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</si>
  <si>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</si>
  <si>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</si>
  <si>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</si>
  <si>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</si>
  <si>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</si>
  <si>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</si>
  <si>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</si>
  <si>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</si>
  <si>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</si>
  <si>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</si>
  <si>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</si>
  <si>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</si>
  <si>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</si>
  <si>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</si>
  <si>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</si>
  <si>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</si>
  <si>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</si>
  <si>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</si>
  <si>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</si>
  <si>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</si>
  <si>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</si>
  <si>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</si>
  <si>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</si>
  <si>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</si>
  <si>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</si>
  <si>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</si>
  <si>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</si>
  <si>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</si>
  <si>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</si>
  <si>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</si>
  <si>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</si>
  <si>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</si>
  <si>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</si>
  <si>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</si>
  <si>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</si>
  <si>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</si>
  <si>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</si>
  <si>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</si>
  <si>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</si>
  <si>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</si>
  <si>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</si>
  <si>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</si>
  <si>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</si>
  <si>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</si>
  <si>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</si>
  <si>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</si>
  <si>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</si>
  <si>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</si>
  <si>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</si>
  <si>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</si>
  <si>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</si>
  <si>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</si>
  <si>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</si>
  <si>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</si>
  <si>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</si>
  <si>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</si>
  <si>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</si>
  <si>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</si>
  <si>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</si>
  <si>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</si>
  <si>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</si>
  <si>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</si>
  <si>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</si>
  <si>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</si>
  <si>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</si>
  <si>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</si>
  <si>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</si>
  <si>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</si>
  <si>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</si>
  <si>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</si>
  <si>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</si>
  <si>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</si>
  <si>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</si>
  <si>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</si>
  <si>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</si>
  <si>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</si>
  <si>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</si>
  <si>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</si>
  <si>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</si>
  <si>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</si>
  <si>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</si>
  <si>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</si>
  <si>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</si>
  <si>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</si>
  <si>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</si>
  <si>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</si>
  <si>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</si>
  <si>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</si>
  <si>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</si>
  <si>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</si>
  <si>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</si>
  <si>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</si>
  <si>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</si>
  <si>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</si>
  <si>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</si>
  <si>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</si>
  <si>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</si>
  <si>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</si>
  <si>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厚生労働省</t>
  </si>
  <si>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</si>
  <si>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</si>
  <si>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日本年金機構法第４４条</t>
    <rPh sb="0" eb="2">
      <t>ニホン</t>
    </rPh>
    <rPh sb="2" eb="4">
      <t>ネンキン</t>
    </rPh>
    <rPh sb="4" eb="6">
      <t>キコウ</t>
    </rPh>
    <rPh sb="6" eb="7">
      <t>ホウ</t>
    </rPh>
    <rPh sb="7" eb="8">
      <t>ダイ</t>
    </rPh>
    <rPh sb="10" eb="11">
      <t>ジョウ</t>
    </rPh>
    <phoneticPr fontId="5"/>
  </si>
  <si>
    <t>日本年金機構年度計画・中期計画（第２期）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5"/>
  </si>
  <si>
    <t>日本年金機構における人件費、一般管理費にかかる資金について交付するもの。</t>
    <rPh sb="0" eb="2">
      <t>ニホン</t>
    </rPh>
    <rPh sb="2" eb="4">
      <t>ネンキン</t>
    </rPh>
    <rPh sb="4" eb="6">
      <t>キコウ</t>
    </rPh>
    <rPh sb="10" eb="13">
      <t>ジンケンヒ</t>
    </rPh>
    <rPh sb="14" eb="16">
      <t>イッパン</t>
    </rPh>
    <rPh sb="16" eb="18">
      <t>カンリ</t>
    </rPh>
    <rPh sb="18" eb="19">
      <t>ヒ</t>
    </rPh>
    <rPh sb="23" eb="25">
      <t>シキン</t>
    </rPh>
    <rPh sb="29" eb="31">
      <t>コウフ</t>
    </rPh>
    <phoneticPr fontId="5"/>
  </si>
  <si>
    <t>日本年金機構年度計画・中期計画（第2期）・実績報告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</si>
  <si>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</si>
  <si>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20歳到達者の加入者数</t>
    <rPh sb="2" eb="3">
      <t>サイ</t>
    </rPh>
    <rPh sb="3" eb="5">
      <t>トウタツ</t>
    </rPh>
    <rPh sb="5" eb="6">
      <t>シャ</t>
    </rPh>
    <rPh sb="7" eb="10">
      <t>カニュウシャ</t>
    </rPh>
    <rPh sb="10" eb="11">
      <t>スウ</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</si>
  <si>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</si>
  <si>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</si>
  <si>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</si>
  <si>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</si>
  <si>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</si>
  <si>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</si>
  <si>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「ねんきんネット」の加入者数
※26年度より日本年金機構運営費交付金で予算措置</t>
    <rPh sb="10" eb="12">
      <t>カニュウ</t>
    </rPh>
    <rPh sb="12" eb="13">
      <t>シャ</t>
    </rPh>
    <rPh sb="13" eb="14">
      <t>スウ</t>
    </rPh>
    <rPh sb="18" eb="20">
      <t>ネンド</t>
    </rPh>
    <rPh sb="22" eb="24">
      <t>ニホン</t>
    </rPh>
    <rPh sb="24" eb="26">
      <t>ネンキン</t>
    </rPh>
    <rPh sb="26" eb="28">
      <t>キコウ</t>
    </rPh>
    <rPh sb="28" eb="31">
      <t>ウンエイヒ</t>
    </rPh>
    <rPh sb="31" eb="34">
      <t>コウフキン</t>
    </rPh>
    <rPh sb="35" eb="37">
      <t>ヨサン</t>
    </rPh>
    <rPh sb="37" eb="39">
      <t>ソチ</t>
    </rPh>
    <phoneticPr fontId="5"/>
  </si>
  <si>
    <t>人件費、一般管理費については、個別事業と直接関連づけることが困難であることから、単位当たりのコストの算出を行うことはできない　　　　　　　　　　　　　　</t>
    <phoneticPr fontId="5"/>
  </si>
  <si>
    <t>／　</t>
    <phoneticPr fontId="5"/>
  </si>
  <si>
    <t>Ⅸ-1-1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</si>
  <si>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</si>
  <si>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</si>
  <si>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</si>
  <si>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</si>
  <si>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</si>
  <si>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</si>
  <si>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</si>
  <si>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</si>
  <si>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t>
    <phoneticPr fontId="5"/>
  </si>
  <si>
    <t>-</t>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</si>
  <si>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</si>
  <si>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</si>
  <si>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</si>
  <si>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</si>
  <si>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</si>
  <si>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日本年金機構事業運営交付金</t>
    <rPh sb="0" eb="2">
      <t>ニホン</t>
    </rPh>
    <rPh sb="2" eb="4">
      <t>ネンキン</t>
    </rPh>
    <rPh sb="4" eb="6">
      <t>キコウ</t>
    </rPh>
    <rPh sb="6" eb="8">
      <t>ジギョウ</t>
    </rPh>
    <rPh sb="8" eb="10">
      <t>ウンエイ</t>
    </rPh>
    <rPh sb="10" eb="13">
      <t>コウフキン</t>
    </rPh>
    <phoneticPr fontId="5"/>
  </si>
  <si>
    <t>880</t>
    <phoneticPr fontId="5"/>
  </si>
  <si>
    <t>775</t>
    <phoneticPr fontId="5"/>
  </si>
  <si>
    <t>683</t>
    <phoneticPr fontId="5"/>
  </si>
  <si>
    <t>804</t>
    <phoneticPr fontId="5"/>
  </si>
  <si>
    <t>804</t>
    <phoneticPr fontId="5"/>
  </si>
  <si>
    <t>818</t>
    <phoneticPr fontId="5"/>
  </si>
  <si>
    <t>783</t>
    <phoneticPr fontId="5"/>
  </si>
  <si>
    <t>年金給付、年金相談等のお客様サービスの向上を図るため、３１２の年金事務所における年金相談の待ち時間を通常期は３０分以内、混雑期でも１時間を超えないことを目指す。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31" eb="33">
      <t>ネンキン</t>
    </rPh>
    <rPh sb="33" eb="36">
      <t>ジムショ</t>
    </rPh>
    <rPh sb="40" eb="42">
      <t>ネンキン</t>
    </rPh>
    <rPh sb="42" eb="44">
      <t>ソウダン</t>
    </rPh>
    <rPh sb="45" eb="46">
      <t>マ</t>
    </rPh>
    <rPh sb="47" eb="49">
      <t>ジカン</t>
    </rPh>
    <rPh sb="50" eb="53">
      <t>ツウジョウキ</t>
    </rPh>
    <rPh sb="56" eb="57">
      <t>フン</t>
    </rPh>
    <rPh sb="57" eb="59">
      <t>イナイ</t>
    </rPh>
    <rPh sb="60" eb="63">
      <t>コンザツキ</t>
    </rPh>
    <rPh sb="66" eb="68">
      <t>ジカン</t>
    </rPh>
    <rPh sb="69" eb="70">
      <t>コ</t>
    </rPh>
    <rPh sb="76" eb="78">
      <t>メザ</t>
    </rPh>
    <phoneticPr fontId="5"/>
  </si>
  <si>
    <t>達成事務所数
（１ヶ月の待ち時間の平均が１時間を超えなかった年金事務所数）</t>
    <rPh sb="0" eb="2">
      <t>タッセイ</t>
    </rPh>
    <rPh sb="2" eb="5">
      <t>ジムショ</t>
    </rPh>
    <rPh sb="5" eb="6">
      <t>スウ</t>
    </rPh>
    <rPh sb="10" eb="11">
      <t>ゲツ</t>
    </rPh>
    <rPh sb="12" eb="13">
      <t>マ</t>
    </rPh>
    <rPh sb="14" eb="16">
      <t>ジカン</t>
    </rPh>
    <rPh sb="17" eb="19">
      <t>ヘイキン</t>
    </rPh>
    <rPh sb="21" eb="23">
      <t>ジカン</t>
    </rPh>
    <rPh sb="24" eb="25">
      <t>コ</t>
    </rPh>
    <rPh sb="30" eb="32">
      <t>ネンキン</t>
    </rPh>
    <rPh sb="32" eb="35">
      <t>ジムショ</t>
    </rPh>
    <rPh sb="35" eb="36">
      <t>スウ</t>
    </rPh>
    <phoneticPr fontId="5"/>
  </si>
  <si>
    <t>年金給付、年金相談等のお客様サービスの向上を図るため、コールセンター（ねんきんダイヤル）の応答率７０％以上を維持する。</t>
    <rPh sb="0" eb="2">
      <t>ネンキン</t>
    </rPh>
    <rPh sb="2" eb="4">
      <t>キュウフ</t>
    </rPh>
    <rPh sb="5" eb="7">
      <t>ネンキン</t>
    </rPh>
    <rPh sb="7" eb="9">
      <t>ソウダン</t>
    </rPh>
    <rPh sb="9" eb="10">
      <t>トウ</t>
    </rPh>
    <rPh sb="12" eb="13">
      <t>キャク</t>
    </rPh>
    <rPh sb="13" eb="14">
      <t>サマ</t>
    </rPh>
    <rPh sb="19" eb="21">
      <t>コウジョウ</t>
    </rPh>
    <rPh sb="22" eb="23">
      <t>ハカ</t>
    </rPh>
    <rPh sb="45" eb="47">
      <t>オウトウ</t>
    </rPh>
    <rPh sb="47" eb="48">
      <t>リツ</t>
    </rPh>
    <rPh sb="51" eb="53">
      <t>イジョウ</t>
    </rPh>
    <rPh sb="54" eb="56">
      <t>イジ</t>
    </rPh>
    <phoneticPr fontId="5"/>
  </si>
  <si>
    <t>応答率</t>
    <rPh sb="0" eb="2">
      <t>オウトウ</t>
    </rPh>
    <rPh sb="2" eb="3">
      <t>リツ</t>
    </rPh>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</si>
  <si>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</si>
  <si>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※本事業については、「年金関係文書等保管事業」に係る予算額を除いて算出している。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t>
    <rPh sb="1" eb="2">
      <t>ホン</t>
    </rPh>
    <rPh sb="2" eb="4">
      <t>ジギョウ</t>
    </rPh>
    <rPh sb="11" eb="13">
      <t>ネンキン</t>
    </rPh>
    <rPh sb="13" eb="15">
      <t>カンケイ</t>
    </rPh>
    <rPh sb="15" eb="17">
      <t>ブンショ</t>
    </rPh>
    <rPh sb="17" eb="18">
      <t>トウ</t>
    </rPh>
    <rPh sb="18" eb="20">
      <t>ホカン</t>
    </rPh>
    <rPh sb="20" eb="22">
      <t>ジギョウ</t>
    </rPh>
    <rPh sb="24" eb="25">
      <t>カカ</t>
    </rPh>
    <rPh sb="26" eb="29">
      <t>ヨサンガク</t>
    </rPh>
    <rPh sb="30" eb="31">
      <t>ノゾ</t>
    </rPh>
    <rPh sb="33" eb="35">
      <t>サンシュツ</t>
    </rPh>
    <rPh sb="42" eb="44">
      <t>ヘイセイ</t>
    </rPh>
    <rPh sb="46" eb="47">
      <t>ネン</t>
    </rPh>
    <rPh sb="49" eb="50">
      <t>ガツ</t>
    </rPh>
    <rPh sb="52" eb="53">
      <t>ニチ</t>
    </rPh>
    <rPh sb="53" eb="55">
      <t>ギョウセイ</t>
    </rPh>
    <rPh sb="55" eb="57">
      <t>サッシン</t>
    </rPh>
    <rPh sb="57" eb="59">
      <t>カイギ</t>
    </rPh>
    <rPh sb="60" eb="62">
      <t>ジギョウ</t>
    </rPh>
    <rPh sb="62" eb="64">
      <t>シワ</t>
    </rPh>
    <rPh sb="65" eb="66">
      <t>ダイ</t>
    </rPh>
    <rPh sb="67" eb="68">
      <t>ダン</t>
    </rPh>
    <rPh sb="71" eb="73">
      <t>ニホン</t>
    </rPh>
    <rPh sb="73" eb="75">
      <t>ネンキン</t>
    </rPh>
    <rPh sb="75" eb="77">
      <t>キコウ</t>
    </rPh>
    <rPh sb="77" eb="79">
      <t>ウンエイ</t>
    </rPh>
    <rPh sb="79" eb="80">
      <t>ヒ</t>
    </rPh>
    <rPh sb="80" eb="83">
      <t>コウフキン</t>
    </rPh>
    <rPh sb="84" eb="86">
      <t>ジギョウ</t>
    </rPh>
    <rPh sb="86" eb="88">
      <t>バンゴウ</t>
    </rPh>
    <rPh sb="99" eb="101">
      <t>ケツロン</t>
    </rPh>
    <rPh sb="102" eb="104">
      <t>キコウ</t>
    </rPh>
    <rPh sb="105" eb="107">
      <t>ウンエイ</t>
    </rPh>
    <rPh sb="108" eb="109">
      <t>カン</t>
    </rPh>
    <rPh sb="111" eb="113">
      <t>イシキ</t>
    </rPh>
    <rPh sb="113" eb="115">
      <t>カイカク</t>
    </rPh>
    <rPh sb="116" eb="118">
      <t>キョウカ</t>
    </rPh>
    <rPh sb="121" eb="124">
      <t>テッテイテキ</t>
    </rPh>
    <rPh sb="125" eb="127">
      <t>ジム</t>
    </rPh>
    <rPh sb="127" eb="129">
      <t>コウリツ</t>
    </rPh>
    <rPh sb="129" eb="130">
      <t>カ</t>
    </rPh>
    <rPh sb="131" eb="132">
      <t>ハカ</t>
    </rPh>
    <rPh sb="137" eb="139">
      <t>ヨサン</t>
    </rPh>
    <rPh sb="139" eb="141">
      <t>ヨウキュウ</t>
    </rPh>
    <rPh sb="142" eb="144">
      <t>アッシュク</t>
    </rPh>
    <rPh sb="145" eb="146">
      <t>ハカ</t>
    </rPh>
    <rPh sb="155" eb="157">
      <t>ナイヨウ</t>
    </rPh>
    <rPh sb="158" eb="160">
      <t>ジギョウ</t>
    </rPh>
    <rPh sb="161" eb="164">
      <t>コウリツカ</t>
    </rPh>
    <rPh sb="165" eb="166">
      <t>トク</t>
    </rPh>
    <rPh sb="170" eb="172">
      <t>イシキ</t>
    </rPh>
    <rPh sb="173" eb="175">
      <t>テッテイ</t>
    </rPh>
    <rPh sb="176" eb="178">
      <t>キコウ</t>
    </rPh>
    <rPh sb="179" eb="181">
      <t>イシキ</t>
    </rPh>
    <rPh sb="181" eb="183">
      <t>カイカク</t>
    </rPh>
    <rPh sb="190" eb="192">
      <t>キョウカ</t>
    </rPh>
    <rPh sb="222" eb="224">
      <t>イシキ</t>
    </rPh>
    <rPh sb="228" eb="231">
      <t>バッポンテキ</t>
    </rPh>
    <phoneticPr fontId="5"/>
  </si>
  <si>
    <t>％</t>
    <phoneticPr fontId="5"/>
  </si>
  <si>
    <t>％</t>
    <phoneticPr fontId="5"/>
  </si>
  <si>
    <t>事業所数</t>
    <rPh sb="0" eb="3">
      <t>ジギョウショ</t>
    </rPh>
    <rPh sb="3" eb="4">
      <t>スウ</t>
    </rPh>
    <phoneticPr fontId="5"/>
  </si>
  <si>
    <t>％</t>
    <phoneticPr fontId="5"/>
  </si>
  <si>
    <t>％</t>
    <phoneticPr fontId="5"/>
  </si>
  <si>
    <t>万件</t>
    <rPh sb="0" eb="2">
      <t>マンケン</t>
    </rPh>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</si>
  <si>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</si>
  <si>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</si>
  <si>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</si>
  <si>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</si>
  <si>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</si>
  <si>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</si>
  <si>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</si>
  <si>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</si>
  <si>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phoneticPr fontId="5"/>
  </si>
  <si>
    <t>事務所数</t>
    <rPh sb="0" eb="3">
      <t>ジムショ</t>
    </rPh>
    <rPh sb="3" eb="4">
      <t>スウ</t>
    </rPh>
    <phoneticPr fontId="5"/>
  </si>
  <si>
    <t>成果実績</t>
    <rPh sb="0" eb="2">
      <t>セイカ</t>
    </rPh>
    <rPh sb="2" eb="4">
      <t>ジッセキ</t>
    </rPh>
    <phoneticPr fontId="5"/>
  </si>
  <si>
    <t>目標値</t>
    <rPh sb="0" eb="3">
      <t>モクヒョウチ</t>
    </rPh>
    <phoneticPr fontId="5"/>
  </si>
  <si>
    <t>☑</t>
  </si>
  <si>
    <t>-</t>
  </si>
  <si>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</si>
  <si>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</si>
  <si>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</si>
  <si>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</si>
  <si>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</si>
  <si>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</si>
  <si>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</si>
  <si>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</si>
  <si>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</si>
  <si>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</si>
  <si>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</si>
  <si>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</si>
  <si>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</si>
  <si>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</si>
  <si>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</si>
  <si>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</si>
  <si>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</si>
  <si>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万人</t>
    <rPh sb="0" eb="2">
      <t>バンニン</t>
    </rPh>
    <phoneticPr fontId="5"/>
  </si>
  <si>
    <t>万人</t>
    <rPh sb="0" eb="2">
      <t>マンニン</t>
    </rPh>
    <phoneticPr fontId="25"/>
  </si>
  <si>
    <t>日本年金機構運営費交付金</t>
    <rPh sb="0" eb="2">
      <t>ニホン</t>
    </rPh>
    <rPh sb="2" eb="4">
      <t>ネンキン</t>
    </rPh>
    <rPh sb="4" eb="6">
      <t>キコウ</t>
    </rPh>
    <rPh sb="6" eb="8">
      <t>ウンエイ</t>
    </rPh>
    <rPh sb="8" eb="9">
      <t>ヒ</t>
    </rPh>
    <rPh sb="9" eb="12">
      <t>コウフキン</t>
    </rPh>
    <phoneticPr fontId="5"/>
  </si>
  <si>
    <t xml:space="preserve"> </t>
    <phoneticPr fontId="5"/>
  </si>
  <si>
    <t>-</t>
    <phoneticPr fontId="5"/>
  </si>
  <si>
    <t>日本年金機構運営費交付金</t>
    <rPh sb="0" eb="2">
      <t>ニホン</t>
    </rPh>
    <rPh sb="2" eb="4">
      <t>ネンキン</t>
    </rPh>
    <rPh sb="4" eb="6">
      <t>キコウ</t>
    </rPh>
    <rPh sb="6" eb="9">
      <t>ウンエイヒ</t>
    </rPh>
    <rPh sb="9" eb="12">
      <t>コウフキン</t>
    </rPh>
    <phoneticPr fontId="5"/>
  </si>
  <si>
    <t>-</t>
    <phoneticPr fontId="25"/>
  </si>
  <si>
    <t>A.日本年金機構</t>
    <rPh sb="2" eb="4">
      <t>ニホン</t>
    </rPh>
    <rPh sb="4" eb="6">
      <t>ネンキン</t>
    </rPh>
    <rPh sb="6" eb="8">
      <t>キコウ</t>
    </rPh>
    <phoneticPr fontId="5"/>
  </si>
  <si>
    <t>人件費</t>
    <rPh sb="0" eb="3">
      <t>ジンケンヒ</t>
    </rPh>
    <phoneticPr fontId="5"/>
  </si>
  <si>
    <t>職員人件費の財源（約12,000名）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</si>
  <si>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</si>
  <si>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</si>
  <si>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</si>
  <si>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</si>
  <si>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</si>
  <si>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</si>
  <si>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t>
    <phoneticPr fontId="5"/>
  </si>
  <si>
    <t>－</t>
    <phoneticPr fontId="25"/>
  </si>
  <si>
    <t>-</t>
    <phoneticPr fontId="25"/>
  </si>
  <si>
    <t>－</t>
    <phoneticPr fontId="25"/>
  </si>
  <si>
    <t>-</t>
    <phoneticPr fontId="25"/>
  </si>
  <si>
    <t>-</t>
    <phoneticPr fontId="25"/>
  </si>
  <si>
    <t>-</t>
    <phoneticPr fontId="25"/>
  </si>
  <si>
    <t>事業番号778（本レビューシート）については、日本年金機構の職員人件費、内部管理事務費等に充てる財源の交付を目的としている。一方、事業番号779は、日本年金機構が行う保険事業運営（厚生年金保険事業及び国民年金事業における適用の促進、保険料収納対策、年金給付事務等）に直接関わる経費の交付を対象としている。</t>
    <rPh sb="0" eb="2">
      <t>ジギョウ</t>
    </rPh>
    <rPh sb="2" eb="4">
      <t>バンゴウ</t>
    </rPh>
    <rPh sb="8" eb="9">
      <t>ホン</t>
    </rPh>
    <rPh sb="23" eb="25">
      <t>ニホン</t>
    </rPh>
    <rPh sb="25" eb="27">
      <t>ネンキン</t>
    </rPh>
    <rPh sb="27" eb="29">
      <t>キコウ</t>
    </rPh>
    <rPh sb="30" eb="32">
      <t>ショクイン</t>
    </rPh>
    <rPh sb="32" eb="35">
      <t>ジンケンヒ</t>
    </rPh>
    <rPh sb="36" eb="38">
      <t>ナイブ</t>
    </rPh>
    <rPh sb="38" eb="40">
      <t>カンリ</t>
    </rPh>
    <rPh sb="40" eb="42">
      <t>ジム</t>
    </rPh>
    <rPh sb="42" eb="43">
      <t>ヒ</t>
    </rPh>
    <rPh sb="43" eb="44">
      <t>トウ</t>
    </rPh>
    <rPh sb="45" eb="46">
      <t>アテル</t>
    </rPh>
    <rPh sb="48" eb="50">
      <t>ザイゲン</t>
    </rPh>
    <rPh sb="51" eb="53">
      <t>コウフ</t>
    </rPh>
    <rPh sb="54" eb="56">
      <t>モクテキ</t>
    </rPh>
    <rPh sb="62" eb="64">
      <t>イッポウ</t>
    </rPh>
    <rPh sb="65" eb="67">
      <t>ジギョウ</t>
    </rPh>
    <rPh sb="67" eb="69">
      <t>バンゴウ</t>
    </rPh>
    <rPh sb="74" eb="76">
      <t>ニホン</t>
    </rPh>
    <rPh sb="76" eb="78">
      <t>ネンキン</t>
    </rPh>
    <rPh sb="78" eb="80">
      <t>キコウ</t>
    </rPh>
    <rPh sb="81" eb="82">
      <t>オコナ</t>
    </rPh>
    <rPh sb="83" eb="85">
      <t>ホケン</t>
    </rPh>
    <rPh sb="85" eb="87">
      <t>ジギョウ</t>
    </rPh>
    <rPh sb="87" eb="89">
      <t>ウンエイ</t>
    </rPh>
    <rPh sb="90" eb="92">
      <t>コウセイ</t>
    </rPh>
    <rPh sb="92" eb="94">
      <t>ネンキン</t>
    </rPh>
    <rPh sb="94" eb="96">
      <t>ホケン</t>
    </rPh>
    <rPh sb="96" eb="98">
      <t>ジギョウ</t>
    </rPh>
    <rPh sb="98" eb="99">
      <t>オヨ</t>
    </rPh>
    <rPh sb="100" eb="102">
      <t>コクミン</t>
    </rPh>
    <rPh sb="102" eb="104">
      <t>ネンキン</t>
    </rPh>
    <rPh sb="104" eb="106">
      <t>ジギョウ</t>
    </rPh>
    <rPh sb="110" eb="112">
      <t>テキヨウ</t>
    </rPh>
    <rPh sb="113" eb="115">
      <t>ソクシン</t>
    </rPh>
    <rPh sb="116" eb="119">
      <t>ホケンリョウ</t>
    </rPh>
    <rPh sb="119" eb="121">
      <t>シュウノウ</t>
    </rPh>
    <rPh sb="121" eb="123">
      <t>タイサク</t>
    </rPh>
    <rPh sb="124" eb="126">
      <t>ネンキン</t>
    </rPh>
    <rPh sb="126" eb="128">
      <t>キュウフ</t>
    </rPh>
    <rPh sb="128" eb="130">
      <t>ジム</t>
    </rPh>
    <rPh sb="130" eb="131">
      <t>トウ</t>
    </rPh>
    <rPh sb="133" eb="135">
      <t>チョクセツ</t>
    </rPh>
    <rPh sb="135" eb="136">
      <t>カカ</t>
    </rPh>
    <rPh sb="138" eb="140">
      <t>ケイヒ</t>
    </rPh>
    <rPh sb="141" eb="143">
      <t>コウフ</t>
    </rPh>
    <rPh sb="144" eb="146">
      <t>タイショウ</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</si>
  <si>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</si>
  <si>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</si>
  <si>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国民年金については、被保険者の確実な加入を図るため、毎年度、住基ネット上の20歳到達者全員の加入を実施</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</si>
  <si>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全国にある年金事務所等は、事業運営のための拠点として活用されている。</t>
    <rPh sb="0" eb="2">
      <t>ゼンコク</t>
    </rPh>
    <rPh sb="5" eb="7">
      <t>ネンキン</t>
    </rPh>
    <rPh sb="7" eb="10">
      <t>ジムショ</t>
    </rPh>
    <rPh sb="10" eb="11">
      <t>トウ</t>
    </rPh>
    <rPh sb="13" eb="15">
      <t>ジギョウ</t>
    </rPh>
    <rPh sb="15" eb="17">
      <t>ウンエイ</t>
    </rPh>
    <rPh sb="21" eb="23">
      <t>キョテン</t>
    </rPh>
    <rPh sb="26" eb="28">
      <t>カツヨウ</t>
    </rPh>
    <phoneticPr fontId="5"/>
  </si>
  <si>
    <t>当該事業は、日本年金機構法第44条に基づき日本年金機構における人件費、一般管理費にかかる交付金の交付に必要なものであり、執行実績等を踏まえ、適切な概算要求に努めていく。</t>
    <rPh sb="0" eb="2">
      <t>トウガイ</t>
    </rPh>
    <rPh sb="2" eb="4">
      <t>ジギョウ</t>
    </rPh>
    <rPh sb="6" eb="8">
      <t>ニホン</t>
    </rPh>
    <rPh sb="8" eb="10">
      <t>ネンキン</t>
    </rPh>
    <rPh sb="10" eb="12">
      <t>キコウ</t>
    </rPh>
    <rPh sb="12" eb="13">
      <t>ホウ</t>
    </rPh>
    <rPh sb="13" eb="14">
      <t>ダイ</t>
    </rPh>
    <rPh sb="16" eb="17">
      <t>ジョウ</t>
    </rPh>
    <rPh sb="18" eb="19">
      <t>モト</t>
    </rPh>
    <rPh sb="21" eb="23">
      <t>ニホン</t>
    </rPh>
    <rPh sb="23" eb="25">
      <t>ネンキン</t>
    </rPh>
    <rPh sb="25" eb="27">
      <t>キコウ</t>
    </rPh>
    <rPh sb="31" eb="34">
      <t>ジンケンヒ</t>
    </rPh>
    <rPh sb="35" eb="37">
      <t>イッパン</t>
    </rPh>
    <rPh sb="37" eb="40">
      <t>カンリヒ</t>
    </rPh>
    <rPh sb="44" eb="47">
      <t>コウフキン</t>
    </rPh>
    <rPh sb="48" eb="50">
      <t>コウフ</t>
    </rPh>
    <rPh sb="51" eb="53">
      <t>ヒツヨウ</t>
    </rPh>
    <rPh sb="60" eb="62">
      <t>シッコウ</t>
    </rPh>
    <rPh sb="62" eb="64">
      <t>ジッセキ</t>
    </rPh>
    <rPh sb="64" eb="65">
      <t>トウ</t>
    </rPh>
    <rPh sb="66" eb="67">
      <t>フ</t>
    </rPh>
    <rPh sb="70" eb="72">
      <t>テキセツ</t>
    </rPh>
    <rPh sb="73" eb="75">
      <t>ガイサン</t>
    </rPh>
    <rPh sb="75" eb="77">
      <t>ヨウキュウ</t>
    </rPh>
    <rPh sb="78" eb="79">
      <t>ツト</t>
    </rPh>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</si>
  <si>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</si>
  <si>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</si>
  <si>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</si>
  <si>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</si>
  <si>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</si>
  <si>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</si>
  <si>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</si>
  <si>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25"/>
  </si>
  <si>
    <t>-</t>
    <phoneticPr fontId="25"/>
  </si>
  <si>
    <t>-</t>
    <phoneticPr fontId="25"/>
  </si>
  <si>
    <t>-</t>
    <phoneticPr fontId="25"/>
  </si>
  <si>
    <t>-</t>
    <phoneticPr fontId="25"/>
  </si>
  <si>
    <t>-</t>
    <phoneticPr fontId="25"/>
  </si>
  <si>
    <t>-</t>
    <phoneticPr fontId="2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</si>
  <si>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</si>
  <si>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点検対象外</t>
    <rPh sb="0" eb="5">
      <t>テンケンタイショウガイ</t>
    </rPh>
    <phoneticPr fontId="5"/>
  </si>
  <si>
    <t xml:space="preserve"> 引き続き、必要な予算額を確保し、適正な執行に努めること。</t>
    <phoneticPr fontId="5"/>
  </si>
  <si>
    <t>日本年金機構において厚生年金保険法及び国民年金法の規定に基づく業務等を行うに当たり、人件費、一般管理費等の必要な事務費が増加したことによるもの。</t>
    <rPh sb="0" eb="2">
      <t>ニッポン</t>
    </rPh>
    <rPh sb="2" eb="4">
      <t>ネンキン</t>
    </rPh>
    <rPh sb="4" eb="6">
      <t>キコウ</t>
    </rPh>
    <rPh sb="10" eb="12">
      <t>コウセイ</t>
    </rPh>
    <rPh sb="12" eb="14">
      <t>ネンキン</t>
    </rPh>
    <rPh sb="14" eb="17">
      <t>ホケンホウ</t>
    </rPh>
    <rPh sb="17" eb="18">
      <t>オヨ</t>
    </rPh>
    <rPh sb="19" eb="21">
      <t>コクミン</t>
    </rPh>
    <rPh sb="21" eb="24">
      <t>ネンキンホウ</t>
    </rPh>
    <rPh sb="25" eb="27">
      <t>キテイ</t>
    </rPh>
    <rPh sb="28" eb="29">
      <t>モト</t>
    </rPh>
    <rPh sb="31" eb="34">
      <t>ギョウムトウ</t>
    </rPh>
    <rPh sb="35" eb="36">
      <t>オコナ</t>
    </rPh>
    <rPh sb="38" eb="39">
      <t>ア</t>
    </rPh>
    <rPh sb="42" eb="45">
      <t>ジンケンヒ</t>
    </rPh>
    <rPh sb="46" eb="48">
      <t>イッパン</t>
    </rPh>
    <rPh sb="48" eb="51">
      <t>カンリヒ</t>
    </rPh>
    <rPh sb="51" eb="52">
      <t>トウ</t>
    </rPh>
    <rPh sb="53" eb="55">
      <t>ヒツヨウ</t>
    </rPh>
    <rPh sb="56" eb="59">
      <t>ジムヒ</t>
    </rPh>
    <rPh sb="60" eb="62">
      <t>ゾウカ</t>
    </rPh>
    <phoneticPr fontId="25"/>
  </si>
  <si>
    <t>-</t>
    <phoneticPr fontId="25"/>
  </si>
  <si>
    <t>-</t>
    <phoneticPr fontId="25"/>
  </si>
  <si>
    <t>-</t>
    <phoneticPr fontId="25"/>
  </si>
  <si>
    <t>-</t>
    <phoneticPr fontId="25"/>
  </si>
  <si>
    <t>-</t>
    <phoneticPr fontId="25"/>
  </si>
  <si>
    <t>-</t>
    <phoneticPr fontId="25"/>
  </si>
  <si>
    <t xml:space="preserve"> 引き続き、必要な予算額を確保し、適正な執行に努める。</t>
    <phoneticPr fontId="25"/>
  </si>
  <si>
    <t>成果目標については、概ね達成できる見込みであり、特に国民年金については、納付督励や強制徴収等の取組の結果、24年度以降、納付率は上昇している。また、厚生年金保険の適用対策に関しても、国税源泉徴収義務者情報を活用するなど未加入事業所への加入指導を強化した結果、29年度は99,064事業所の適用に結びつけることができた。
これらのことから、本事業はその有効性が認められ、平成31年度においても、事業の効率化に努めつつ、必要な額の要求を行う。</t>
    <rPh sb="0" eb="2">
      <t>セイカ</t>
    </rPh>
    <rPh sb="2" eb="4">
      <t>モクヒョウ</t>
    </rPh>
    <rPh sb="10" eb="11">
      <t>オオム</t>
    </rPh>
    <rPh sb="12" eb="14">
      <t>タッセイ</t>
    </rPh>
    <rPh sb="17" eb="19">
      <t>ミコ</t>
    </rPh>
    <rPh sb="24" eb="25">
      <t>トク</t>
    </rPh>
    <rPh sb="26" eb="28">
      <t>コクミン</t>
    </rPh>
    <rPh sb="28" eb="30">
      <t>ネンキン</t>
    </rPh>
    <rPh sb="36" eb="38">
      <t>ノウフ</t>
    </rPh>
    <rPh sb="38" eb="40">
      <t>トクレイ</t>
    </rPh>
    <rPh sb="41" eb="43">
      <t>キョウセイ</t>
    </rPh>
    <rPh sb="43" eb="45">
      <t>チョウシュウ</t>
    </rPh>
    <rPh sb="45" eb="46">
      <t>トウ</t>
    </rPh>
    <rPh sb="47" eb="49">
      <t>トリクミ</t>
    </rPh>
    <rPh sb="50" eb="52">
      <t>ケッカ</t>
    </rPh>
    <rPh sb="55" eb="57">
      <t>ネンド</t>
    </rPh>
    <rPh sb="57" eb="59">
      <t>イコウ</t>
    </rPh>
    <rPh sb="60" eb="62">
      <t>ノウフ</t>
    </rPh>
    <rPh sb="62" eb="63">
      <t>リツ</t>
    </rPh>
    <rPh sb="64" eb="66">
      <t>ジョウショウ</t>
    </rPh>
    <rPh sb="74" eb="76">
      <t>コウセイ</t>
    </rPh>
    <rPh sb="76" eb="78">
      <t>ネンキン</t>
    </rPh>
    <rPh sb="78" eb="80">
      <t>ホケン</t>
    </rPh>
    <rPh sb="81" eb="83">
      <t>テキヨウ</t>
    </rPh>
    <rPh sb="83" eb="85">
      <t>タイサク</t>
    </rPh>
    <rPh sb="86" eb="87">
      <t>カン</t>
    </rPh>
    <rPh sb="91" eb="93">
      <t>コクゼイ</t>
    </rPh>
    <rPh sb="93" eb="95">
      <t>ゲンセン</t>
    </rPh>
    <rPh sb="95" eb="97">
      <t>チョウシュウ</t>
    </rPh>
    <rPh sb="97" eb="100">
      <t>ギムシャ</t>
    </rPh>
    <rPh sb="100" eb="102">
      <t>ジョウホウ</t>
    </rPh>
    <rPh sb="103" eb="105">
      <t>カツヨウ</t>
    </rPh>
    <rPh sb="109" eb="112">
      <t>ミカニュウ</t>
    </rPh>
    <rPh sb="112" eb="115">
      <t>ジギョウショ</t>
    </rPh>
    <rPh sb="117" eb="119">
      <t>カニュウ</t>
    </rPh>
    <rPh sb="119" eb="121">
      <t>シドウ</t>
    </rPh>
    <rPh sb="122" eb="124">
      <t>キョウカ</t>
    </rPh>
    <rPh sb="126" eb="128">
      <t>ケッカ</t>
    </rPh>
    <rPh sb="131" eb="133">
      <t>ネンド</t>
    </rPh>
    <rPh sb="140" eb="143">
      <t>ジギョウショ</t>
    </rPh>
    <rPh sb="144" eb="146">
      <t>テキヨウ</t>
    </rPh>
    <rPh sb="147" eb="148">
      <t>ムス</t>
    </rPh>
    <rPh sb="169" eb="170">
      <t>ホン</t>
    </rPh>
    <rPh sb="170" eb="172">
      <t>ジギョウ</t>
    </rPh>
    <rPh sb="175" eb="178">
      <t>ユウコウセイ</t>
    </rPh>
    <rPh sb="179" eb="180">
      <t>ミト</t>
    </rPh>
    <rPh sb="184" eb="186">
      <t>ヘイセイ</t>
    </rPh>
    <rPh sb="188" eb="190">
      <t>ネンド</t>
    </rPh>
    <rPh sb="196" eb="198">
      <t>ジギョウ</t>
    </rPh>
    <rPh sb="199" eb="202">
      <t>コウリツカ</t>
    </rPh>
    <rPh sb="203" eb="204">
      <t>ツト</t>
    </rPh>
    <rPh sb="208" eb="210">
      <t>ヒツヨウ</t>
    </rPh>
    <rPh sb="211" eb="212">
      <t>ガク</t>
    </rPh>
    <rPh sb="213" eb="215">
      <t>ヨウキュウ</t>
    </rPh>
    <rPh sb="216" eb="21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</si>
</sst>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30</xdr:col>
      <xdr:colOff>78397</xdr:colOff>
      <xdr:row>39</xdr:row>
      <xdr:rowOff>14654</xdr:rowOff>
    </xdr:from>
    <xdr:to>
      <xdr:col>33</xdr:col>
      <xdr:colOff>154597</xdr:colOff>
      <xdr:row>40</xdr:row>
      <xdr:rowOff>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3205" y="13833231"/>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76200</xdr:colOff>
      <xdr:row>39</xdr:row>
      <xdr:rowOff>24179</xdr:rowOff>
    </xdr:from>
    <xdr:to>
      <xdr:col>37</xdr:col>
      <xdr:colOff>152400</xdr:colOff>
      <xdr:row>39</xdr:row>
      <xdr:rowOff>285750</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02315" y="13842756"/>
          <a:ext cx="669681" cy="261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57151</xdr:colOff>
      <xdr:row>53</xdr:row>
      <xdr:rowOff>38101</xdr:rowOff>
    </xdr:from>
    <xdr:to>
      <xdr:col>33</xdr:col>
      <xdr:colOff>142875</xdr:colOff>
      <xdr:row>53</xdr:row>
      <xdr:rowOff>355283</xdr:rowOff>
    </xdr:to>
    <xdr:pic>
      <xdr:nvPicPr>
        <xdr:cNvPr id="21" name="図 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57901" y="17792701"/>
          <a:ext cx="685799"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28575</xdr:colOff>
      <xdr:row>53</xdr:row>
      <xdr:rowOff>19051</xdr:rowOff>
    </xdr:from>
    <xdr:to>
      <xdr:col>37</xdr:col>
      <xdr:colOff>180975</xdr:colOff>
      <xdr:row>53</xdr:row>
      <xdr:rowOff>381001</xdr:rowOff>
    </xdr:to>
    <xdr:pic>
      <xdr:nvPicPr>
        <xdr:cNvPr id="25" name="図 2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29425" y="17773651"/>
          <a:ext cx="7524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27214</xdr:colOff>
      <xdr:row>740</xdr:row>
      <xdr:rowOff>176893</xdr:rowOff>
    </xdr:from>
    <xdr:to>
      <xdr:col>47</xdr:col>
      <xdr:colOff>56028</xdr:colOff>
      <xdr:row>755</xdr:row>
      <xdr:rowOff>141679</xdr:rowOff>
    </xdr:to>
    <xdr:grpSp>
      <xdr:nvGrpSpPr>
        <xdr:cNvPr id="32" name="グループ化 2"/>
        <xdr:cNvGrpSpPr>
          <a:grpSpLocks/>
        </xdr:cNvGrpSpPr>
      </xdr:nvGrpSpPr>
      <xdr:grpSpPr bwMode="auto">
        <a:xfrm>
          <a:off x="1627414" y="55431418"/>
          <a:ext cx="7829789" cy="5251161"/>
          <a:chOff x="2159000" y="32524700"/>
          <a:chExt cx="7061200" cy="3583937"/>
        </a:xfrm>
      </xdr:grpSpPr>
      <xdr:grpSp>
        <xdr:nvGrpSpPr>
          <xdr:cNvPr id="37" name="グループ化 25"/>
          <xdr:cNvGrpSpPr>
            <a:grpSpLocks/>
          </xdr:cNvGrpSpPr>
        </xdr:nvGrpSpPr>
        <xdr:grpSpPr bwMode="auto">
          <a:xfrm>
            <a:off x="2159000" y="32524700"/>
            <a:ext cx="5165317" cy="3583937"/>
            <a:chOff x="1884989" y="31827107"/>
            <a:chExt cx="5165317" cy="3583937"/>
          </a:xfrm>
        </xdr:grpSpPr>
        <xdr:sp macro="" textlink="">
          <xdr:nvSpPr>
            <xdr:cNvPr id="40" name="角丸四角形 39"/>
            <xdr:cNvSpPr/>
          </xdr:nvSpPr>
          <xdr:spPr bwMode="auto">
            <a:xfrm>
              <a:off x="1933353" y="31827107"/>
              <a:ext cx="2495602" cy="7410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106,908</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41" name="角丸四角形 40"/>
            <xdr:cNvSpPr/>
          </xdr:nvSpPr>
          <xdr:spPr bwMode="auto">
            <a:xfrm>
              <a:off x="1884989" y="33318766"/>
              <a:ext cx="5165317" cy="209227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106,908</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職員</a:t>
              </a:r>
              <a:r>
                <a:rPr kumimoji="1" lang="ja-JP" altLang="ja-JP" sz="1400">
                  <a:solidFill>
                    <a:schemeClr val="tx1"/>
                  </a:solidFill>
                  <a:effectLst/>
                  <a:latin typeface="+mn-lt"/>
                  <a:ea typeface="+mn-ea"/>
                  <a:cs typeface="+mn-cs"/>
                </a:rPr>
                <a:t>人件費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94,338</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一般管理費</a:t>
              </a:r>
              <a:r>
                <a:rPr kumimoji="1" lang="ja-JP" altLang="en-US" sz="1400">
                  <a:solidFill>
                    <a:schemeClr val="tx1"/>
                  </a:solidFill>
                  <a:effectLst/>
                  <a:latin typeface="+mn-lt"/>
                  <a:ea typeface="+mn-ea"/>
                  <a:cs typeface="+mn-cs"/>
                </a:rPr>
                <a:t>の財源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11,204</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年金事務所等の施設整備費</a:t>
              </a:r>
              <a:r>
                <a:rPr kumimoji="0" lang="ja-JP" altLang="en-US" sz="1400">
                  <a:solidFill>
                    <a:schemeClr val="tx1"/>
                  </a:solidFill>
                  <a:effectLst/>
                  <a:latin typeface="+mn-lt"/>
                  <a:ea typeface="+mn-ea"/>
                  <a:cs typeface="+mn-cs"/>
                </a:rPr>
                <a:t>の財源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1,366</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grpSp>
      <xdr:sp macro="" textlink="">
        <xdr:nvSpPr>
          <xdr:cNvPr id="38" name="正方形/長方形 37"/>
          <xdr:cNvSpPr/>
        </xdr:nvSpPr>
        <xdr:spPr bwMode="auto">
          <a:xfrm>
            <a:off x="3658296" y="33352330"/>
            <a:ext cx="5561904" cy="28870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xnSp macro="">
        <xdr:nvCxnSpPr>
          <xdr:cNvPr id="39" name="直線矢印コネクタ 38"/>
          <xdr:cNvCxnSpPr/>
        </xdr:nvCxnSpPr>
        <xdr:spPr bwMode="auto">
          <a:xfrm rot="5400000">
            <a:off x="2741023" y="33660260"/>
            <a:ext cx="644781" cy="967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30</xdr:col>
      <xdr:colOff>29306</xdr:colOff>
      <xdr:row>32</xdr:row>
      <xdr:rowOff>7327</xdr:rowOff>
    </xdr:from>
    <xdr:ext cx="762001" cy="342401"/>
    <xdr:sp macro="" textlink="">
      <xdr:nvSpPr>
        <xdr:cNvPr id="45" name="テキスト ボックス 44"/>
        <xdr:cNvSpPr txBox="1"/>
      </xdr:nvSpPr>
      <xdr:spPr>
        <a:xfrm>
          <a:off x="5964114" y="11488615"/>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34</xdr:col>
      <xdr:colOff>0</xdr:colOff>
      <xdr:row>31</xdr:row>
      <xdr:rowOff>293076</xdr:rowOff>
    </xdr:from>
    <xdr:ext cx="762001" cy="342401"/>
    <xdr:sp macro="" textlink="">
      <xdr:nvSpPr>
        <xdr:cNvPr id="46" name="テキスト ボックス 45"/>
        <xdr:cNvSpPr txBox="1"/>
      </xdr:nvSpPr>
      <xdr:spPr>
        <a:xfrm>
          <a:off x="6726115" y="11481288"/>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38</xdr:col>
      <xdr:colOff>51289</xdr:colOff>
      <xdr:row>32</xdr:row>
      <xdr:rowOff>14654</xdr:rowOff>
    </xdr:from>
    <xdr:ext cx="762001" cy="342401"/>
    <xdr:sp macro="" textlink="">
      <xdr:nvSpPr>
        <xdr:cNvPr id="48" name="テキスト ボックス 47"/>
        <xdr:cNvSpPr txBox="1"/>
      </xdr:nvSpPr>
      <xdr:spPr>
        <a:xfrm>
          <a:off x="7568712" y="11495942"/>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30</xdr:col>
      <xdr:colOff>14653</xdr:colOff>
      <xdr:row>134</xdr:row>
      <xdr:rowOff>21980</xdr:rowOff>
    </xdr:from>
    <xdr:ext cx="827942" cy="492443"/>
    <xdr:sp macro="" textlink="">
      <xdr:nvSpPr>
        <xdr:cNvPr id="50" name="テキスト ボックス 49"/>
        <xdr:cNvSpPr txBox="1"/>
      </xdr:nvSpPr>
      <xdr:spPr>
        <a:xfrm>
          <a:off x="5949461" y="29879192"/>
          <a:ext cx="827942"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25</a:t>
          </a:r>
          <a:r>
            <a:rPr kumimoji="1" lang="ja-JP" altLang="en-US" sz="600"/>
            <a:t>年度現年度納付率（</a:t>
          </a:r>
          <a:r>
            <a:rPr kumimoji="1" lang="en-US" altLang="ja-JP" sz="600"/>
            <a:t>60.9%</a:t>
          </a:r>
          <a:r>
            <a:rPr kumimoji="1" lang="ja-JP" altLang="en-US" sz="600"/>
            <a:t>）から</a:t>
          </a:r>
          <a:r>
            <a:rPr kumimoji="1" lang="en-US" altLang="ja-JP" sz="600"/>
            <a:t>7.0</a:t>
          </a:r>
          <a:r>
            <a:rPr kumimoji="1" lang="ja-JP" altLang="en-US" sz="600"/>
            <a:t>ポイント以上の水準</a:t>
          </a:r>
        </a:p>
      </xdr:txBody>
    </xdr:sp>
    <xdr:clientData/>
  </xdr:oneCellAnchor>
  <xdr:oneCellAnchor>
    <xdr:from>
      <xdr:col>33</xdr:col>
      <xdr:colOff>190500</xdr:colOff>
      <xdr:row>134</xdr:row>
      <xdr:rowOff>14653</xdr:rowOff>
    </xdr:from>
    <xdr:ext cx="791308" cy="520212"/>
    <xdr:sp macro="" textlink="">
      <xdr:nvSpPr>
        <xdr:cNvPr id="51" name="テキスト ボックス 50"/>
        <xdr:cNvSpPr txBox="1"/>
      </xdr:nvSpPr>
      <xdr:spPr>
        <a:xfrm>
          <a:off x="6718788" y="29871865"/>
          <a:ext cx="791308" cy="5202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600"/>
            <a:t>平成</a:t>
          </a:r>
          <a:r>
            <a:rPr kumimoji="1" lang="en-US" altLang="ja-JP" sz="600"/>
            <a:t>26</a:t>
          </a:r>
          <a:r>
            <a:rPr kumimoji="1" lang="ja-JP" altLang="en-US" sz="600"/>
            <a:t>年度現年度納付率（</a:t>
          </a:r>
          <a:r>
            <a:rPr kumimoji="1" lang="en-US" altLang="ja-JP" sz="600"/>
            <a:t>63.1%</a:t>
          </a:r>
          <a:r>
            <a:rPr kumimoji="1" lang="ja-JP" altLang="en-US" sz="600"/>
            <a:t>）から</a:t>
          </a:r>
          <a:r>
            <a:rPr kumimoji="1" lang="en-US" altLang="ja-JP" sz="600"/>
            <a:t>7.0</a:t>
          </a:r>
          <a:r>
            <a:rPr kumimoji="1" lang="ja-JP" altLang="en-US" sz="600"/>
            <a:t>ポイント以上の水準</a:t>
          </a:r>
        </a:p>
      </xdr:txBody>
    </xdr:sp>
    <xdr:clientData/>
  </xdr:oneCellAnchor>
  <xdr:oneCellAnchor>
    <xdr:from>
      <xdr:col>38</xdr:col>
      <xdr:colOff>29308</xdr:colOff>
      <xdr:row>134</xdr:row>
      <xdr:rowOff>7328</xdr:rowOff>
    </xdr:from>
    <xdr:ext cx="769327" cy="492443"/>
    <xdr:sp macro="" textlink="">
      <xdr:nvSpPr>
        <xdr:cNvPr id="52" name="テキスト ボックス 51"/>
        <xdr:cNvSpPr txBox="1"/>
      </xdr:nvSpPr>
      <xdr:spPr>
        <a:xfrm>
          <a:off x="7546731" y="29864540"/>
          <a:ext cx="769327" cy="492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a:t>平成</a:t>
          </a:r>
          <a:r>
            <a:rPr kumimoji="1" lang="en-US" altLang="ja-JP" sz="600"/>
            <a:t>27</a:t>
          </a:r>
          <a:r>
            <a:rPr kumimoji="1" lang="ja-JP" altLang="en-US" sz="600"/>
            <a:t>年度現年度納付率（</a:t>
          </a:r>
          <a:r>
            <a:rPr kumimoji="1" lang="en-US" altLang="ja-JP" sz="600"/>
            <a:t>63.4%</a:t>
          </a:r>
          <a:r>
            <a:rPr kumimoji="1" lang="ja-JP" altLang="en-US" sz="600"/>
            <a:t>）から</a:t>
          </a:r>
          <a:r>
            <a:rPr kumimoji="1" lang="en-US" altLang="ja-JP" sz="600"/>
            <a:t>7.0</a:t>
          </a:r>
          <a:r>
            <a:rPr kumimoji="1" lang="ja-JP" altLang="en-US" sz="600"/>
            <a:t>ポイント以上の水準</a:t>
          </a:r>
        </a:p>
      </xdr:txBody>
    </xdr:sp>
    <xdr:clientData/>
  </xdr:oneCellAnchor>
  <xdr:twoCellAnchor editAs="oneCell">
    <xdr:from>
      <xdr:col>38</xdr:col>
      <xdr:colOff>87923</xdr:colOff>
      <xdr:row>39</xdr:row>
      <xdr:rowOff>21981</xdr:rowOff>
    </xdr:from>
    <xdr:to>
      <xdr:col>41</xdr:col>
      <xdr:colOff>164123</xdr:colOff>
      <xdr:row>39</xdr:row>
      <xdr:rowOff>283552</xdr:rowOff>
    </xdr:to>
    <xdr:pic>
      <xdr:nvPicPr>
        <xdr:cNvPr id="47" name="図 4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05346" y="13518173"/>
          <a:ext cx="669681" cy="261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年金特別会計業務勘定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69" t="s">
        <v>555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118921</v>
      </c>
      <c r="Q13" s="98"/>
      <c r="R13" s="98"/>
      <c r="S13" s="98"/>
      <c r="T13" s="98"/>
      <c r="U13" s="98"/>
      <c r="V13" s="99"/>
      <c r="W13" s="97">
        <v>112573</v>
      </c>
      <c r="X13" s="98"/>
      <c r="Y13" s="98"/>
      <c r="Z13" s="98"/>
      <c r="AA13" s="98"/>
      <c r="AB13" s="98"/>
      <c r="AC13" s="99"/>
      <c r="AD13" s="97">
        <v>106908</v>
      </c>
      <c r="AE13" s="98"/>
      <c r="AF13" s="98"/>
      <c r="AG13" s="98"/>
      <c r="AH13" s="98"/>
      <c r="AI13" s="98"/>
      <c r="AJ13" s="99"/>
      <c r="AK13" s="97">
        <v>108363</v>
      </c>
      <c r="AL13" s="98"/>
      <c r="AM13" s="98"/>
      <c r="AN13" s="98"/>
      <c r="AO13" s="98"/>
      <c r="AP13" s="98"/>
      <c r="AQ13" s="99"/>
      <c r="AR13" s="94">
        <v>108961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5" t="s">
        <v>50</v>
      </c>
      <c r="J17" s="629"/>
      <c r="K17" s="629"/>
      <c r="L17" s="629"/>
      <c r="M17" s="629"/>
      <c r="N17" s="629"/>
      <c r="O17" s="630"/>
      <c r="P17" s="97" t="s">
        <v>639</v>
      </c>
      <c r="Q17" s="98"/>
      <c r="R17" s="98"/>
      <c r="S17" s="98"/>
      <c r="T17" s="98"/>
      <c r="U17" s="98"/>
      <c r="V17" s="99"/>
      <c r="W17" s="97" t="s">
        <v>639</v>
      </c>
      <c r="X17" s="98"/>
      <c r="Y17" s="98"/>
      <c r="Z17" s="98"/>
      <c r="AA17" s="98"/>
      <c r="AB17" s="98"/>
      <c r="AC17" s="99"/>
      <c r="AD17" s="97" t="s">
        <v>639</v>
      </c>
      <c r="AE17" s="98"/>
      <c r="AF17" s="98"/>
      <c r="AG17" s="98"/>
      <c r="AH17" s="98"/>
      <c r="AI17" s="98"/>
      <c r="AJ17" s="99"/>
      <c r="AK17" s="97" t="s">
        <v>639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118921</v>
      </c>
      <c r="Q18" s="104"/>
      <c r="R18" s="104"/>
      <c r="S18" s="104"/>
      <c r="T18" s="104"/>
      <c r="U18" s="104"/>
      <c r="V18" s="105"/>
      <c r="W18" s="103">
        <f>SUM(W13:AC17)</f>
        <v>112573</v>
      </c>
      <c r="X18" s="104"/>
      <c r="Y18" s="104"/>
      <c r="Z18" s="104"/>
      <c r="AA18" s="104"/>
      <c r="AB18" s="104"/>
      <c r="AC18" s="105"/>
      <c r="AD18" s="103">
        <f>SUM(AD13:AJ17)</f>
        <v>106908</v>
      </c>
      <c r="AE18" s="104"/>
      <c r="AF18" s="104"/>
      <c r="AG18" s="104"/>
      <c r="AH18" s="104"/>
      <c r="AI18" s="104"/>
      <c r="AJ18" s="105"/>
      <c r="AK18" s="103">
        <f>SUM(AK13:AQ17)</f>
        <v>108363</v>
      </c>
      <c r="AL18" s="104"/>
      <c r="AM18" s="104"/>
      <c r="AN18" s="104"/>
      <c r="AO18" s="104"/>
      <c r="AP18" s="104"/>
      <c r="AQ18" s="105"/>
      <c r="AR18" s="103">
        <f>SUM(AR13:AX17)</f>
        <v>108961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118921</v>
      </c>
      <c r="Q19" s="98"/>
      <c r="R19" s="98"/>
      <c r="S19" s="98"/>
      <c r="T19" s="98"/>
      <c r="U19" s="98"/>
      <c r="V19" s="99"/>
      <c r="W19" s="97">
        <v>112573</v>
      </c>
      <c r="X19" s="98"/>
      <c r="Y19" s="98"/>
      <c r="Z19" s="98"/>
      <c r="AA19" s="98"/>
      <c r="AB19" s="98"/>
      <c r="AC19" s="99"/>
      <c r="AD19" s="97">
        <v>106908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640</v>
      </c>
      <c r="H23" s="184"/>
      <c r="I23" s="184"/>
      <c r="J23" s="184"/>
      <c r="K23" s="184"/>
      <c r="L23" s="184"/>
      <c r="M23" s="184"/>
      <c r="N23" s="184"/>
      <c r="O23" s="185"/>
      <c r="P23" s="94">
        <v>108363</v>
      </c>
      <c r="Q23" s="95"/>
      <c r="R23" s="95"/>
      <c r="S23" s="95"/>
      <c r="T23" s="95"/>
      <c r="U23" s="95"/>
      <c r="V23" s="96"/>
      <c r="W23" s="94">
        <v>108961</v>
      </c>
      <c r="X23" s="95"/>
      <c r="Y23" s="95"/>
      <c r="Z23" s="95"/>
      <c r="AA23" s="95"/>
      <c r="AB23" s="95"/>
      <c r="AC23" s="96"/>
      <c r="AD23" s="206" t="s">
        <v>681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108363</v>
      </c>
      <c r="Q29" s="226"/>
      <c r="R29" s="226"/>
      <c r="S29" s="226"/>
      <c r="T29" s="226"/>
      <c r="U29" s="226"/>
      <c r="V29" s="227"/>
      <c r="W29" s="225">
        <f>AR13</f>
        <v>108961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671</v>
      </c>
      <c r="AR31" s="133"/>
      <c r="AS31" s="134" t="s">
        <v>356</v>
      </c>
      <c r="AT31" s="169"/>
      <c r="AU31" s="269" t="s">
        <v>673</v>
      </c>
      <c r="AV31" s="269"/>
      <c r="AW31" s="377" t="s">
        <v>300</v>
      </c>
      <c r="AX31" s="378"/>
    </row>
    <row r="32" spans="1:50" ht="23.25" customHeight="1" x14ac:dyDescent="0.15">
      <c r="A32" s="515"/>
      <c r="B32" s="513"/>
      <c r="C32" s="513"/>
      <c r="D32" s="513"/>
      <c r="E32" s="513"/>
      <c r="F32" s="514"/>
      <c r="G32" s="540" t="s">
        <v>678</v>
      </c>
      <c r="H32" s="541"/>
      <c r="I32" s="541"/>
      <c r="J32" s="541"/>
      <c r="K32" s="541"/>
      <c r="L32" s="541"/>
      <c r="M32" s="541"/>
      <c r="N32" s="541"/>
      <c r="O32" s="542"/>
      <c r="P32" s="158" t="s">
        <v>670</v>
      </c>
      <c r="Q32" s="158"/>
      <c r="R32" s="158"/>
      <c r="S32" s="158"/>
      <c r="T32" s="158"/>
      <c r="U32" s="158"/>
      <c r="V32" s="158"/>
      <c r="W32" s="158"/>
      <c r="X32" s="229"/>
      <c r="Y32" s="336" t="s">
        <v>12</v>
      </c>
      <c r="Z32" s="549"/>
      <c r="AA32" s="550"/>
      <c r="AB32" s="551" t="s">
        <v>598</v>
      </c>
      <c r="AC32" s="551"/>
      <c r="AD32" s="551"/>
      <c r="AE32" s="362">
        <v>70.099999999999994</v>
      </c>
      <c r="AF32" s="363"/>
      <c r="AG32" s="363"/>
      <c r="AH32" s="363"/>
      <c r="AI32" s="362">
        <v>72.2</v>
      </c>
      <c r="AJ32" s="363"/>
      <c r="AK32" s="363"/>
      <c r="AL32" s="363"/>
      <c r="AM32" s="362">
        <v>73.099999999999994</v>
      </c>
      <c r="AN32" s="363"/>
      <c r="AO32" s="363"/>
      <c r="AP32" s="363"/>
      <c r="AQ32" s="100" t="s">
        <v>672</v>
      </c>
      <c r="AR32" s="101"/>
      <c r="AS32" s="101"/>
      <c r="AT32" s="102"/>
      <c r="AU32" s="363" t="s">
        <v>672</v>
      </c>
      <c r="AV32" s="363"/>
      <c r="AW32" s="363"/>
      <c r="AX32" s="365"/>
    </row>
    <row r="33" spans="1:50" ht="28.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599</v>
      </c>
      <c r="AC33" s="522"/>
      <c r="AD33" s="522"/>
      <c r="AE33" s="362"/>
      <c r="AF33" s="363"/>
      <c r="AG33" s="363"/>
      <c r="AH33" s="364"/>
      <c r="AI33" s="362"/>
      <c r="AJ33" s="363"/>
      <c r="AK33" s="363"/>
      <c r="AL33" s="363"/>
      <c r="AM33" s="362"/>
      <c r="AN33" s="363"/>
      <c r="AO33" s="363"/>
      <c r="AP33" s="363"/>
      <c r="AQ33" s="100" t="s">
        <v>671</v>
      </c>
      <c r="AR33" s="101"/>
      <c r="AS33" s="101"/>
      <c r="AT33" s="102"/>
      <c r="AU33" s="363" t="s">
        <v>672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v>
      </c>
      <c r="AF34" s="363"/>
      <c r="AG34" s="363"/>
      <c r="AH34" s="363"/>
      <c r="AI34" s="362">
        <v>103</v>
      </c>
      <c r="AJ34" s="363"/>
      <c r="AK34" s="363"/>
      <c r="AL34" s="363"/>
      <c r="AM34" s="362">
        <v>104</v>
      </c>
      <c r="AN34" s="363"/>
      <c r="AO34" s="363"/>
      <c r="AP34" s="363"/>
      <c r="AQ34" s="100" t="s">
        <v>673</v>
      </c>
      <c r="AR34" s="101"/>
      <c r="AS34" s="101"/>
      <c r="AT34" s="102"/>
      <c r="AU34" s="363" t="s">
        <v>673</v>
      </c>
      <c r="AV34" s="363"/>
      <c r="AW34" s="363"/>
      <c r="AX34" s="365"/>
    </row>
    <row r="35" spans="1:50" ht="23.25" customHeight="1" x14ac:dyDescent="0.15">
      <c r="A35" s="900" t="s">
        <v>527</v>
      </c>
      <c r="B35" s="901"/>
      <c r="C35" s="901"/>
      <c r="D35" s="901"/>
      <c r="E35" s="901"/>
      <c r="F35" s="902"/>
      <c r="G35" s="906" t="s">
        <v>556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672</v>
      </c>
      <c r="AR38" s="133"/>
      <c r="AS38" s="134" t="s">
        <v>356</v>
      </c>
      <c r="AT38" s="169"/>
      <c r="AU38" s="269" t="s">
        <v>675</v>
      </c>
      <c r="AV38" s="269"/>
      <c r="AW38" s="377" t="s">
        <v>300</v>
      </c>
      <c r="AX38" s="378"/>
    </row>
    <row r="39" spans="1:50" ht="23.25" customHeight="1" x14ac:dyDescent="0.15">
      <c r="A39" s="515"/>
      <c r="B39" s="513"/>
      <c r="C39" s="513"/>
      <c r="D39" s="513"/>
      <c r="E39" s="513"/>
      <c r="F39" s="514"/>
      <c r="G39" s="540" t="s">
        <v>660</v>
      </c>
      <c r="H39" s="541"/>
      <c r="I39" s="541"/>
      <c r="J39" s="541"/>
      <c r="K39" s="541"/>
      <c r="L39" s="541"/>
      <c r="M39" s="541"/>
      <c r="N39" s="541"/>
      <c r="O39" s="542"/>
      <c r="P39" s="158" t="s">
        <v>557</v>
      </c>
      <c r="Q39" s="158"/>
      <c r="R39" s="158"/>
      <c r="S39" s="158"/>
      <c r="T39" s="158"/>
      <c r="U39" s="158"/>
      <c r="V39" s="158"/>
      <c r="W39" s="158"/>
      <c r="X39" s="229"/>
      <c r="Y39" s="336" t="s">
        <v>12</v>
      </c>
      <c r="Z39" s="549"/>
      <c r="AA39" s="550"/>
      <c r="AB39" s="551" t="s">
        <v>598</v>
      </c>
      <c r="AC39" s="551"/>
      <c r="AD39" s="551"/>
      <c r="AE39" s="362">
        <v>98.8</v>
      </c>
      <c r="AF39" s="363"/>
      <c r="AG39" s="363"/>
      <c r="AH39" s="363"/>
      <c r="AI39" s="362">
        <v>98.9</v>
      </c>
      <c r="AJ39" s="363"/>
      <c r="AK39" s="363"/>
      <c r="AL39" s="363"/>
      <c r="AM39" s="362">
        <v>99</v>
      </c>
      <c r="AN39" s="363"/>
      <c r="AO39" s="363"/>
      <c r="AP39" s="363"/>
      <c r="AQ39" s="100" t="s">
        <v>672</v>
      </c>
      <c r="AR39" s="101"/>
      <c r="AS39" s="101"/>
      <c r="AT39" s="102"/>
      <c r="AU39" s="363" t="s">
        <v>675</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598</v>
      </c>
      <c r="AC40" s="522"/>
      <c r="AD40" s="522"/>
      <c r="AE40" s="362"/>
      <c r="AF40" s="363"/>
      <c r="AG40" s="363"/>
      <c r="AH40" s="363"/>
      <c r="AI40" s="362"/>
      <c r="AJ40" s="363"/>
      <c r="AK40" s="363"/>
      <c r="AL40" s="363"/>
      <c r="AM40" s="362"/>
      <c r="AN40" s="363"/>
      <c r="AO40" s="363"/>
      <c r="AP40" s="363"/>
      <c r="AQ40" s="100" t="s">
        <v>674</v>
      </c>
      <c r="AR40" s="101"/>
      <c r="AS40" s="101"/>
      <c r="AT40" s="102"/>
      <c r="AU40" s="363" t="s">
        <v>675</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675</v>
      </c>
      <c r="AR41" s="101"/>
      <c r="AS41" s="101"/>
      <c r="AT41" s="102"/>
      <c r="AU41" s="363" t="s">
        <v>675</v>
      </c>
      <c r="AV41" s="363"/>
      <c r="AW41" s="363"/>
      <c r="AX41" s="365"/>
    </row>
    <row r="42" spans="1:50" ht="23.25" customHeight="1" x14ac:dyDescent="0.15">
      <c r="A42" s="900" t="s">
        <v>527</v>
      </c>
      <c r="B42" s="901"/>
      <c r="C42" s="901"/>
      <c r="D42" s="901"/>
      <c r="E42" s="901"/>
      <c r="F42" s="902"/>
      <c r="G42" s="906" t="s">
        <v>556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682</v>
      </c>
      <c r="AR45" s="133"/>
      <c r="AS45" s="134" t="s">
        <v>356</v>
      </c>
      <c r="AT45" s="169"/>
      <c r="AU45" s="269" t="s">
        <v>682</v>
      </c>
      <c r="AV45" s="269"/>
      <c r="AW45" s="377" t="s">
        <v>300</v>
      </c>
      <c r="AX45" s="378"/>
    </row>
    <row r="46" spans="1:50" ht="23.25" customHeight="1" x14ac:dyDescent="0.15">
      <c r="A46" s="515"/>
      <c r="B46" s="513"/>
      <c r="C46" s="513"/>
      <c r="D46" s="513"/>
      <c r="E46" s="513"/>
      <c r="F46" s="514"/>
      <c r="G46" s="540" t="s">
        <v>661</v>
      </c>
      <c r="H46" s="541"/>
      <c r="I46" s="541"/>
      <c r="J46" s="541"/>
      <c r="K46" s="541"/>
      <c r="L46" s="541"/>
      <c r="M46" s="541"/>
      <c r="N46" s="541"/>
      <c r="O46" s="542"/>
      <c r="P46" s="158" t="s">
        <v>558</v>
      </c>
      <c r="Q46" s="158"/>
      <c r="R46" s="158"/>
      <c r="S46" s="158"/>
      <c r="T46" s="158"/>
      <c r="U46" s="158"/>
      <c r="V46" s="158"/>
      <c r="W46" s="158"/>
      <c r="X46" s="229"/>
      <c r="Y46" s="336" t="s">
        <v>12</v>
      </c>
      <c r="Z46" s="549"/>
      <c r="AA46" s="550"/>
      <c r="AB46" s="551" t="s">
        <v>635</v>
      </c>
      <c r="AC46" s="551"/>
      <c r="AD46" s="551"/>
      <c r="AE46" s="362">
        <v>100</v>
      </c>
      <c r="AF46" s="363"/>
      <c r="AG46" s="363"/>
      <c r="AH46" s="363"/>
      <c r="AI46" s="362">
        <v>102</v>
      </c>
      <c r="AJ46" s="363"/>
      <c r="AK46" s="363"/>
      <c r="AL46" s="363"/>
      <c r="AM46" s="362">
        <v>98</v>
      </c>
      <c r="AN46" s="363"/>
      <c r="AO46" s="363"/>
      <c r="AP46" s="363"/>
      <c r="AQ46" s="100" t="s">
        <v>682</v>
      </c>
      <c r="AR46" s="101"/>
      <c r="AS46" s="101"/>
      <c r="AT46" s="102"/>
      <c r="AU46" s="363" t="s">
        <v>683</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636</v>
      </c>
      <c r="AC47" s="522"/>
      <c r="AD47" s="522"/>
      <c r="AE47" s="362">
        <v>100</v>
      </c>
      <c r="AF47" s="363"/>
      <c r="AG47" s="363"/>
      <c r="AH47" s="363"/>
      <c r="AI47" s="362">
        <v>102</v>
      </c>
      <c r="AJ47" s="363"/>
      <c r="AK47" s="363"/>
      <c r="AL47" s="363"/>
      <c r="AM47" s="362">
        <v>98</v>
      </c>
      <c r="AN47" s="363"/>
      <c r="AO47" s="363"/>
      <c r="AP47" s="363"/>
      <c r="AQ47" s="100" t="s">
        <v>682</v>
      </c>
      <c r="AR47" s="101"/>
      <c r="AS47" s="101"/>
      <c r="AT47" s="102"/>
      <c r="AU47" s="363" t="s">
        <v>682</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100</v>
      </c>
      <c r="AF48" s="363"/>
      <c r="AG48" s="363"/>
      <c r="AH48" s="363"/>
      <c r="AI48" s="362">
        <v>100</v>
      </c>
      <c r="AJ48" s="363"/>
      <c r="AK48" s="363"/>
      <c r="AL48" s="363"/>
      <c r="AM48" s="362">
        <v>100</v>
      </c>
      <c r="AN48" s="363"/>
      <c r="AO48" s="363"/>
      <c r="AP48" s="363"/>
      <c r="AQ48" s="100" t="s">
        <v>682</v>
      </c>
      <c r="AR48" s="101"/>
      <c r="AS48" s="101"/>
      <c r="AT48" s="102"/>
      <c r="AU48" s="363" t="s">
        <v>682</v>
      </c>
      <c r="AV48" s="363"/>
      <c r="AW48" s="363"/>
      <c r="AX48" s="365"/>
    </row>
    <row r="49" spans="1:50" ht="23.25" customHeight="1" x14ac:dyDescent="0.15">
      <c r="A49" s="900" t="s">
        <v>527</v>
      </c>
      <c r="B49" s="901"/>
      <c r="C49" s="901"/>
      <c r="D49" s="901"/>
      <c r="E49" s="901"/>
      <c r="F49" s="902"/>
      <c r="G49" s="906" t="s">
        <v>556</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682</v>
      </c>
      <c r="AR52" s="133"/>
      <c r="AS52" s="134" t="s">
        <v>356</v>
      </c>
      <c r="AT52" s="169"/>
      <c r="AU52" s="269" t="s">
        <v>682</v>
      </c>
      <c r="AV52" s="269"/>
      <c r="AW52" s="377" t="s">
        <v>300</v>
      </c>
      <c r="AX52" s="378"/>
    </row>
    <row r="53" spans="1:50" ht="24" customHeight="1" x14ac:dyDescent="0.15">
      <c r="A53" s="515"/>
      <c r="B53" s="513"/>
      <c r="C53" s="513"/>
      <c r="D53" s="513"/>
      <c r="E53" s="513"/>
      <c r="F53" s="514"/>
      <c r="G53" s="540" t="s">
        <v>669</v>
      </c>
      <c r="H53" s="541"/>
      <c r="I53" s="541"/>
      <c r="J53" s="541"/>
      <c r="K53" s="541"/>
      <c r="L53" s="541"/>
      <c r="M53" s="541"/>
      <c r="N53" s="541"/>
      <c r="O53" s="542"/>
      <c r="P53" s="158" t="s">
        <v>559</v>
      </c>
      <c r="Q53" s="158"/>
      <c r="R53" s="158"/>
      <c r="S53" s="158"/>
      <c r="T53" s="158"/>
      <c r="U53" s="158"/>
      <c r="V53" s="158"/>
      <c r="W53" s="158"/>
      <c r="X53" s="229"/>
      <c r="Y53" s="336" t="s">
        <v>12</v>
      </c>
      <c r="Z53" s="549"/>
      <c r="AA53" s="550"/>
      <c r="AB53" s="551" t="s">
        <v>600</v>
      </c>
      <c r="AC53" s="551"/>
      <c r="AD53" s="551"/>
      <c r="AE53" s="362">
        <v>92550</v>
      </c>
      <c r="AF53" s="363"/>
      <c r="AG53" s="363"/>
      <c r="AH53" s="363"/>
      <c r="AI53" s="362">
        <v>115105</v>
      </c>
      <c r="AJ53" s="363"/>
      <c r="AK53" s="363"/>
      <c r="AL53" s="363"/>
      <c r="AM53" s="362">
        <v>99064</v>
      </c>
      <c r="AN53" s="363"/>
      <c r="AO53" s="363"/>
      <c r="AP53" s="363"/>
      <c r="AQ53" s="100" t="s">
        <v>683</v>
      </c>
      <c r="AR53" s="101"/>
      <c r="AS53" s="101"/>
      <c r="AT53" s="102"/>
      <c r="AU53" s="363" t="s">
        <v>684</v>
      </c>
      <c r="AV53" s="363"/>
      <c r="AW53" s="363"/>
      <c r="AX53" s="365"/>
    </row>
    <row r="54" spans="1:50" ht="98.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600</v>
      </c>
      <c r="AC54" s="522"/>
      <c r="AD54" s="522"/>
      <c r="AE54" s="362"/>
      <c r="AF54" s="363"/>
      <c r="AG54" s="363"/>
      <c r="AH54" s="364"/>
      <c r="AI54" s="362"/>
      <c r="AJ54" s="363"/>
      <c r="AK54" s="363"/>
      <c r="AL54" s="363"/>
      <c r="AM54" s="362">
        <v>80000</v>
      </c>
      <c r="AN54" s="363"/>
      <c r="AO54" s="363"/>
      <c r="AP54" s="363"/>
      <c r="AQ54" s="100" t="s">
        <v>683</v>
      </c>
      <c r="AR54" s="101"/>
      <c r="AS54" s="101"/>
      <c r="AT54" s="102"/>
      <c r="AU54" s="363" t="s">
        <v>684</v>
      </c>
      <c r="AV54" s="363"/>
      <c r="AW54" s="363"/>
      <c r="AX54" s="365"/>
    </row>
    <row r="55" spans="1:50" ht="16.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132</v>
      </c>
      <c r="AF55" s="363"/>
      <c r="AG55" s="363"/>
      <c r="AH55" s="363"/>
      <c r="AI55" s="362">
        <v>124</v>
      </c>
      <c r="AJ55" s="363"/>
      <c r="AK55" s="363"/>
      <c r="AL55" s="363"/>
      <c r="AM55" s="362">
        <v>123</v>
      </c>
      <c r="AN55" s="363"/>
      <c r="AO55" s="363"/>
      <c r="AP55" s="363"/>
      <c r="AQ55" s="100" t="s">
        <v>684</v>
      </c>
      <c r="AR55" s="101"/>
      <c r="AS55" s="101"/>
      <c r="AT55" s="102"/>
      <c r="AU55" s="363" t="s">
        <v>684</v>
      </c>
      <c r="AV55" s="363"/>
      <c r="AW55" s="363"/>
      <c r="AX55" s="365"/>
    </row>
    <row r="56" spans="1:50" ht="23.25" customHeight="1" x14ac:dyDescent="0.15">
      <c r="A56" s="900" t="s">
        <v>527</v>
      </c>
      <c r="B56" s="901"/>
      <c r="C56" s="901"/>
      <c r="D56" s="901"/>
      <c r="E56" s="901"/>
      <c r="F56" s="902"/>
      <c r="G56" s="906" t="s">
        <v>556</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682</v>
      </c>
      <c r="AR59" s="133"/>
      <c r="AS59" s="134" t="s">
        <v>356</v>
      </c>
      <c r="AT59" s="169"/>
      <c r="AU59" s="269" t="s">
        <v>685</v>
      </c>
      <c r="AV59" s="269"/>
      <c r="AW59" s="377" t="s">
        <v>300</v>
      </c>
      <c r="AX59" s="378"/>
    </row>
    <row r="60" spans="1:50" ht="48.6" customHeight="1" x14ac:dyDescent="0.15">
      <c r="A60" s="515"/>
      <c r="B60" s="513"/>
      <c r="C60" s="513"/>
      <c r="D60" s="513"/>
      <c r="E60" s="513"/>
      <c r="F60" s="514"/>
      <c r="G60" s="540" t="s">
        <v>560</v>
      </c>
      <c r="H60" s="541"/>
      <c r="I60" s="541"/>
      <c r="J60" s="541"/>
      <c r="K60" s="541"/>
      <c r="L60" s="541"/>
      <c r="M60" s="541"/>
      <c r="N60" s="541"/>
      <c r="O60" s="542"/>
      <c r="P60" s="158" t="s">
        <v>561</v>
      </c>
      <c r="Q60" s="158"/>
      <c r="R60" s="158"/>
      <c r="S60" s="158"/>
      <c r="T60" s="158"/>
      <c r="U60" s="158"/>
      <c r="V60" s="158"/>
      <c r="W60" s="158"/>
      <c r="X60" s="229"/>
      <c r="Y60" s="336" t="s">
        <v>12</v>
      </c>
      <c r="Z60" s="549"/>
      <c r="AA60" s="550"/>
      <c r="AB60" s="551" t="s">
        <v>601</v>
      </c>
      <c r="AC60" s="551"/>
      <c r="AD60" s="551"/>
      <c r="AE60" s="362">
        <v>94.1</v>
      </c>
      <c r="AF60" s="363"/>
      <c r="AG60" s="363"/>
      <c r="AH60" s="363"/>
      <c r="AI60" s="362">
        <v>95.9</v>
      </c>
      <c r="AJ60" s="363"/>
      <c r="AK60" s="363"/>
      <c r="AL60" s="363"/>
      <c r="AM60" s="362">
        <v>88.2</v>
      </c>
      <c r="AN60" s="363"/>
      <c r="AO60" s="363"/>
      <c r="AP60" s="363"/>
      <c r="AQ60" s="100" t="s">
        <v>685</v>
      </c>
      <c r="AR60" s="101"/>
      <c r="AS60" s="101"/>
      <c r="AT60" s="102"/>
      <c r="AU60" s="363" t="s">
        <v>682</v>
      </c>
      <c r="AV60" s="363"/>
      <c r="AW60" s="363"/>
      <c r="AX60" s="365"/>
    </row>
    <row r="61" spans="1:50" ht="48.6"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602</v>
      </c>
      <c r="AC61" s="522"/>
      <c r="AD61" s="522"/>
      <c r="AE61" s="362">
        <v>90</v>
      </c>
      <c r="AF61" s="363"/>
      <c r="AG61" s="363"/>
      <c r="AH61" s="363"/>
      <c r="AI61" s="362">
        <v>90</v>
      </c>
      <c r="AJ61" s="363"/>
      <c r="AK61" s="363"/>
      <c r="AL61" s="363"/>
      <c r="AM61" s="362">
        <v>90</v>
      </c>
      <c r="AN61" s="363"/>
      <c r="AO61" s="363"/>
      <c r="AP61" s="363"/>
      <c r="AQ61" s="100" t="s">
        <v>685</v>
      </c>
      <c r="AR61" s="101"/>
      <c r="AS61" s="101"/>
      <c r="AT61" s="102"/>
      <c r="AU61" s="363" t="s">
        <v>682</v>
      </c>
      <c r="AV61" s="363"/>
      <c r="AW61" s="363"/>
      <c r="AX61" s="365"/>
    </row>
    <row r="62" spans="1:50" ht="48.6"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105</v>
      </c>
      <c r="AF62" s="363"/>
      <c r="AG62" s="363"/>
      <c r="AH62" s="363"/>
      <c r="AI62" s="362">
        <v>107</v>
      </c>
      <c r="AJ62" s="363"/>
      <c r="AK62" s="363"/>
      <c r="AL62" s="363"/>
      <c r="AM62" s="362">
        <v>98</v>
      </c>
      <c r="AN62" s="363"/>
      <c r="AO62" s="363"/>
      <c r="AP62" s="363"/>
      <c r="AQ62" s="100" t="s">
        <v>683</v>
      </c>
      <c r="AR62" s="101"/>
      <c r="AS62" s="101"/>
      <c r="AT62" s="102"/>
      <c r="AU62" s="363" t="s">
        <v>686</v>
      </c>
      <c r="AV62" s="363"/>
      <c r="AW62" s="363"/>
      <c r="AX62" s="365"/>
    </row>
    <row r="63" spans="1:50" ht="23.25" customHeight="1" x14ac:dyDescent="0.15">
      <c r="A63" s="900" t="s">
        <v>527</v>
      </c>
      <c r="B63" s="901"/>
      <c r="C63" s="901"/>
      <c r="D63" s="901"/>
      <c r="E63" s="901"/>
      <c r="F63" s="902"/>
      <c r="G63" s="906" t="s">
        <v>556</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2"/>
    </row>
    <row r="67" spans="1:50" ht="23.25" hidden="1" customHeight="1" x14ac:dyDescent="0.15">
      <c r="A67" s="854"/>
      <c r="B67" s="855"/>
      <c r="C67" s="855"/>
      <c r="D67" s="855"/>
      <c r="E67" s="855"/>
      <c r="F67" s="856"/>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17.4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616</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603</v>
      </c>
      <c r="AC101" s="551"/>
      <c r="AD101" s="551"/>
      <c r="AE101" s="362">
        <v>8.5</v>
      </c>
      <c r="AF101" s="363"/>
      <c r="AG101" s="363"/>
      <c r="AH101" s="364"/>
      <c r="AI101" s="362">
        <v>8.5</v>
      </c>
      <c r="AJ101" s="363"/>
      <c r="AK101" s="363"/>
      <c r="AL101" s="364"/>
      <c r="AM101" s="362">
        <v>10.4</v>
      </c>
      <c r="AN101" s="363"/>
      <c r="AO101" s="363"/>
      <c r="AP101" s="364"/>
      <c r="AQ101" s="362" t="s">
        <v>682</v>
      </c>
      <c r="AR101" s="363"/>
      <c r="AS101" s="363"/>
      <c r="AT101" s="364"/>
      <c r="AU101" s="362" t="s">
        <v>687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604</v>
      </c>
      <c r="AC102" s="551"/>
      <c r="AD102" s="551"/>
      <c r="AE102" s="356" t="s">
        <v>605</v>
      </c>
      <c r="AF102" s="356"/>
      <c r="AG102" s="356"/>
      <c r="AH102" s="356"/>
      <c r="AI102" s="356" t="s">
        <v>606</v>
      </c>
      <c r="AJ102" s="356"/>
      <c r="AK102" s="356"/>
      <c r="AL102" s="356"/>
      <c r="AM102" s="356" t="s">
        <v>682</v>
      </c>
      <c r="AN102" s="356"/>
      <c r="AO102" s="356"/>
      <c r="AP102" s="356"/>
      <c r="AQ102" s="817" t="s">
        <v>682</v>
      </c>
      <c r="AR102" s="818"/>
      <c r="AS102" s="818"/>
      <c r="AT102" s="819"/>
      <c r="AU102" s="817" t="s">
        <v>682</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563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301</v>
      </c>
      <c r="AC104" s="472"/>
      <c r="AD104" s="473"/>
      <c r="AE104" s="362">
        <v>83.2</v>
      </c>
      <c r="AF104" s="363"/>
      <c r="AG104" s="363"/>
      <c r="AH104" s="364"/>
      <c r="AI104" s="362">
        <v>83</v>
      </c>
      <c r="AJ104" s="363"/>
      <c r="AK104" s="363"/>
      <c r="AL104" s="364"/>
      <c r="AM104" s="362">
        <v>82.7</v>
      </c>
      <c r="AN104" s="363"/>
      <c r="AO104" s="363"/>
      <c r="AP104" s="364"/>
      <c r="AQ104" s="362" t="s">
        <v>682</v>
      </c>
      <c r="AR104" s="363"/>
      <c r="AS104" s="363"/>
      <c r="AT104" s="364"/>
      <c r="AU104" s="362" t="s">
        <v>682</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607</v>
      </c>
      <c r="AC105" s="405"/>
      <c r="AD105" s="406"/>
      <c r="AE105" s="356">
        <v>83.1</v>
      </c>
      <c r="AF105" s="356"/>
      <c r="AG105" s="356"/>
      <c r="AH105" s="356"/>
      <c r="AI105" s="356">
        <v>83.2</v>
      </c>
      <c r="AJ105" s="356"/>
      <c r="AK105" s="356"/>
      <c r="AL105" s="356"/>
      <c r="AM105" s="356">
        <v>83</v>
      </c>
      <c r="AN105" s="356"/>
      <c r="AO105" s="356"/>
      <c r="AP105" s="356"/>
      <c r="AQ105" s="362" t="s">
        <v>682</v>
      </c>
      <c r="AR105" s="363"/>
      <c r="AS105" s="363"/>
      <c r="AT105" s="364"/>
      <c r="AU105" s="817" t="s">
        <v>682</v>
      </c>
      <c r="AV105" s="818"/>
      <c r="AW105" s="818"/>
      <c r="AX105" s="819"/>
    </row>
    <row r="106" spans="1:60" ht="31.5"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customHeight="1" x14ac:dyDescent="0.15">
      <c r="A107" s="491"/>
      <c r="B107" s="492"/>
      <c r="C107" s="492"/>
      <c r="D107" s="492"/>
      <c r="E107" s="492"/>
      <c r="F107" s="493"/>
      <c r="G107" s="158" t="s">
        <v>564</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608</v>
      </c>
      <c r="AC107" s="472"/>
      <c r="AD107" s="473"/>
      <c r="AE107" s="356">
        <v>1131194</v>
      </c>
      <c r="AF107" s="356"/>
      <c r="AG107" s="356"/>
      <c r="AH107" s="356"/>
      <c r="AI107" s="356">
        <v>1515661</v>
      </c>
      <c r="AJ107" s="356"/>
      <c r="AK107" s="356"/>
      <c r="AL107" s="356"/>
      <c r="AM107" s="356">
        <v>1215093</v>
      </c>
      <c r="AN107" s="356"/>
      <c r="AO107" s="356"/>
      <c r="AP107" s="356"/>
      <c r="AQ107" s="362" t="s">
        <v>682</v>
      </c>
      <c r="AR107" s="363"/>
      <c r="AS107" s="363"/>
      <c r="AT107" s="364"/>
      <c r="AU107" s="362" t="s">
        <v>682</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610</v>
      </c>
      <c r="AC108" s="405"/>
      <c r="AD108" s="406"/>
      <c r="AE108" s="356" t="s">
        <v>609</v>
      </c>
      <c r="AF108" s="356"/>
      <c r="AG108" s="356"/>
      <c r="AH108" s="356"/>
      <c r="AI108" s="356" t="s">
        <v>609</v>
      </c>
      <c r="AJ108" s="356"/>
      <c r="AK108" s="356"/>
      <c r="AL108" s="356"/>
      <c r="AM108" s="356" t="s">
        <v>683</v>
      </c>
      <c r="AN108" s="356"/>
      <c r="AO108" s="356"/>
      <c r="AP108" s="356"/>
      <c r="AQ108" s="362" t="s">
        <v>682</v>
      </c>
      <c r="AR108" s="363"/>
      <c r="AS108" s="363"/>
      <c r="AT108" s="364"/>
      <c r="AU108" s="817" t="s">
        <v>682</v>
      </c>
      <c r="AV108" s="818"/>
      <c r="AW108" s="818"/>
      <c r="AX108" s="819"/>
    </row>
    <row r="109" spans="1:60" ht="31.5"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customHeight="1" x14ac:dyDescent="0.15">
      <c r="A110" s="491"/>
      <c r="B110" s="492"/>
      <c r="C110" s="492"/>
      <c r="D110" s="492"/>
      <c r="E110" s="492"/>
      <c r="F110" s="493"/>
      <c r="G110" s="158" t="s">
        <v>565</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603</v>
      </c>
      <c r="AC110" s="472"/>
      <c r="AD110" s="473"/>
      <c r="AE110" s="356">
        <v>418</v>
      </c>
      <c r="AF110" s="356"/>
      <c r="AG110" s="356"/>
      <c r="AH110" s="356"/>
      <c r="AI110" s="356">
        <v>457</v>
      </c>
      <c r="AJ110" s="356"/>
      <c r="AK110" s="356"/>
      <c r="AL110" s="356"/>
      <c r="AM110" s="356">
        <v>527</v>
      </c>
      <c r="AN110" s="356"/>
      <c r="AO110" s="356"/>
      <c r="AP110" s="356"/>
      <c r="AQ110" s="362" t="s">
        <v>682</v>
      </c>
      <c r="AR110" s="363"/>
      <c r="AS110" s="363"/>
      <c r="AT110" s="364"/>
      <c r="AU110" s="362" t="s">
        <v>682</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611</v>
      </c>
      <c r="AC111" s="405"/>
      <c r="AD111" s="406"/>
      <c r="AE111" s="356" t="s">
        <v>609</v>
      </c>
      <c r="AF111" s="356"/>
      <c r="AG111" s="356"/>
      <c r="AH111" s="356"/>
      <c r="AI111" s="356" t="s">
        <v>609</v>
      </c>
      <c r="AJ111" s="356"/>
      <c r="AK111" s="356"/>
      <c r="AL111" s="356"/>
      <c r="AM111" s="356">
        <v>548</v>
      </c>
      <c r="AN111" s="356"/>
      <c r="AO111" s="356"/>
      <c r="AP111" s="356"/>
      <c r="AQ111" s="362">
        <v>632</v>
      </c>
      <c r="AR111" s="363"/>
      <c r="AS111" s="363"/>
      <c r="AT111" s="364"/>
      <c r="AU111" s="817" t="s">
        <v>687</v>
      </c>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609</v>
      </c>
      <c r="AC116" s="299"/>
      <c r="AD116" s="300"/>
      <c r="AE116" s="356" t="s">
        <v>609</v>
      </c>
      <c r="AF116" s="356"/>
      <c r="AG116" s="356"/>
      <c r="AH116" s="356"/>
      <c r="AI116" s="356" t="s">
        <v>609</v>
      </c>
      <c r="AJ116" s="356"/>
      <c r="AK116" s="356"/>
      <c r="AL116" s="356"/>
      <c r="AM116" s="356" t="s">
        <v>609</v>
      </c>
      <c r="AN116" s="356"/>
      <c r="AO116" s="356"/>
      <c r="AP116" s="356"/>
      <c r="AQ116" s="362" t="s">
        <v>609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612</v>
      </c>
      <c r="AF117" s="304"/>
      <c r="AG117" s="304"/>
      <c r="AH117" s="304"/>
      <c r="AI117" s="304" t="s">
        <v>609</v>
      </c>
      <c r="AJ117" s="304"/>
      <c r="AK117" s="304"/>
      <c r="AL117" s="304"/>
      <c r="AM117" s="304" t="s">
        <v>609</v>
      </c>
      <c r="AN117" s="304"/>
      <c r="AO117" s="304"/>
      <c r="AP117" s="304"/>
      <c r="AQ117" s="304" t="s">
        <v>609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567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676</v>
      </c>
      <c r="AR133" s="269"/>
      <c r="AS133" s="134" t="s">
        <v>356</v>
      </c>
      <c r="AT133" s="169"/>
      <c r="AU133" s="133" t="s">
        <v>677</v>
      </c>
      <c r="AV133" s="133"/>
      <c r="AW133" s="134" t="s">
        <v>300</v>
      </c>
      <c r="AX133" s="135"/>
    </row>
    <row r="134" spans="1:50" ht="39.75" customHeight="1" x14ac:dyDescent="0.15">
      <c r="A134" s="998"/>
      <c r="B134" s="250"/>
      <c r="C134" s="249"/>
      <c r="D134" s="250"/>
      <c r="E134" s="249"/>
      <c r="F134" s="312"/>
      <c r="G134" s="228" t="s">
        <v>666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667</v>
      </c>
      <c r="AC134" s="219"/>
      <c r="AD134" s="219"/>
      <c r="AE134" s="264">
        <v>70.099999999999994</v>
      </c>
      <c r="AF134" s="101"/>
      <c r="AG134" s="101"/>
      <c r="AH134" s="101"/>
      <c r="AI134" s="264">
        <v>72.2</v>
      </c>
      <c r="AJ134" s="101"/>
      <c r="AK134" s="101"/>
      <c r="AL134" s="101"/>
      <c r="AM134" s="264">
        <v>73.099999999999994</v>
      </c>
      <c r="AN134" s="101"/>
      <c r="AO134" s="101"/>
      <c r="AP134" s="101"/>
      <c r="AQ134" s="264" t="s">
        <v>674</v>
      </c>
      <c r="AR134" s="101"/>
      <c r="AS134" s="101"/>
      <c r="AT134" s="101"/>
      <c r="AU134" s="264" t="s">
        <v>677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668</v>
      </c>
      <c r="AC135" s="130"/>
      <c r="AD135" s="130"/>
      <c r="AE135" s="264"/>
      <c r="AF135" s="101"/>
      <c r="AG135" s="101"/>
      <c r="AH135" s="101"/>
      <c r="AI135" s="264"/>
      <c r="AJ135" s="101"/>
      <c r="AK135" s="101"/>
      <c r="AL135" s="101"/>
      <c r="AM135" s="264"/>
      <c r="AN135" s="101"/>
      <c r="AO135" s="101"/>
      <c r="AP135" s="101"/>
      <c r="AQ135" s="264" t="s">
        <v>677</v>
      </c>
      <c r="AR135" s="101"/>
      <c r="AS135" s="101"/>
      <c r="AT135" s="101"/>
      <c r="AU135" s="264" t="s">
        <v>677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664</v>
      </c>
      <c r="H154" s="158"/>
      <c r="I154" s="158"/>
      <c r="J154" s="158"/>
      <c r="K154" s="158"/>
      <c r="L154" s="158"/>
      <c r="M154" s="158"/>
      <c r="N154" s="158"/>
      <c r="O154" s="158"/>
      <c r="P154" s="229"/>
      <c r="Q154" s="157" t="s">
        <v>569</v>
      </c>
      <c r="R154" s="158"/>
      <c r="S154" s="158"/>
      <c r="T154" s="158"/>
      <c r="U154" s="158"/>
      <c r="V154" s="158"/>
      <c r="W154" s="158"/>
      <c r="X154" s="158"/>
      <c r="Y154" s="158"/>
      <c r="Z154" s="158"/>
      <c r="AA154" s="927"/>
      <c r="AB154" s="253"/>
      <c r="AC154" s="254"/>
      <c r="AD154" s="254"/>
      <c r="AE154" s="259" t="s">
        <v>570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259" t="s">
        <v>570</v>
      </c>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617</v>
      </c>
      <c r="K430" s="240"/>
      <c r="L430" s="240"/>
      <c r="M430" s="240"/>
      <c r="N430" s="240"/>
      <c r="O430" s="240"/>
      <c r="P430" s="240"/>
      <c r="Q430" s="240"/>
      <c r="R430" s="240"/>
      <c r="S430" s="240"/>
      <c r="T430" s="241"/>
      <c r="U430" s="242" t="s">
        <v>618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619</v>
      </c>
      <c r="AF432" s="133"/>
      <c r="AG432" s="134" t="s">
        <v>356</v>
      </c>
      <c r="AH432" s="169"/>
      <c r="AI432" s="179"/>
      <c r="AJ432" s="179"/>
      <c r="AK432" s="179"/>
      <c r="AL432" s="174"/>
      <c r="AM432" s="179"/>
      <c r="AN432" s="179"/>
      <c r="AO432" s="179"/>
      <c r="AP432" s="174"/>
      <c r="AQ432" s="215" t="s">
        <v>620</v>
      </c>
      <c r="AR432" s="133"/>
      <c r="AS432" s="134" t="s">
        <v>356</v>
      </c>
      <c r="AT432" s="169"/>
      <c r="AU432" s="133" t="s">
        <v>621</v>
      </c>
      <c r="AV432" s="133"/>
      <c r="AW432" s="134" t="s">
        <v>300</v>
      </c>
      <c r="AX432" s="135"/>
    </row>
    <row r="433" spans="1:50" ht="23.25" customHeight="1" x14ac:dyDescent="0.15">
      <c r="A433" s="998"/>
      <c r="B433" s="250"/>
      <c r="C433" s="249"/>
      <c r="D433" s="250"/>
      <c r="E433" s="163"/>
      <c r="F433" s="164"/>
      <c r="G433" s="228" t="s">
        <v>634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622</v>
      </c>
      <c r="AC433" s="130"/>
      <c r="AD433" s="130"/>
      <c r="AE433" s="100" t="s">
        <v>619</v>
      </c>
      <c r="AF433" s="101"/>
      <c r="AG433" s="101"/>
      <c r="AH433" s="101"/>
      <c r="AI433" s="100" t="s">
        <v>622</v>
      </c>
      <c r="AJ433" s="101"/>
      <c r="AK433" s="101"/>
      <c r="AL433" s="101"/>
      <c r="AM433" s="100" t="s">
        <v>622</v>
      </c>
      <c r="AN433" s="101"/>
      <c r="AO433" s="101"/>
      <c r="AP433" s="102"/>
      <c r="AQ433" s="100" t="s">
        <v>625</v>
      </c>
      <c r="AR433" s="101"/>
      <c r="AS433" s="101"/>
      <c r="AT433" s="102"/>
      <c r="AU433" s="101" t="s">
        <v>627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621</v>
      </c>
      <c r="AC434" s="219"/>
      <c r="AD434" s="219"/>
      <c r="AE434" s="100" t="s">
        <v>621</v>
      </c>
      <c r="AF434" s="101"/>
      <c r="AG434" s="101"/>
      <c r="AH434" s="102"/>
      <c r="AI434" s="100" t="s">
        <v>622</v>
      </c>
      <c r="AJ434" s="101"/>
      <c r="AK434" s="101"/>
      <c r="AL434" s="101"/>
      <c r="AM434" s="100" t="s">
        <v>622</v>
      </c>
      <c r="AN434" s="101"/>
      <c r="AO434" s="101"/>
      <c r="AP434" s="102"/>
      <c r="AQ434" s="100" t="s">
        <v>626</v>
      </c>
      <c r="AR434" s="101"/>
      <c r="AS434" s="101"/>
      <c r="AT434" s="102"/>
      <c r="AU434" s="101" t="s">
        <v>625</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621</v>
      </c>
      <c r="AF435" s="101"/>
      <c r="AG435" s="101"/>
      <c r="AH435" s="102"/>
      <c r="AI435" s="100" t="s">
        <v>623</v>
      </c>
      <c r="AJ435" s="101"/>
      <c r="AK435" s="101"/>
      <c r="AL435" s="101"/>
      <c r="AM435" s="100" t="s">
        <v>624</v>
      </c>
      <c r="AN435" s="101"/>
      <c r="AO435" s="101"/>
      <c r="AP435" s="102"/>
      <c r="AQ435" s="100" t="s">
        <v>621</v>
      </c>
      <c r="AR435" s="101"/>
      <c r="AS435" s="101"/>
      <c r="AT435" s="102"/>
      <c r="AU435" s="101" t="s">
        <v>621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628</v>
      </c>
      <c r="AF457" s="133"/>
      <c r="AG457" s="134" t="s">
        <v>356</v>
      </c>
      <c r="AH457" s="169"/>
      <c r="AI457" s="179"/>
      <c r="AJ457" s="179"/>
      <c r="AK457" s="179"/>
      <c r="AL457" s="174"/>
      <c r="AM457" s="179"/>
      <c r="AN457" s="179"/>
      <c r="AO457" s="179"/>
      <c r="AP457" s="174"/>
      <c r="AQ457" s="215" t="s">
        <v>630</v>
      </c>
      <c r="AR457" s="133"/>
      <c r="AS457" s="134" t="s">
        <v>356</v>
      </c>
      <c r="AT457" s="169"/>
      <c r="AU457" s="133" t="s">
        <v>630</v>
      </c>
      <c r="AV457" s="133"/>
      <c r="AW457" s="134" t="s">
        <v>300</v>
      </c>
      <c r="AX457" s="135"/>
    </row>
    <row r="458" spans="1:50" ht="23.25" customHeight="1" x14ac:dyDescent="0.15">
      <c r="A458" s="998"/>
      <c r="B458" s="250"/>
      <c r="C458" s="249"/>
      <c r="D458" s="250"/>
      <c r="E458" s="163"/>
      <c r="F458" s="164"/>
      <c r="G458" s="228" t="s">
        <v>619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628</v>
      </c>
      <c r="AC458" s="130"/>
      <c r="AD458" s="130"/>
      <c r="AE458" s="100" t="s">
        <v>629</v>
      </c>
      <c r="AF458" s="101"/>
      <c r="AG458" s="101"/>
      <c r="AH458" s="101"/>
      <c r="AI458" s="100" t="s">
        <v>630</v>
      </c>
      <c r="AJ458" s="101"/>
      <c r="AK458" s="101"/>
      <c r="AL458" s="101"/>
      <c r="AM458" s="100" t="s">
        <v>628</v>
      </c>
      <c r="AN458" s="101"/>
      <c r="AO458" s="101"/>
      <c r="AP458" s="102"/>
      <c r="AQ458" s="100" t="s">
        <v>629</v>
      </c>
      <c r="AR458" s="101"/>
      <c r="AS458" s="101"/>
      <c r="AT458" s="102"/>
      <c r="AU458" s="101" t="s">
        <v>630</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628</v>
      </c>
      <c r="AC459" s="219"/>
      <c r="AD459" s="219"/>
      <c r="AE459" s="100" t="s">
        <v>628</v>
      </c>
      <c r="AF459" s="101"/>
      <c r="AG459" s="101"/>
      <c r="AH459" s="102"/>
      <c r="AI459" s="100" t="s">
        <v>631</v>
      </c>
      <c r="AJ459" s="101"/>
      <c r="AK459" s="101"/>
      <c r="AL459" s="101"/>
      <c r="AM459" s="100" t="s">
        <v>629</v>
      </c>
      <c r="AN459" s="101"/>
      <c r="AO459" s="101"/>
      <c r="AP459" s="102"/>
      <c r="AQ459" s="100" t="s">
        <v>630</v>
      </c>
      <c r="AR459" s="101"/>
      <c r="AS459" s="101"/>
      <c r="AT459" s="102"/>
      <c r="AU459" s="101" t="s">
        <v>630</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628</v>
      </c>
      <c r="AF460" s="101"/>
      <c r="AG460" s="101"/>
      <c r="AH460" s="102"/>
      <c r="AI460" s="100" t="s">
        <v>632</v>
      </c>
      <c r="AJ460" s="101"/>
      <c r="AK460" s="101"/>
      <c r="AL460" s="101"/>
      <c r="AM460" s="100" t="s">
        <v>630</v>
      </c>
      <c r="AN460" s="101"/>
      <c r="AO460" s="101"/>
      <c r="AP460" s="102"/>
      <c r="AQ460" s="100" t="s">
        <v>630</v>
      </c>
      <c r="AR460" s="101"/>
      <c r="AS460" s="101"/>
      <c r="AT460" s="102"/>
      <c r="AU460" s="101" t="s">
        <v>630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641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t="s">
        <v>633</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8" t="s">
        <v>665</v>
      </c>
      <c r="AH702" s="889"/>
      <c r="AI702" s="889"/>
      <c r="AJ702" s="889"/>
      <c r="AK702" s="889"/>
      <c r="AL702" s="889"/>
      <c r="AM702" s="889"/>
      <c r="AN702" s="889"/>
      <c r="AO702" s="889"/>
      <c r="AP702" s="889"/>
      <c r="AQ702" s="889"/>
      <c r="AR702" s="889"/>
      <c r="AS702" s="889"/>
      <c r="AT702" s="889"/>
      <c r="AU702" s="889"/>
      <c r="AV702" s="889"/>
      <c r="AW702" s="889"/>
      <c r="AX702" s="890"/>
    </row>
    <row r="703" spans="1:50" ht="3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572</v>
      </c>
      <c r="AE703" s="152"/>
      <c r="AF703" s="152"/>
      <c r="AG703" s="689" t="s">
        <v>573</v>
      </c>
      <c r="AH703" s="690"/>
      <c r="AI703" s="690"/>
      <c r="AJ703" s="690"/>
      <c r="AK703" s="690"/>
      <c r="AL703" s="690"/>
      <c r="AM703" s="690"/>
      <c r="AN703" s="690"/>
      <c r="AO703" s="690"/>
      <c r="AP703" s="690"/>
      <c r="AQ703" s="690"/>
      <c r="AR703" s="690"/>
      <c r="AS703" s="690"/>
      <c r="AT703" s="690"/>
      <c r="AU703" s="690"/>
      <c r="AV703" s="690"/>
      <c r="AW703" s="690"/>
      <c r="AX703" s="691"/>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575</v>
      </c>
      <c r="AE708" s="665"/>
      <c r="AF708" s="665"/>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575</v>
      </c>
      <c r="AE709" s="152"/>
      <c r="AF709" s="153"/>
      <c r="AG709" s="689" t="s">
        <v>578</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3"/>
      <c r="AG710" s="926" t="s">
        <v>578</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89" t="s">
        <v>579</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575</v>
      </c>
      <c r="AE712" s="152"/>
      <c r="AF712" s="153"/>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89" t="s">
        <v>580</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6" t="s">
        <v>581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572</v>
      </c>
      <c r="AE715" s="665"/>
      <c r="AF715" s="777"/>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89" t="s">
        <v>580</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526" t="s">
        <v>583</v>
      </c>
      <c r="AH717" s="527"/>
      <c r="AI717" s="527"/>
      <c r="AJ717" s="527"/>
      <c r="AK717" s="527"/>
      <c r="AL717" s="527"/>
      <c r="AM717" s="527"/>
      <c r="AN717" s="527"/>
      <c r="AO717" s="527"/>
      <c r="AP717" s="527"/>
      <c r="AQ717" s="527"/>
      <c r="AR717" s="527"/>
      <c r="AS717" s="527"/>
      <c r="AT717" s="527"/>
      <c r="AU717" s="527"/>
      <c r="AV717" s="527"/>
      <c r="AW717" s="527"/>
      <c r="AX717" s="528"/>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662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c r="AE719" s="665"/>
      <c r="AF719" s="665"/>
      <c r="AG719" s="157" t="s">
        <v>658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550</v>
      </c>
      <c r="D721" s="921"/>
      <c r="E721" s="921"/>
      <c r="F721" s="922"/>
      <c r="G721" s="941"/>
      <c r="H721" s="942"/>
      <c r="I721" s="83" t="str">
        <f>IF(OR(G721="　", G721=""), "", "-")</f>
        <v/>
      </c>
      <c r="J721" s="919">
        <v>779</v>
      </c>
      <c r="K721" s="919"/>
      <c r="L721" s="83" t="str">
        <f>IF(M721="","","-")</f>
        <v/>
      </c>
      <c r="M721" s="84"/>
      <c r="N721" s="916" t="s">
        <v>584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1"/>
      <c r="H722" s="942"/>
      <c r="I722" s="83" t="str">
        <f t="shared" ref="I722:I725" si="4">IF(OR(G722="　", G722=""), "", "-")</f>
        <v/>
      </c>
      <c r="J722" s="919"/>
      <c r="K722" s="919"/>
      <c r="L722" s="83" t="str">
        <f t="shared" ref="L722:L725" si="5">IF(M722="","","-")</f>
        <v/>
      </c>
      <c r="M722" s="84"/>
      <c r="N722" s="916" t="s">
        <v>638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1"/>
      <c r="H723" s="942"/>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1"/>
      <c r="H724" s="942"/>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679</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77" t="s">
        <v>680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688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99.95" customHeight="1" thickBot="1" x14ac:dyDescent="0.2">
      <c r="A735" s="611" t="s">
        <v>597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782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643</v>
      </c>
      <c r="H781" s="450"/>
      <c r="I781" s="450"/>
      <c r="J781" s="450"/>
      <c r="K781" s="451"/>
      <c r="L781" s="452" t="s">
        <v>644</v>
      </c>
      <c r="M781" s="453"/>
      <c r="N781" s="453"/>
      <c r="O781" s="453"/>
      <c r="P781" s="453"/>
      <c r="Q781" s="453"/>
      <c r="R781" s="453"/>
      <c r="S781" s="453"/>
      <c r="T781" s="453"/>
      <c r="U781" s="453"/>
      <c r="V781" s="453"/>
      <c r="W781" s="453"/>
      <c r="X781" s="454"/>
      <c r="Y781" s="455">
        <v>94338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t="s">
        <v>645</v>
      </c>
      <c r="H782" s="347"/>
      <c r="I782" s="347"/>
      <c r="J782" s="347"/>
      <c r="K782" s="348"/>
      <c r="L782" s="399" t="s">
        <v>646</v>
      </c>
      <c r="M782" s="400"/>
      <c r="N782" s="400"/>
      <c r="O782" s="400"/>
      <c r="P782" s="400"/>
      <c r="Q782" s="400"/>
      <c r="R782" s="400"/>
      <c r="S782" s="400"/>
      <c r="T782" s="400"/>
      <c r="U782" s="400"/>
      <c r="V782" s="400"/>
      <c r="W782" s="400"/>
      <c r="X782" s="401"/>
      <c r="Y782" s="396">
        <v>11204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647</v>
      </c>
      <c r="H783" s="347"/>
      <c r="I783" s="347"/>
      <c r="J783" s="347"/>
      <c r="K783" s="348"/>
      <c r="L783" s="399" t="s">
        <v>648</v>
      </c>
      <c r="M783" s="400"/>
      <c r="N783" s="400"/>
      <c r="O783" s="400"/>
      <c r="P783" s="400"/>
      <c r="Q783" s="400"/>
      <c r="R783" s="400"/>
      <c r="S783" s="400"/>
      <c r="T783" s="400"/>
      <c r="U783" s="400"/>
      <c r="V783" s="400"/>
      <c r="W783" s="400"/>
      <c r="X783" s="401"/>
      <c r="Y783" s="396">
        <v>1366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106908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0.1" customHeight="1" x14ac:dyDescent="0.15">
      <c r="A837" s="402">
        <v>1</v>
      </c>
      <c r="B837" s="402">
        <v>1</v>
      </c>
      <c r="C837" s="425" t="s">
        <v>649</v>
      </c>
      <c r="D837" s="416"/>
      <c r="E837" s="416"/>
      <c r="F837" s="416"/>
      <c r="G837" s="416"/>
      <c r="H837" s="416"/>
      <c r="I837" s="416"/>
      <c r="J837" s="417">
        <v>4011305001653</v>
      </c>
      <c r="K837" s="418"/>
      <c r="L837" s="418"/>
      <c r="M837" s="418"/>
      <c r="N837" s="418"/>
      <c r="O837" s="418"/>
      <c r="P837" s="426" t="s">
        <v>650</v>
      </c>
      <c r="Q837" s="315"/>
      <c r="R837" s="315"/>
      <c r="S837" s="315"/>
      <c r="T837" s="315"/>
      <c r="U837" s="315"/>
      <c r="V837" s="315"/>
      <c r="W837" s="315"/>
      <c r="X837" s="315"/>
      <c r="Y837" s="316">
        <v>106908</v>
      </c>
      <c r="Z837" s="317"/>
      <c r="AA837" s="317"/>
      <c r="AB837" s="318"/>
      <c r="AC837" s="326" t="s">
        <v>617</v>
      </c>
      <c r="AD837" s="424"/>
      <c r="AE837" s="424"/>
      <c r="AF837" s="424"/>
      <c r="AG837" s="424"/>
      <c r="AH837" s="419" t="s">
        <v>651</v>
      </c>
      <c r="AI837" s="420"/>
      <c r="AJ837" s="420"/>
      <c r="AK837" s="420"/>
      <c r="AL837" s="323" t="s">
        <v>651</v>
      </c>
      <c r="AM837" s="324"/>
      <c r="AN837" s="324"/>
      <c r="AO837" s="325"/>
      <c r="AP837" s="319" t="s">
        <v>651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652</v>
      </c>
      <c r="F1102" s="895"/>
      <c r="G1102" s="895"/>
      <c r="H1102" s="895"/>
      <c r="I1102" s="895"/>
      <c r="J1102" s="417" t="s">
        <v>653</v>
      </c>
      <c r="K1102" s="418"/>
      <c r="L1102" s="418"/>
      <c r="M1102" s="418"/>
      <c r="N1102" s="418"/>
      <c r="O1102" s="418"/>
      <c r="P1102" s="426" t="s">
        <v>654</v>
      </c>
      <c r="Q1102" s="315"/>
      <c r="R1102" s="315"/>
      <c r="S1102" s="315"/>
      <c r="T1102" s="315"/>
      <c r="U1102" s="315"/>
      <c r="V1102" s="315"/>
      <c r="W1102" s="315"/>
      <c r="X1102" s="315"/>
      <c r="Y1102" s="316" t="s">
        <v>655</v>
      </c>
      <c r="Z1102" s="317"/>
      <c r="AA1102" s="317"/>
      <c r="AB1102" s="318"/>
      <c r="AC1102" s="326" t="s">
        <v>617</v>
      </c>
      <c r="AD1102" s="424"/>
      <c r="AE1102" s="424"/>
      <c r="AF1102" s="424"/>
      <c r="AG1102" s="424"/>
      <c r="AH1102" s="321" t="s">
        <v>656</v>
      </c>
      <c r="AI1102" s="322"/>
      <c r="AJ1102" s="322"/>
      <c r="AK1102" s="322"/>
      <c r="AL1102" s="323" t="s">
        <v>657</v>
      </c>
      <c r="AM1102" s="324"/>
      <c r="AN1102" s="324"/>
      <c r="AO1102" s="325"/>
      <c r="AP1102" s="319" t="s">
        <v>641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customSheetViews>
    <customSheetView guid="{AD5CE0C7-A7E1-41B7-8B42-DE038F2A9080}" showPageBreaks="1" fitToPage="1" printArea="1" hiddenRows="1" view="pageBreakPreview" topLeftCell="A37">
      <selection activeCell="AM46" sqref="AM46:AP46"/>
      <rowBreaks count="28" manualBreakCount="28">
        <brk id="29" max="49" man="1"/>
        <brk id="78"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5"/>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AR15:AX15 AR13:AX13">
    <cfRule type="expression" dxfId="2803" priority="13733">
      <formula>IF(RIGHT(TEXT(AR13,"0.#"),1)=".",FALSE,TRUE)</formula>
    </cfRule>
    <cfRule type="expression" dxfId="2802" priority="13734">
      <formula>IF(RIGHT(TEXT(AR13,"0.#"),1)=".",TRUE,FALSE)</formula>
    </cfRule>
  </conditionalFormatting>
  <conditionalFormatting sqref="AE101 AQ101">
    <cfRule type="expression" dxfId="2801" priority="13723">
      <formula>IF(RIGHT(TEXT(AE101,"0.#"),1)=".",FALSE,TRUE)</formula>
    </cfRule>
    <cfRule type="expression" dxfId="2800" priority="13724">
      <formula>IF(RIGHT(TEXT(AE101,"0.#"),1)=".",TRUE,FALSE)</formula>
    </cfRule>
  </conditionalFormatting>
  <conditionalFormatting sqref="Y784:Y790">
    <cfRule type="expression" dxfId="2799" priority="13709">
      <formula>IF(RIGHT(TEXT(Y784,"0.#"),1)=".",FALSE,TRUE)</formula>
    </cfRule>
    <cfRule type="expression" dxfId="2798" priority="13710">
      <formula>IF(RIGHT(TEXT(Y784,"0.#"),1)=".",TRUE,FALSE)</formula>
    </cfRule>
  </conditionalFormatting>
  <conditionalFormatting sqref="AU782">
    <cfRule type="expression" dxfId="2797" priority="13707">
      <formula>IF(RIGHT(TEXT(AU782,"0.#"),1)=".",FALSE,TRUE)</formula>
    </cfRule>
    <cfRule type="expression" dxfId="2796" priority="13708">
      <formula>IF(RIGHT(TEXT(AU782,"0.#"),1)=".",TRUE,FALSE)</formula>
    </cfRule>
  </conditionalFormatting>
  <conditionalFormatting sqref="AU791">
    <cfRule type="expression" dxfId="2795" priority="13705">
      <formula>IF(RIGHT(TEXT(AU791,"0.#"),1)=".",FALSE,TRUE)</formula>
    </cfRule>
    <cfRule type="expression" dxfId="2794" priority="13706">
      <formula>IF(RIGHT(TEXT(AU791,"0.#"),1)=".",TRUE,FALSE)</formula>
    </cfRule>
  </conditionalFormatting>
  <conditionalFormatting sqref="AU783:AU790 AU781">
    <cfRule type="expression" dxfId="2793" priority="13703">
      <formula>IF(RIGHT(TEXT(AU781,"0.#"),1)=".",FALSE,TRUE)</formula>
    </cfRule>
    <cfRule type="expression" dxfId="2792" priority="13704">
      <formula>IF(RIGHT(TEXT(AU781,"0.#"),1)=".",TRUE,FALSE)</formula>
    </cfRule>
  </conditionalFormatting>
  <conditionalFormatting sqref="Y821 Y808 Y795">
    <cfRule type="expression" dxfId="2791" priority="13689">
      <formula>IF(RIGHT(TEXT(Y795,"0.#"),1)=".",FALSE,TRUE)</formula>
    </cfRule>
    <cfRule type="expression" dxfId="2790" priority="13690">
      <formula>IF(RIGHT(TEXT(Y795,"0.#"),1)=".",TRUE,FALSE)</formula>
    </cfRule>
  </conditionalFormatting>
  <conditionalFormatting sqref="Y830 Y817 Y804">
    <cfRule type="expression" dxfId="2789" priority="13687">
      <formula>IF(RIGHT(TEXT(Y804,"0.#"),1)=".",FALSE,TRUE)</formula>
    </cfRule>
    <cfRule type="expression" dxfId="2788" priority="13688">
      <formula>IF(RIGHT(TEXT(Y804,"0.#"),1)=".",TRUE,FALSE)</formula>
    </cfRule>
  </conditionalFormatting>
  <conditionalFormatting sqref="AU821 AU808 AU795">
    <cfRule type="expression" dxfId="2787" priority="13683">
      <formula>IF(RIGHT(TEXT(AU795,"0.#"),1)=".",FALSE,TRUE)</formula>
    </cfRule>
    <cfRule type="expression" dxfId="2786" priority="13684">
      <formula>IF(RIGHT(TEXT(AU795,"0.#"),1)=".",TRUE,FALSE)</formula>
    </cfRule>
  </conditionalFormatting>
  <conditionalFormatting sqref="AU830 AU817 AU804">
    <cfRule type="expression" dxfId="2785" priority="13681">
      <formula>IF(RIGHT(TEXT(AU804,"0.#"),1)=".",FALSE,TRUE)</formula>
    </cfRule>
    <cfRule type="expression" dxfId="2784" priority="13682">
      <formula>IF(RIGHT(TEXT(AU804,"0.#"),1)=".",TRUE,FALSE)</formula>
    </cfRule>
  </conditionalFormatting>
  <conditionalFormatting sqref="AU822:AU829 AU820 AU809:AU816 AU807 AU796:AU803 AU794">
    <cfRule type="expression" dxfId="2783" priority="13679">
      <formula>IF(RIGHT(TEXT(AU794,"0.#"),1)=".",FALSE,TRUE)</formula>
    </cfRule>
    <cfRule type="expression" dxfId="2782" priority="13680">
      <formula>IF(RIGHT(TEXT(AU794,"0.#"),1)=".",TRUE,FALSE)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39:AO866">
    <cfRule type="expression" dxfId="2523" priority="6657">
      <formula>IF(AND(AL839&gt;=0, RIGHT(TEXT(AL839,"0.#"),1)&lt;&gt;"."),TRUE,FALSE)</formula>
    </cfRule>
    <cfRule type="expression" dxfId="2522" priority="6658">
      <formula>IF(AND(AL839&gt;=0, RIGHT(TEXT(AL839,"0.#"),1)="."),TRUE,FALSE)</formula>
    </cfRule>
    <cfRule type="expression" dxfId="2521" priority="6659">
      <formula>IF(AND(AL839&lt;0, RIGHT(TEXT(AL839,"0.#"),1)&lt;&gt;"."),TRUE,FALSE)</formula>
    </cfRule>
    <cfRule type="expression" dxfId="2520" priority="6660">
      <formula>IF(AND(AL839&lt;0, RIGHT(TEXT(AL839,"0.#"),1)="."),TRUE,FALSE)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39:Y866">
    <cfRule type="expression" dxfId="2449" priority="2985">
      <formula>IF(RIGHT(TEXT(Y839,"0.#"),1)=".",FALSE,TRUE)</formula>
    </cfRule>
    <cfRule type="expression" dxfId="2448" priority="2986">
      <formula>IF(RIGHT(TEXT(Y839,"0.#"),1)=".",TRUE,FALSE)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8:AO838">
    <cfRule type="expression" dxfId="2405" priority="2843">
      <formula>IF(AND(AL838&gt;=0, RIGHT(TEXT(AL838,"0.#"),1)&lt;&gt;"."),TRUE,FALSE)</formula>
    </cfRule>
    <cfRule type="expression" dxfId="2404" priority="2844">
      <formula>IF(AND(AL838&gt;=0, RIGHT(TEXT(AL838,"0.#"),1)="."),TRUE,FALSE)</formula>
    </cfRule>
    <cfRule type="expression" dxfId="2403" priority="2845">
      <formula>IF(AND(AL838&lt;0, RIGHT(TEXT(AL838,"0.#"),1)&lt;&gt;"."),TRUE,FALSE)</formula>
    </cfRule>
    <cfRule type="expression" dxfId="2402" priority="2846">
      <formula>IF(AND(AL838&lt;0, RIGHT(TEXT(AL838,"0.#"),1)="."),TRUE,FALSE)</formula>
    </cfRule>
  </conditionalFormatting>
  <conditionalFormatting sqref="Y838">
    <cfRule type="expression" dxfId="2401" priority="2841">
      <formula>IF(RIGHT(TEXT(Y838,"0.#"),1)=".",FALSE,TRUE)</formula>
    </cfRule>
    <cfRule type="expression" dxfId="2400" priority="2842">
      <formula>IF(RIGHT(TEXT(Y838,"0.#"),1)=".",TRUE,FALSE)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72:Y899">
    <cfRule type="expression" dxfId="2083" priority="2101">
      <formula>IF(RIGHT(TEXT(Y872,"0.#"),1)=".",FALSE,TRUE)</formula>
    </cfRule>
    <cfRule type="expression" dxfId="2082" priority="2102">
      <formula>IF(RIGHT(TEXT(Y872,"0.#"),1)=".",TRUE,FALSE)</formula>
    </cfRule>
  </conditionalFormatting>
  <conditionalFormatting sqref="Y870:Y871">
    <cfRule type="expression" dxfId="2081" priority="2095">
      <formula>IF(RIGHT(TEXT(Y870,"0.#"),1)=".",FALSE,TRUE)</formula>
    </cfRule>
    <cfRule type="expression" dxfId="2080" priority="2096">
      <formula>IF(RIGHT(TEXT(Y870,"0.#"),1)=".",TRUE,FALSE)</formula>
    </cfRule>
  </conditionalFormatting>
  <conditionalFormatting sqref="Y905:Y932">
    <cfRule type="expression" dxfId="2079" priority="2089">
      <formula>IF(RIGHT(TEXT(Y905,"0.#"),1)=".",FALSE,TRUE)</formula>
    </cfRule>
    <cfRule type="expression" dxfId="2078" priority="2090">
      <formula>IF(RIGHT(TEXT(Y905,"0.#"),1)=".",TRUE,FALSE)</formula>
    </cfRule>
  </conditionalFormatting>
  <conditionalFormatting sqref="Y903:Y904">
    <cfRule type="expression" dxfId="2077" priority="2083">
      <formula>IF(RIGHT(TEXT(Y903,"0.#"),1)=".",FALSE,TRUE)</formula>
    </cfRule>
    <cfRule type="expression" dxfId="2076" priority="2084">
      <formula>IF(RIGHT(TEXT(Y903,"0.#"),1)=".",TRUE,FALSE)</formula>
    </cfRule>
  </conditionalFormatting>
  <conditionalFormatting sqref="Y938:Y965">
    <cfRule type="expression" dxfId="2075" priority="2077">
      <formula>IF(RIGHT(TEXT(Y938,"0.#"),1)=".",FALSE,TRUE)</formula>
    </cfRule>
    <cfRule type="expression" dxfId="2074" priority="2078">
      <formula>IF(RIGHT(TEXT(Y938,"0.#"),1)=".",TRUE,FALSE)</formula>
    </cfRule>
  </conditionalFormatting>
  <conditionalFormatting sqref="Y936:Y937">
    <cfRule type="expression" dxfId="2073" priority="2071">
      <formula>IF(RIGHT(TEXT(Y936,"0.#"),1)=".",FALSE,TRUE)</formula>
    </cfRule>
    <cfRule type="expression" dxfId="2072" priority="2072">
      <formula>IF(RIGHT(TEXT(Y936,"0.#"),1)=".",TRUE,FALSE)</formula>
    </cfRule>
  </conditionalFormatting>
  <conditionalFormatting sqref="Y971:Y998">
    <cfRule type="expression" dxfId="2071" priority="2065">
      <formula>IF(RIGHT(TEXT(Y971,"0.#"),1)=".",FALSE,TRUE)</formula>
    </cfRule>
    <cfRule type="expression" dxfId="2070" priority="2066">
      <formula>IF(RIGHT(TEXT(Y971,"0.#"),1)=".",TRUE,FALSE)</formula>
    </cfRule>
  </conditionalFormatting>
  <conditionalFormatting sqref="Y969:Y970">
    <cfRule type="expression" dxfId="2069" priority="2059">
      <formula>IF(RIGHT(TEXT(Y969,"0.#"),1)=".",FALSE,TRUE)</formula>
    </cfRule>
    <cfRule type="expression" dxfId="2068" priority="2060">
      <formula>IF(RIGHT(TEXT(Y969,"0.#"),1)=".",TRUE,FALSE)</formula>
    </cfRule>
  </conditionalFormatting>
  <conditionalFormatting sqref="Y1004:Y1031">
    <cfRule type="expression" dxfId="2067" priority="2053">
      <formula>IF(RIGHT(TEXT(Y1004,"0.#"),1)=".",FALSE,TRUE)</formula>
    </cfRule>
    <cfRule type="expression" dxfId="2066" priority="2054">
      <formula>IF(RIGHT(TEXT(Y1004,"0.#"),1)=".",TRUE,FALSE)</formula>
    </cfRule>
  </conditionalFormatting>
  <conditionalFormatting sqref="W23">
    <cfRule type="expression" dxfId="2065" priority="2337">
      <formula>IF(RIGHT(TEXT(W23,"0.#"),1)=".",FALSE,TRUE)</formula>
    </cfRule>
    <cfRule type="expression" dxfId="2064" priority="2338">
      <formula>IF(RIGHT(TEXT(W23,"0.#"),1)=".",TRUE,FALSE)</formula>
    </cfRule>
  </conditionalFormatting>
  <conditionalFormatting sqref="W24:W27">
    <cfRule type="expression" dxfId="2063" priority="2335">
      <formula>IF(RIGHT(TEXT(W24,"0.#"),1)=".",FALSE,TRUE)</formula>
    </cfRule>
    <cfRule type="expression" dxfId="2062" priority="2336">
      <formula>IF(RIGHT(TEXT(W24,"0.#"),1)=".",TRUE,FALSE)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AM53">
    <cfRule type="expression" dxfId="729" priority="33">
      <formula>IF(RIGHT(TEXT(AM53,"0.#"),1)=".",FALSE,TRUE)</formula>
    </cfRule>
    <cfRule type="expression" dxfId="728" priority="34">
      <formula>IF(RIGHT(TEXT(AM53,"0.#"),1)=".",TRUE,FALSE)</formula>
    </cfRule>
  </conditionalFormatting>
  <conditionalFormatting sqref="AM54">
    <cfRule type="expression" dxfId="727" priority="31">
      <formula>IF(RIGHT(TEXT(AM54,"0.#"),1)=".",FALSE,TRUE)</formula>
    </cfRule>
    <cfRule type="expression" dxfId="726" priority="32">
      <formula>IF(RIGHT(TEXT(AM54,"0.#"),1)=".",TRUE,FALSE)</formula>
    </cfRule>
  </conditionalFormatting>
  <conditionalFormatting sqref="AM55">
    <cfRule type="expression" dxfId="725" priority="29">
      <formula>IF(RIGHT(TEXT(AM55,"0.#"),1)=".",FALSE,TRUE)</formula>
    </cfRule>
    <cfRule type="expression" dxfId="724" priority="30">
      <formula>IF(RIGHT(TEXT(AM55,"0.#"),1)=".",TRUE,FALSE)</formula>
    </cfRule>
  </conditionalFormatting>
  <conditionalFormatting sqref="P14:AQ14">
    <cfRule type="expression" dxfId="723" priority="25">
      <formula>IF(RIGHT(TEXT(P14,"0.#"),1)=".",FALSE,TRUE)</formula>
    </cfRule>
    <cfRule type="expression" dxfId="722" priority="26">
      <formula>IF(RIGHT(TEXT(P14,"0.#"),1)=".",TRUE,FALSE)</formula>
    </cfRule>
  </conditionalFormatting>
  <conditionalFormatting sqref="P15:AQ15">
    <cfRule type="expression" dxfId="721" priority="23">
      <formula>IF(RIGHT(TEXT(P15,"0.#"),1)=".",FALSE,TRUE)</formula>
    </cfRule>
    <cfRule type="expression" dxfId="720" priority="24">
      <formula>IF(RIGHT(TEXT(P15,"0.#"),1)=".",TRUE,FALSE)</formula>
    </cfRule>
  </conditionalFormatting>
  <conditionalFormatting sqref="P16:AQ16">
    <cfRule type="expression" dxfId="719" priority="21">
      <formula>IF(RIGHT(TEXT(P16,"0.#"),1)=".",FALSE,TRUE)</formula>
    </cfRule>
    <cfRule type="expression" dxfId="718" priority="22">
      <formula>IF(RIGHT(TEXT(P16,"0.#"),1)=".",TRUE,FALSE)</formula>
    </cfRule>
  </conditionalFormatting>
  <conditionalFormatting sqref="P17:AQ17">
    <cfRule type="expression" dxfId="717" priority="19">
      <formula>IF(RIGHT(TEXT(P17,"0.#"),1)=".",FALSE,TRUE)</formula>
    </cfRule>
    <cfRule type="expression" dxfId="716" priority="20">
      <formula>IF(RIGHT(TEXT(P17,"0.#"),1)=".",TRUE,FALSE)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 Y781">
    <cfRule type="expression" dxfId="711" priority="11">
      <formula>IF(RIGHT(TEXT(Y781,"0.#"),1)=".",FALSE,TRUE)</formula>
    </cfRule>
    <cfRule type="expression" dxfId="710" priority="12">
      <formula>IF(RIGHT(TEXT(Y781,"0.#"),1)=".",TRUE,FALSE)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P13:AQ13">
    <cfRule type="expression" dxfId="703" priority="3">
      <formula>IF(RIGHT(TEXT(P13,"0.#"),1)=".",FALSE,TRUE)</formula>
    </cfRule>
    <cfRule type="expression" dxfId="702" priority="4">
      <formula>IF(RIGHT(TEXT(P13,"0.#"),1)=".",TRUE,FALSE)</formula>
    </cfRule>
  </conditionalFormatting>
  <conditionalFormatting sqref="P19:AJ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2"/>
  <headerFooter differentFirst="1" alignWithMargins="0"/>
  <rowBreaks count="5" manualBreakCount="5">
    <brk id="43" max="51" man="1"/>
    <brk id="129" max="51" man="1"/>
    <brk id="699" max="51" man="1"/>
    <brk id="733" max="16383" man="1"/>
    <brk id="832" max="51"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572</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AD5CE0C7-A7E1-41B7-8B42-DE038F2A9080}" scale="115" hiddenColumns="1">
      <selection activeCell="L2" sqref="L2"/>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Y81" sqref="Y8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t="s">
        <v>592</v>
      </c>
      <c r="H4" s="1018"/>
      <c r="I4" s="1018"/>
      <c r="J4" s="1018"/>
      <c r="K4" s="1018"/>
      <c r="L4" s="1018"/>
      <c r="M4" s="1018"/>
      <c r="N4" s="1018"/>
      <c r="O4" s="1019"/>
      <c r="P4" s="158" t="s">
        <v>593</v>
      </c>
      <c r="Q4" s="1026"/>
      <c r="R4" s="1026"/>
      <c r="S4" s="1026"/>
      <c r="T4" s="1026"/>
      <c r="U4" s="1026"/>
      <c r="V4" s="1026"/>
      <c r="W4" s="1026"/>
      <c r="X4" s="1027"/>
      <c r="Y4" s="1004" t="s">
        <v>12</v>
      </c>
      <c r="Z4" s="1005"/>
      <c r="AA4" s="1006"/>
      <c r="AB4" s="551" t="s">
        <v>613</v>
      </c>
      <c r="AC4" s="1007"/>
      <c r="AD4" s="1007"/>
      <c r="AE4" s="362">
        <v>312</v>
      </c>
      <c r="AF4" s="363"/>
      <c r="AG4" s="363"/>
      <c r="AH4" s="363"/>
      <c r="AI4" s="362">
        <v>312</v>
      </c>
      <c r="AJ4" s="363"/>
      <c r="AK4" s="363"/>
      <c r="AL4" s="363"/>
      <c r="AM4" s="362">
        <v>312</v>
      </c>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t="s">
        <v>613</v>
      </c>
      <c r="AC5" s="1003"/>
      <c r="AD5" s="1003"/>
      <c r="AE5" s="362">
        <v>312</v>
      </c>
      <c r="AF5" s="363"/>
      <c r="AG5" s="363"/>
      <c r="AH5" s="363"/>
      <c r="AI5" s="362">
        <v>312</v>
      </c>
      <c r="AJ5" s="363"/>
      <c r="AK5" s="363"/>
      <c r="AL5" s="363"/>
      <c r="AM5" s="362">
        <v>312</v>
      </c>
      <c r="AN5" s="363"/>
      <c r="AO5" s="363"/>
      <c r="AP5" s="363"/>
      <c r="AQ5" s="100"/>
      <c r="AR5" s="101"/>
      <c r="AS5" s="101"/>
      <c r="AT5" s="102"/>
      <c r="AU5" s="363"/>
      <c r="AV5" s="363"/>
      <c r="AW5" s="363"/>
      <c r="AX5" s="365"/>
    </row>
    <row r="6" spans="1:50" ht="54.9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v>100</v>
      </c>
      <c r="AF6" s="363"/>
      <c r="AG6" s="363"/>
      <c r="AH6" s="363"/>
      <c r="AI6" s="362">
        <v>100</v>
      </c>
      <c r="AJ6" s="363"/>
      <c r="AK6" s="363"/>
      <c r="AL6" s="363"/>
      <c r="AM6" s="362">
        <v>100</v>
      </c>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t="s">
        <v>556</v>
      </c>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t="s">
        <v>594</v>
      </c>
      <c r="H11" s="1018"/>
      <c r="I11" s="1018"/>
      <c r="J11" s="1018"/>
      <c r="K11" s="1018"/>
      <c r="L11" s="1018"/>
      <c r="M11" s="1018"/>
      <c r="N11" s="1018"/>
      <c r="O11" s="1019"/>
      <c r="P11" s="158" t="s">
        <v>595</v>
      </c>
      <c r="Q11" s="1026"/>
      <c r="R11" s="1026"/>
      <c r="S11" s="1026"/>
      <c r="T11" s="1026"/>
      <c r="U11" s="1026"/>
      <c r="V11" s="1026"/>
      <c r="W11" s="1026"/>
      <c r="X11" s="1027"/>
      <c r="Y11" s="1004" t="s">
        <v>12</v>
      </c>
      <c r="Z11" s="1005"/>
      <c r="AA11" s="1006"/>
      <c r="AB11" s="551" t="s">
        <v>614</v>
      </c>
      <c r="AC11" s="1007"/>
      <c r="AD11" s="1007"/>
      <c r="AE11" s="362">
        <v>77.900000000000006</v>
      </c>
      <c r="AF11" s="363"/>
      <c r="AG11" s="363"/>
      <c r="AH11" s="363"/>
      <c r="AI11" s="362">
        <v>81.599999999999994</v>
      </c>
      <c r="AJ11" s="363"/>
      <c r="AK11" s="363"/>
      <c r="AL11" s="363"/>
      <c r="AM11" s="362">
        <v>44.7</v>
      </c>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t="s">
        <v>615</v>
      </c>
      <c r="AC12" s="1003"/>
      <c r="AD12" s="1003"/>
      <c r="AE12" s="362">
        <v>70</v>
      </c>
      <c r="AF12" s="363"/>
      <c r="AG12" s="363"/>
      <c r="AH12" s="363"/>
      <c r="AI12" s="362">
        <v>70</v>
      </c>
      <c r="AJ12" s="363"/>
      <c r="AK12" s="363"/>
      <c r="AL12" s="363"/>
      <c r="AM12" s="362">
        <v>70</v>
      </c>
      <c r="AN12" s="363"/>
      <c r="AO12" s="363"/>
      <c r="AP12" s="363"/>
      <c r="AQ12" s="100"/>
      <c r="AR12" s="101"/>
      <c r="AS12" s="101"/>
      <c r="AT12" s="102"/>
      <c r="AU12" s="363"/>
      <c r="AV12" s="363"/>
      <c r="AW12" s="363"/>
      <c r="AX12" s="365"/>
    </row>
    <row r="13" spans="1:50" ht="35.1"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v>111</v>
      </c>
      <c r="AF13" s="363"/>
      <c r="AG13" s="363"/>
      <c r="AH13" s="363"/>
      <c r="AI13" s="362">
        <v>117</v>
      </c>
      <c r="AJ13" s="363"/>
      <c r="AK13" s="363"/>
      <c r="AL13" s="363"/>
      <c r="AM13" s="362">
        <v>64</v>
      </c>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t="s">
        <v>556</v>
      </c>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hidden="1"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hidden="1"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hidden="1"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hidden="1"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hidden="1"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hidden="1"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hidden="1"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hidden="1"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hidden="1"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hidden="1"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hidden="1"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hidden="1"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hidden="1"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hidden="1"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hidden="1"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hidden="1"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hidden="1"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hidden="1"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hidden="1"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hidden="1"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hidden="1"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hidden="1"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hidden="1"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hidden="1"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hidden="1"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hidden="1"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hidden="1"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hidden="1"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hidden="1"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hidden="1"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hidden="1"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hidden="1"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hidden="1"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hidden="1"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hidden="1"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hidden="1"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hidden="1" customHeight="1" thickBot="1" x14ac:dyDescent="0.2">
      <c r="A71" s="903"/>
      <c r="B71" s="904"/>
      <c r="C71" s="904"/>
      <c r="D71" s="904"/>
      <c r="E71" s="904"/>
      <c r="F71" s="90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customSheetViews>
    <customSheetView guid="{AD5CE0C7-A7E1-41B7-8B42-DE038F2A9080}" scale="70" showPageBreaks="1" view="pageBreakPreview" topLeftCell="A22">
      <selection activeCell="BG13" sqref="BG13"/>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39">
      <formula>IF(RIGHT(TEXT(AE4,"0.#"),1)=".",FALSE,TRUE)</formula>
    </cfRule>
    <cfRule type="expression" dxfId="698" priority="340">
      <formula>IF(RIGHT(TEXT(AE4,"0.#"),1)=".",TRUE,FALSE)</formula>
    </cfRule>
  </conditionalFormatting>
  <conditionalFormatting sqref="AE5">
    <cfRule type="expression" dxfId="697" priority="337">
      <formula>IF(RIGHT(TEXT(AE5,"0.#"),1)=".",FALSE,TRUE)</formula>
    </cfRule>
    <cfRule type="expression" dxfId="696" priority="338">
      <formula>IF(RIGHT(TEXT(AE5,"0.#"),1)=".",TRUE,FALSE)</formula>
    </cfRule>
  </conditionalFormatting>
  <conditionalFormatting sqref="AE6">
    <cfRule type="expression" dxfId="695" priority="335">
      <formula>IF(RIGHT(TEXT(AE6,"0.#"),1)=".",FALSE,TRUE)</formula>
    </cfRule>
    <cfRule type="expression" dxfId="694" priority="336">
      <formula>IF(RIGHT(TEXT(AE6,"0.#"),1)=".",TRUE,FALSE)</formula>
    </cfRule>
  </conditionalFormatting>
  <conditionalFormatting sqref="AI6">
    <cfRule type="expression" dxfId="693" priority="333">
      <formula>IF(RIGHT(TEXT(AI6,"0.#"),1)=".",FALSE,TRUE)</formula>
    </cfRule>
    <cfRule type="expression" dxfId="692" priority="334">
      <formula>IF(RIGHT(TEXT(AI6,"0.#"),1)=".",TRUE,FALSE)</formula>
    </cfRule>
  </conditionalFormatting>
  <conditionalFormatting sqref="AI5">
    <cfRule type="expression" dxfId="691" priority="331">
      <formula>IF(RIGHT(TEXT(AI5,"0.#"),1)=".",FALSE,TRUE)</formula>
    </cfRule>
    <cfRule type="expression" dxfId="690" priority="332">
      <formula>IF(RIGHT(TEXT(AI5,"0.#"),1)=".",TRUE,FALSE)</formula>
    </cfRule>
  </conditionalFormatting>
  <conditionalFormatting sqref="AI4">
    <cfRule type="expression" dxfId="689" priority="329">
      <formula>IF(RIGHT(TEXT(AI4,"0.#"),1)=".",FALSE,TRUE)</formula>
    </cfRule>
    <cfRule type="expression" dxfId="688" priority="330">
      <formula>IF(RIGHT(TEXT(AI4,"0.#"),1)=".",TRUE,FALSE)</formula>
    </cfRule>
  </conditionalFormatting>
  <conditionalFormatting sqref="AQ4:AQ6">
    <cfRule type="expression" dxfId="687" priority="321">
      <formula>IF(RIGHT(TEXT(AQ4,"0.#"),1)=".",FALSE,TRUE)</formula>
    </cfRule>
    <cfRule type="expression" dxfId="686" priority="322">
      <formula>IF(RIGHT(TEXT(AQ4,"0.#"),1)=".",TRUE,FALSE)</formula>
    </cfRule>
  </conditionalFormatting>
  <conditionalFormatting sqref="AU4:AU6">
    <cfRule type="expression" dxfId="685" priority="319">
      <formula>IF(RIGHT(TEXT(AU4,"0.#"),1)=".",FALSE,TRUE)</formula>
    </cfRule>
    <cfRule type="expression" dxfId="684" priority="320">
      <formula>IF(RIGHT(TEXT(AU4,"0.#"),1)=".",TRUE,FALSE)</formula>
    </cfRule>
  </conditionalFormatting>
  <conditionalFormatting sqref="AE11">
    <cfRule type="expression" dxfId="683" priority="317">
      <formula>IF(RIGHT(TEXT(AE11,"0.#"),1)=".",FALSE,TRUE)</formula>
    </cfRule>
    <cfRule type="expression" dxfId="682" priority="318">
      <formula>IF(RIGHT(TEXT(AE11,"0.#"),1)=".",TRUE,FALSE)</formula>
    </cfRule>
  </conditionalFormatting>
  <conditionalFormatting sqref="AE12">
    <cfRule type="expression" dxfId="681" priority="315">
      <formula>IF(RIGHT(TEXT(AE12,"0.#"),1)=".",FALSE,TRUE)</formula>
    </cfRule>
    <cfRule type="expression" dxfId="680" priority="316">
      <formula>IF(RIGHT(TEXT(AE12,"0.#"),1)=".",TRUE,FALSE)</formula>
    </cfRule>
  </conditionalFormatting>
  <conditionalFormatting sqref="AE13">
    <cfRule type="expression" dxfId="679" priority="313">
      <formula>IF(RIGHT(TEXT(AE13,"0.#"),1)=".",FALSE,TRUE)</formula>
    </cfRule>
    <cfRule type="expression" dxfId="678" priority="314">
      <formula>IF(RIGHT(TEXT(AE13,"0.#"),1)=".",TRUE,FALSE)</formula>
    </cfRule>
  </conditionalFormatting>
  <conditionalFormatting sqref="AI13">
    <cfRule type="expression" dxfId="677" priority="311">
      <formula>IF(RIGHT(TEXT(AI13,"0.#"),1)=".",FALSE,TRUE)</formula>
    </cfRule>
    <cfRule type="expression" dxfId="676" priority="312">
      <formula>IF(RIGHT(TEXT(AI13,"0.#"),1)=".",TRUE,FALSE)</formula>
    </cfRule>
  </conditionalFormatting>
  <conditionalFormatting sqref="AI12">
    <cfRule type="expression" dxfId="675" priority="309">
      <formula>IF(RIGHT(TEXT(AI12,"0.#"),1)=".",FALSE,TRUE)</formula>
    </cfRule>
    <cfRule type="expression" dxfId="674" priority="310">
      <formula>IF(RIGHT(TEXT(AI12,"0.#"),1)=".",TRUE,FALSE)</formula>
    </cfRule>
  </conditionalFormatting>
  <conditionalFormatting sqref="AI11">
    <cfRule type="expression" dxfId="673" priority="307">
      <formula>IF(RIGHT(TEXT(AI11,"0.#"),1)=".",FALSE,TRUE)</formula>
    </cfRule>
    <cfRule type="expression" dxfId="672" priority="308">
      <formula>IF(RIGHT(TEXT(AI11,"0.#"),1)=".",TRUE,FALSE)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M4">
    <cfRule type="expression" dxfId="491" priority="11">
      <formula>IF(RIGHT(TEXT(AM4,"0.#"),1)=".",FALSE,TRUE)</formula>
    </cfRule>
    <cfRule type="expression" dxfId="490" priority="12">
      <formula>IF(RIGHT(TEXT(AM4,"0.#"),1)=".",TRUE,FALSE)</formula>
    </cfRule>
  </conditionalFormatting>
  <conditionalFormatting sqref="AM5">
    <cfRule type="expression" dxfId="489" priority="9">
      <formula>IF(RIGHT(TEXT(AM5,"0.#"),1)=".",FALSE,TRUE)</formula>
    </cfRule>
    <cfRule type="expression" dxfId="488" priority="10">
      <formula>IF(RIGHT(TEXT(AM5,"0.#"),1)=".",TRUE,FALSE)</formula>
    </cfRule>
  </conditionalFormatting>
  <conditionalFormatting sqref="AM6">
    <cfRule type="expression" dxfId="487" priority="7">
      <formula>IF(RIGHT(TEXT(AM6,"0.#"),1)=".",FALSE,TRUE)</formula>
    </cfRule>
    <cfRule type="expression" dxfId="486" priority="8">
      <formula>IF(RIGHT(TEXT(AM6,"0.#"),1)=".",TRUE,FALSE)</formula>
    </cfRule>
  </conditionalFormatting>
  <conditionalFormatting sqref="AM11">
    <cfRule type="expression" dxfId="485" priority="5">
      <formula>IF(RIGHT(TEXT(AM11,"0.#"),1)=".",FALSE,TRUE)</formula>
    </cfRule>
    <cfRule type="expression" dxfId="484" priority="6">
      <formula>IF(RIGHT(TEXT(AM11,"0.#"),1)=".",TRUE,FALSE)</formula>
    </cfRule>
  </conditionalFormatting>
  <conditionalFormatting sqref="AM12">
    <cfRule type="expression" dxfId="483" priority="3">
      <formula>IF(RIGHT(TEXT(AM12,"0.#"),1)=".",FALSE,TRUE)</formula>
    </cfRule>
    <cfRule type="expression" dxfId="482" priority="4">
      <formula>IF(RIGHT(TEXT(AM12,"0.#"),1)=".",TRUE,FALSE)</formula>
    </cfRule>
  </conditionalFormatting>
  <conditionalFormatting sqref="AM13">
    <cfRule type="expression" dxfId="481" priority="1">
      <formula>IF(RIGHT(TEXT(AM13,"0.#"),1)=".",FALSE,TRUE)</formula>
    </cfRule>
    <cfRule type="expression" dxfId="48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AD5CE0C7-A7E1-41B7-8B42-DE038F2A9080}"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customSheetViews>
    <customSheetView guid="{AD5CE0C7-A7E1-41B7-8B42-DE038F2A9080}" showPageBreaks="1" view="pageBreakPreview">
      <selection activeCell="J14" sqref="J14:O14"/>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2018-06-08T04:24:46Z</cp:lastPrinted>
  <dcterms:created xsi:type="dcterms:W3CDTF">2012-03-13T00:50:25Z</dcterms:created>
  <dcterms:modified xsi:type="dcterms:W3CDTF">2018-08-16T05:29:38Z</dcterms:modified>
</cp:coreProperties>
</file>