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FPKC\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<sst xmlns="http://schemas.openxmlformats.org/spreadsheetml/2006/main" count="2918" uniqueCount="611">
  <si>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</si>
  <si>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</si>
  <si>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</si>
  <si>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</si>
  <si>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</si>
  <si>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</si>
  <si>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</si>
  <si>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</si>
  <si>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</si>
  <si>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</si>
  <si>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</si>
  <si>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</si>
  <si>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</si>
  <si>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</si>
  <si>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</si>
  <si>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</si>
  <si>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</si>
  <si>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</si>
  <si>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</si>
  <si>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</si>
  <si>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</si>
  <si>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</si>
  <si>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</si>
  <si>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</si>
  <si>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</si>
  <si>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</si>
  <si>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</si>
  <si>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</si>
  <si>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</si>
  <si>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</si>
  <si>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</si>
  <si>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</si>
  <si>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</si>
  <si>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</si>
  <si>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</si>
  <si>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</si>
  <si>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</si>
  <si>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</si>
  <si>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</si>
  <si>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</si>
  <si>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</si>
  <si>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</si>
  <si>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</si>
  <si>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</si>
  <si>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</si>
  <si>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</si>
  <si>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</si>
  <si>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</si>
  <si>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</si>
  <si>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</si>
  <si>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</si>
  <si>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</si>
  <si>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</si>
  <si>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</si>
  <si>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</si>
  <si>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</si>
  <si>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</si>
  <si>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</si>
  <si>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</si>
  <si>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</si>
  <si>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</si>
  <si>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</si>
  <si>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</si>
  <si>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</si>
  <si>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</si>
  <si>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</si>
  <si>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</si>
  <si>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</si>
  <si>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</si>
  <si>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</si>
  <si>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</si>
  <si>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</si>
  <si>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</si>
  <si>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</si>
  <si>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</si>
  <si>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</si>
  <si>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</si>
  <si>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</si>
  <si>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</si>
  <si>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</si>
  <si>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</si>
  <si>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</si>
  <si>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</si>
  <si>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</si>
  <si>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</si>
  <si>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</si>
  <si>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</si>
  <si>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</si>
  <si>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</si>
  <si>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</si>
  <si>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</si>
  <si>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</si>
  <si>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</si>
  <si>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</si>
  <si>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</si>
  <si>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</si>
  <si>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</si>
  <si>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</si>
  <si>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</si>
  <si>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</si>
  <si>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</si>
  <si>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</si>
  <si>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</si>
  <si>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</si>
  <si>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</si>
  <si>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</si>
  <si>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</si>
  <si>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</si>
  <si>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</si>
  <si>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</si>
  <si>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</si>
  <si>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</si>
  <si>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</si>
  <si>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</si>
  <si>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</si>
  <si>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</si>
  <si>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</si>
  <si>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</si>
  <si>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</si>
  <si>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</si>
  <si>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</si>
  <si>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</si>
  <si>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</si>
  <si>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</si>
  <si>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</si>
  <si>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</si>
  <si>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</si>
  <si>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</si>
  <si>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</si>
  <si>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</si>
  <si>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</si>
  <si>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</si>
  <si>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</si>
  <si>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</si>
  <si>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</si>
  <si>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</si>
  <si>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</si>
  <si>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</si>
  <si>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</si>
  <si>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</si>
  <si>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</si>
  <si>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</si>
  <si>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</si>
  <si>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</si>
  <si>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</si>
  <si>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</si>
  <si>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</si>
  <si>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</si>
  <si>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</si>
  <si>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</si>
  <si>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</si>
  <si>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</si>
  <si>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</si>
  <si>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</si>
  <si>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</si>
  <si>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</si>
  <si>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</si>
  <si>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</si>
  <si>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</si>
  <si>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</si>
  <si>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</si>
  <si>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</si>
  <si>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</si>
  <si>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</si>
  <si>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</si>
  <si>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</si>
  <si>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</si>
  <si>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</si>
  <si>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</si>
  <si>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</si>
  <si>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</si>
  <si>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</si>
  <si>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</si>
  <si>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</si>
  <si>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</si>
  <si>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</si>
  <si>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</si>
  <si>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</si>
  <si>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</si>
  <si>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</si>
  <si>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</si>
  <si>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</si>
  <si>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</si>
  <si>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</si>
  <si>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</si>
  <si>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</si>
  <si>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</si>
  <si>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</si>
  <si>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</si>
  <si>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</si>
  <si>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</si>
  <si>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</si>
  <si>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</si>
  <si>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</si>
  <si>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</si>
  <si>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</si>
  <si>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</si>
  <si>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</si>
  <si>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</si>
  <si>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</si>
  <si>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</si>
  <si>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</si>
  <si>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</si>
  <si>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</si>
  <si>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</si>
  <si>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</si>
  <si>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</si>
  <si>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</si>
  <si>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</si>
  <si>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</si>
  <si>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</si>
  <si>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</si>
  <si>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</si>
  <si>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</si>
  <si>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</si>
  <si>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</si>
  <si>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</si>
  <si>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</si>
  <si>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</si>
  <si>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</si>
  <si>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</si>
  <si>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</si>
  <si>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</si>
  <si>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</si>
  <si>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</si>
  <si>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</si>
  <si>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</si>
  <si>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</si>
  <si>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</si>
  <si>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</si>
  <si>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</si>
  <si>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</si>
  <si>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</si>
  <si>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</si>
  <si>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</si>
  <si>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</si>
  <si>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</si>
  <si>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</si>
  <si>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</si>
  <si>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</si>
  <si>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</si>
  <si>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</si>
  <si>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</si>
  <si>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</si>
  <si>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</si>
  <si>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</si>
  <si>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</si>
  <si>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</si>
  <si>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</si>
  <si>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</si>
  <si>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</si>
  <si>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</si>
  <si>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</si>
  <si>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</si>
  <si>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</si>
  <si>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</si>
  <si>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</si>
  <si>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</si>
  <si>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</si>
  <si>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</si>
  <si>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</si>
  <si>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</si>
  <si>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</si>
  <si>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</si>
  <si>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</si>
  <si>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</si>
  <si>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</si>
  <si>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</si>
  <si>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</si>
  <si>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</si>
  <si>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</si>
  <si>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</si>
  <si>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</si>
  <si>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</si>
  <si>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</si>
  <si>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</si>
  <si>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</si>
  <si>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</si>
  <si>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</si>
  <si>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</si>
  <si>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</si>
  <si>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</si>
  <si>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</si>
  <si>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</si>
  <si>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</si>
  <si>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</si>
  <si>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</si>
  <si>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</si>
  <si>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</si>
  <si>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</si>
  <si>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</si>
  <si>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</si>
  <si>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</si>
  <si>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</si>
  <si>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</si>
  <si>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</si>
  <si>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</si>
  <si>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</si>
  <si>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</si>
  <si>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</si>
  <si>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</si>
  <si>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</si>
  <si>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</si>
  <si>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</si>
  <si>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</si>
  <si>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</si>
  <si>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</si>
  <si>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</si>
  <si>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</si>
  <si>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</si>
  <si>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</si>
  <si>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</si>
  <si>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</si>
  <si>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</si>
  <si>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</si>
  <si>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</si>
  <si>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</si>
  <si>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</si>
  <si>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</si>
  <si>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</si>
  <si>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</si>
  <si>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</si>
  <si>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</si>
  <si>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</si>
  <si>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</si>
  <si>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</si>
  <si>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</si>
  <si>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</si>
  <si>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</si>
  <si>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</si>
  <si>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</si>
  <si>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</si>
  <si>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</si>
  <si>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</si>
  <si>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</si>
  <si>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</si>
  <si>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</si>
  <si>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</si>
  <si>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</si>
  <si>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</si>
  <si>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</si>
  <si>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</si>
  <si>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</si>
  <si>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</si>
  <si>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</si>
  <si>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</si>
  <si>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</si>
  <si>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</si>
  <si>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</si>
  <si>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</si>
  <si>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</si>
  <si>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</si>
  <si>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</si>
  <si>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</si>
  <si>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</si>
  <si>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</si>
  <si>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</si>
  <si>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</si>
  <si>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</si>
  <si>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</si>
  <si>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</si>
  <si>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</si>
  <si>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</si>
  <si>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</si>
  <si>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</si>
  <si>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</si>
  <si>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</si>
  <si>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</si>
  <si>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</si>
  <si>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</si>
  <si>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</si>
  <si>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</si>
  <si>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</si>
  <si>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</si>
  <si>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</si>
  <si>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</si>
  <si>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</si>
  <si>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</si>
  <si>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</si>
  <si>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</si>
  <si>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</si>
  <si>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</si>
  <si>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</si>
  <si>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</si>
  <si>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</si>
  <si>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</si>
  <si>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</si>
  <si>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</si>
  <si>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</si>
  <si>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</si>
  <si>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</si>
  <si>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</si>
  <si>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</si>
  <si>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</si>
  <si>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</si>
  <si>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</si>
  <si>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</si>
  <si>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</si>
  <si>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</si>
  <si>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</si>
  <si>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</si>
  <si>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</si>
  <si>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</si>
  <si>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</si>
  <si>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</si>
  <si>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</si>
  <si>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</si>
  <si>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</si>
  <si>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</si>
  <si>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</si>
  <si>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</si>
  <si>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</si>
  <si>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</si>
  <si>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</si>
  <si>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</si>
  <si>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</si>
  <si>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</si>
  <si>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</si>
  <si>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</si>
  <si>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</si>
  <si>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</si>
  <si>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</si>
  <si>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</si>
  <si>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</si>
  <si>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</si>
  <si>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</si>
  <si>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</si>
  <si>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</si>
  <si>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</si>
  <si>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</si>
  <si>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</si>
  <si>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</si>
  <si>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</si>
  <si>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</si>
  <si>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</si>
  <si>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</si>
  <si>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</si>
  <si>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</si>
  <si>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</si>
  <si>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</si>
  <si>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</si>
  <si>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</si>
  <si>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</si>
  <si>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</si>
  <si>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</si>
  <si>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</si>
  <si>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</si>
  <si>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</si>
  <si>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</si>
  <si>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</si>
  <si>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</si>
  <si>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</si>
  <si>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</si>
  <si>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</si>
  <si>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</si>
  <si>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</si>
  <si>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</si>
  <si>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</si>
  <si>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</si>
  <si>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</si>
  <si>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</si>
  <si>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</si>
  <si>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</si>
  <si>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</si>
  <si>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</si>
  <si>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</si>
  <si>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</si>
  <si>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</si>
  <si>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</si>
  <si>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</si>
  <si>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</si>
  <si>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</si>
  <si>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</si>
  <si>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</si>
  <si>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</si>
  <si>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</si>
  <si>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</si>
  <si>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</si>
  <si>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</si>
  <si>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</si>
  <si>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</si>
  <si>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</si>
  <si>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</si>
  <si>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</si>
  <si>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</si>
  <si>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</si>
  <si>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</si>
  <si>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</si>
  <si>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</si>
  <si>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</si>
  <si>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</si>
  <si>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</si>
  <si>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</si>
  <si>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</si>
  <si>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</si>
  <si>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</si>
  <si>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</si>
  <si>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</si>
  <si>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</si>
  <si>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</si>
  <si>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</si>
  <si>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</si>
  <si>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</si>
  <si>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</si>
  <si>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</si>
  <si>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</si>
  <si>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</si>
  <si>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</si>
  <si>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</si>
  <si>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</si>
  <si>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</si>
  <si>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</si>
  <si>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</si>
  <si>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</si>
  <si>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</si>
  <si>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</si>
  <si>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</si>
  <si>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</si>
  <si>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</si>
  <si>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</si>
  <si>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</si>
  <si>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</si>
  <si>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</si>
  <si>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</si>
  <si>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</si>
  <si>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</si>
  <si>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</si>
  <si>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</si>
  <si>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</si>
  <si>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</si>
  <si>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</si>
  <si>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</si>
  <si>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</si>
  <si>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</si>
  <si>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</si>
  <si>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</si>
  <si>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</si>
  <si>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</si>
  <si>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</si>
  <si>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</si>
  <si>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</si>
  <si>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</si>
  <si>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</si>
  <si>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</si>
  <si>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</si>
  <si>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</si>
  <si>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</si>
  <si>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</si>
  <si>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</si>
  <si>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</si>
  <si>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存続厚生年金基金等給付費等負担金に必要な経費</t>
    <phoneticPr fontId="5"/>
  </si>
  <si>
    <t>年金局</t>
    <rPh sb="0" eb="3">
      <t>ネンキンキョク</t>
    </rPh>
    <phoneticPr fontId="5"/>
  </si>
  <si>
    <t>総務課</t>
    <rPh sb="0" eb="3">
      <t>ソウムカ</t>
    </rPh>
    <phoneticPr fontId="5"/>
  </si>
  <si>
    <t>○</t>
  </si>
  <si>
    <t>・「存続厚生年金基金等給付費負担金交付要綱」
（平成27年3月27日厚生労働省発年0327第18号）
・「存続厚生年金基金等給付現価負担金交付要綱」
（平成27年3月27日厚生労働省発年0327第19号）</t>
    <phoneticPr fontId="5"/>
  </si>
  <si>
    <t>・「国民年金法等の一部を改正する法律」（昭和60年法律第34号）に基づき、存続厚生年金基金等が提出した交付申請書の審査・確認を行った後、存続厚生年金基金等の支給する老齢年金給付に要する費用の一部負担金を交付（9月・3月）する。
・「公的年金制度の健全性及び信頼性の確保のための厚生年金保険法等の一部を改正する法律」（平成25年法律第63号）等に基づき、存続厚生年金基金等が提出した交付申請書の審査・確認を行った後、責任準備金相当額が、過去期間代行給付現価額を下回っている場合に、当該下回っている額の一部負担金を交付（3月）する。</t>
    <phoneticPr fontId="5"/>
  </si>
  <si>
    <t>-</t>
  </si>
  <si>
    <t>-</t>
    <phoneticPr fontId="5"/>
  </si>
  <si>
    <t>-</t>
    <phoneticPr fontId="5"/>
  </si>
  <si>
    <t>存続厚生年金基金等給付費等負担金</t>
    <phoneticPr fontId="5"/>
  </si>
  <si>
    <t>-</t>
    <phoneticPr fontId="5"/>
  </si>
  <si>
    <t>-</t>
    <phoneticPr fontId="5"/>
  </si>
  <si>
    <t>-</t>
    <phoneticPr fontId="5"/>
  </si>
  <si>
    <t>本経費は、存続厚生年金基金等が国に代わって支給する老齢年金（代行給付）の費用のうち、政府が負担することとされた給付費負担金等であり、定量的な目標を設定できない。</t>
    <phoneticPr fontId="5"/>
  </si>
  <si>
    <t>存続厚生年金基金等が国に代わって支給する老齢年金（代行給付）の費用のうち、政府が負担することとされた給付費負担金等を適切に交付する。</t>
    <phoneticPr fontId="5"/>
  </si>
  <si>
    <t>存続厚生年金基金等に対し、着実に交付する。</t>
    <phoneticPr fontId="5"/>
  </si>
  <si>
    <t>億円</t>
    <rPh sb="0" eb="2">
      <t>オクエン</t>
    </rPh>
    <phoneticPr fontId="5"/>
  </si>
  <si>
    <t>-</t>
    <phoneticPr fontId="5"/>
  </si>
  <si>
    <t>件</t>
    <rPh sb="0" eb="1">
      <t>ケン</t>
    </rPh>
    <phoneticPr fontId="5"/>
  </si>
  <si>
    <t>本経費は、存続厚生年金基金等が国に代わって支給する老齢年金（代行給付）の費用のうち、政府が負担することとされた給付費負担金等について、存続厚生年金基金等へ交付するものであり、単位当たりコストの算出になじまない。　　　　　　　　　　　</t>
    <phoneticPr fontId="5"/>
  </si>
  <si>
    <t>-</t>
    <phoneticPr fontId="5"/>
  </si>
  <si>
    <t>-</t>
    <phoneticPr fontId="5"/>
  </si>
  <si>
    <t>１－１　国民に信頼される持続可能な公的年金制度を構築し、適正な事業運営を図ること</t>
    <phoneticPr fontId="5"/>
  </si>
  <si>
    <t>Ⅹ　　老後生活の経済的自立の基礎となる所得保障の充実を図ること</t>
    <phoneticPr fontId="5"/>
  </si>
  <si>
    <t>上位施策を達成するために、存続厚生年金基金等に対し、着実に交付する。
また、本経費は、存続厚生年金基金等が国に代わって支給する老齢年金（代行給付）の費用のうち、政府が負担することとされた給付費負担金等であり、測定指標を設定できない。</t>
    <phoneticPr fontId="5"/>
  </si>
  <si>
    <t>‐</t>
  </si>
  <si>
    <t>無</t>
  </si>
  <si>
    <t>存続厚生年金基金等が国に代わって支給する老齢年金（代行給付）の費用のうち、政府が負担することとされた給付費負担金について存続厚生年金基金等へ交付する事業等であり、国民生活の安定が損なわれることを防止することを目的とする公的年金事業の一環であるため、必要不可欠な事業である。</t>
    <rPh sb="10" eb="11">
      <t>クニ</t>
    </rPh>
    <rPh sb="12" eb="13">
      <t>カ</t>
    </rPh>
    <rPh sb="16" eb="18">
      <t>シキュウ</t>
    </rPh>
    <rPh sb="20" eb="22">
      <t>ロウレイ</t>
    </rPh>
    <rPh sb="22" eb="24">
      <t>ネンキン</t>
    </rPh>
    <rPh sb="37" eb="39">
      <t>セイフ</t>
    </rPh>
    <rPh sb="40" eb="42">
      <t>フタン</t>
    </rPh>
    <rPh sb="50" eb="53">
      <t>キュウフヒ</t>
    </rPh>
    <rPh sb="62" eb="64">
      <t>コウセイ</t>
    </rPh>
    <rPh sb="64" eb="66">
      <t>ネンキン</t>
    </rPh>
    <rPh sb="66" eb="69">
      <t>キキントウ</t>
    </rPh>
    <rPh sb="70" eb="72">
      <t>コウフ</t>
    </rPh>
    <rPh sb="74" eb="76">
      <t>ジギョウ</t>
    </rPh>
    <rPh sb="76" eb="77">
      <t>トウ</t>
    </rPh>
    <rPh sb="81" eb="83">
      <t>コクミン</t>
    </rPh>
    <rPh sb="83" eb="85">
      <t>セイカツ</t>
    </rPh>
    <rPh sb="86" eb="88">
      <t>アンテイ</t>
    </rPh>
    <rPh sb="89" eb="90">
      <t>ソコ</t>
    </rPh>
    <rPh sb="97" eb="99">
      <t>ボウシ</t>
    </rPh>
    <rPh sb="104" eb="106">
      <t>モクテキ</t>
    </rPh>
    <rPh sb="109" eb="111">
      <t>コウテキ</t>
    </rPh>
    <rPh sb="111" eb="113">
      <t>ネンキン</t>
    </rPh>
    <rPh sb="113" eb="115">
      <t>ジギョウ</t>
    </rPh>
    <rPh sb="116" eb="118">
      <t>イッカン</t>
    </rPh>
    <rPh sb="124" eb="126">
      <t>ヒツヨウ</t>
    </rPh>
    <rPh sb="126" eb="129">
      <t>フカケツ</t>
    </rPh>
    <rPh sb="130" eb="132">
      <t>ジギョウ</t>
    </rPh>
    <phoneticPr fontId="3"/>
  </si>
  <si>
    <t>本事業を安定的かつ継続的に行うために、国の責務において実施することが必要不可欠である。</t>
    <rPh sb="0" eb="1">
      <t>ホン</t>
    </rPh>
    <rPh sb="1" eb="3">
      <t>ジギョウ</t>
    </rPh>
    <rPh sb="4" eb="6">
      <t>アンテイ</t>
    </rPh>
    <rPh sb="6" eb="7">
      <t>テキ</t>
    </rPh>
    <rPh sb="9" eb="11">
      <t>ケイゾク</t>
    </rPh>
    <rPh sb="11" eb="12">
      <t>テキ</t>
    </rPh>
    <rPh sb="13" eb="14">
      <t>オコナ</t>
    </rPh>
    <rPh sb="19" eb="20">
      <t>クニ</t>
    </rPh>
    <rPh sb="21" eb="23">
      <t>セキム</t>
    </rPh>
    <rPh sb="27" eb="29">
      <t>ジッシ</t>
    </rPh>
    <rPh sb="34" eb="36">
      <t>ヒツヨウ</t>
    </rPh>
    <rPh sb="36" eb="39">
      <t>フカケツ</t>
    </rPh>
    <phoneticPr fontId="3"/>
  </si>
  <si>
    <t>本事業は、国民生活の安定が損なわれることを防止することを目的とする公的年金事業の一環であり、法律に基づき、国の責務において実施すべき優先度が高い事業である。</t>
    <rPh sb="5" eb="7">
      <t>コクミン</t>
    </rPh>
    <rPh sb="7" eb="9">
      <t>セイカツ</t>
    </rPh>
    <rPh sb="10" eb="12">
      <t>アンテイ</t>
    </rPh>
    <rPh sb="13" eb="14">
      <t>ソコ</t>
    </rPh>
    <rPh sb="21" eb="23">
      <t>ボウシ</t>
    </rPh>
    <rPh sb="28" eb="30">
      <t>モクテキ</t>
    </rPh>
    <rPh sb="33" eb="35">
      <t>コウテキ</t>
    </rPh>
    <rPh sb="35" eb="37">
      <t>ネンキン</t>
    </rPh>
    <rPh sb="37" eb="39">
      <t>ジギョウ</t>
    </rPh>
    <rPh sb="40" eb="42">
      <t>イッカン</t>
    </rPh>
    <phoneticPr fontId="3"/>
  </si>
  <si>
    <t>厚生年金保険法等に基づく、被保険者や被保険者であった者等への保険給付に充てるための費用であり、受益者との負担関係は妥当である。</t>
    <rPh sb="0" eb="2">
      <t>コウセイ</t>
    </rPh>
    <rPh sb="2" eb="4">
      <t>ネンキン</t>
    </rPh>
    <rPh sb="4" eb="7">
      <t>ホケンホウ</t>
    </rPh>
    <rPh sb="7" eb="8">
      <t>トウ</t>
    </rPh>
    <rPh sb="9" eb="10">
      <t>モト</t>
    </rPh>
    <rPh sb="13" eb="17">
      <t>ヒホケンシャ</t>
    </rPh>
    <rPh sb="18" eb="22">
      <t>ヒホケンシャ</t>
    </rPh>
    <rPh sb="26" eb="27">
      <t>モノ</t>
    </rPh>
    <rPh sb="27" eb="28">
      <t>トウ</t>
    </rPh>
    <rPh sb="30" eb="32">
      <t>ホケン</t>
    </rPh>
    <rPh sb="32" eb="34">
      <t>キュウフ</t>
    </rPh>
    <rPh sb="35" eb="36">
      <t>ア</t>
    </rPh>
    <rPh sb="41" eb="43">
      <t>ヒヨウ</t>
    </rPh>
    <rPh sb="47" eb="50">
      <t>ジュエキシャ</t>
    </rPh>
    <rPh sb="52" eb="54">
      <t>フタン</t>
    </rPh>
    <rPh sb="54" eb="56">
      <t>カンケイ</t>
    </rPh>
    <rPh sb="57" eb="59">
      <t>ダトウ</t>
    </rPh>
    <phoneticPr fontId="3"/>
  </si>
  <si>
    <t>厚生年金保険法等に基づく、被保険者や被保険者であった者等への保険給付に充てるための費用であり、必要な経費に限定されている。</t>
    <rPh sb="0" eb="2">
      <t>コウセイ</t>
    </rPh>
    <rPh sb="2" eb="4">
      <t>ネンキン</t>
    </rPh>
    <rPh sb="4" eb="7">
      <t>ホケンホウ</t>
    </rPh>
    <rPh sb="7" eb="8">
      <t>トウ</t>
    </rPh>
    <rPh sb="9" eb="10">
      <t>モト</t>
    </rPh>
    <rPh sb="13" eb="17">
      <t>ヒホケンシャ</t>
    </rPh>
    <rPh sb="18" eb="22">
      <t>ヒホケンシャ</t>
    </rPh>
    <rPh sb="26" eb="28">
      <t>モノトウ</t>
    </rPh>
    <rPh sb="30" eb="32">
      <t>ホケン</t>
    </rPh>
    <rPh sb="32" eb="34">
      <t>キュウフ</t>
    </rPh>
    <rPh sb="35" eb="36">
      <t>ア</t>
    </rPh>
    <rPh sb="41" eb="43">
      <t>ヒヨウ</t>
    </rPh>
    <rPh sb="47" eb="49">
      <t>ヒツヨウ</t>
    </rPh>
    <rPh sb="50" eb="52">
      <t>ケイヒ</t>
    </rPh>
    <rPh sb="53" eb="55">
      <t>ゲンテイ</t>
    </rPh>
    <phoneticPr fontId="3"/>
  </si>
  <si>
    <t>対象基金の減等により、当該負担金の交付が予定を下回ったため。</t>
    <rPh sb="0" eb="2">
      <t>タイショウ</t>
    </rPh>
    <rPh sb="2" eb="4">
      <t>キキン</t>
    </rPh>
    <rPh sb="5" eb="6">
      <t>ゲン</t>
    </rPh>
    <rPh sb="6" eb="7">
      <t>トウ</t>
    </rPh>
    <rPh sb="11" eb="13">
      <t>トウガイ</t>
    </rPh>
    <rPh sb="13" eb="16">
      <t>フタンキン</t>
    </rPh>
    <rPh sb="17" eb="19">
      <t>コウフ</t>
    </rPh>
    <rPh sb="20" eb="22">
      <t>ヨテイ</t>
    </rPh>
    <rPh sb="23" eb="25">
      <t>シタマワ</t>
    </rPh>
    <phoneticPr fontId="5"/>
  </si>
  <si>
    <t>代替指標の実績は目的に見合ったものになっている。</t>
  </si>
  <si>
    <t>活動実績はほぼ見込みどおり推移している。</t>
    <rPh sb="0" eb="2">
      <t>カツドウ</t>
    </rPh>
    <rPh sb="2" eb="4">
      <t>ジッセキ</t>
    </rPh>
    <rPh sb="7" eb="9">
      <t>ミコ</t>
    </rPh>
    <rPh sb="13" eb="15">
      <t>スイイ</t>
    </rPh>
    <phoneticPr fontId="5"/>
  </si>
  <si>
    <t>・「存続厚生年金基金等給付費負担金交付要綱」に基づき、存続厚生年金基金等が提出した交付申請書の審査・確認を行った後、存続厚生年金基金等が支給する老齢年金給付に要する費用の一部負担金を交付する。
・「存続厚生年金基金等給付現価負担金交付要綱」に基づき、存続厚生年金基金等が提出した交付申請書を審査・確認を行った後、責任準備金相当額が、過去期間代行給付現価額を下回っている場合に、当該下回っている額の一部負担金を交付する。</t>
    <rPh sb="2" eb="4">
      <t>ソンゾク</t>
    </rPh>
    <rPh sb="4" eb="6">
      <t>コウセイ</t>
    </rPh>
    <rPh sb="6" eb="8">
      <t>ネンキン</t>
    </rPh>
    <rPh sb="8" eb="11">
      <t>キキンナド</t>
    </rPh>
    <rPh sb="11" eb="14">
      <t>キュウフヒ</t>
    </rPh>
    <rPh sb="14" eb="17">
      <t>フタンキン</t>
    </rPh>
    <rPh sb="17" eb="19">
      <t>コウフ</t>
    </rPh>
    <rPh sb="19" eb="21">
      <t>ヨウコウ</t>
    </rPh>
    <rPh sb="23" eb="24">
      <t>モト</t>
    </rPh>
    <rPh sb="27" eb="29">
      <t>ソンゾク</t>
    </rPh>
    <rPh sb="29" eb="31">
      <t>コウセイ</t>
    </rPh>
    <rPh sb="31" eb="33">
      <t>ネンキン</t>
    </rPh>
    <rPh sb="33" eb="36">
      <t>キキンナド</t>
    </rPh>
    <rPh sb="37" eb="39">
      <t>テイシュツ</t>
    </rPh>
    <rPh sb="41" eb="43">
      <t>コウフ</t>
    </rPh>
    <rPh sb="43" eb="46">
      <t>シンセイショ</t>
    </rPh>
    <rPh sb="47" eb="49">
      <t>シンサ</t>
    </rPh>
    <rPh sb="50" eb="52">
      <t>カクニン</t>
    </rPh>
    <rPh sb="53" eb="54">
      <t>オコナ</t>
    </rPh>
    <rPh sb="56" eb="57">
      <t>ノチ</t>
    </rPh>
    <rPh sb="58" eb="60">
      <t>ソンゾク</t>
    </rPh>
    <rPh sb="62" eb="64">
      <t>ネンキン</t>
    </rPh>
    <rPh sb="64" eb="66">
      <t>キキン</t>
    </rPh>
    <rPh sb="66" eb="67">
      <t>ナド</t>
    </rPh>
    <rPh sb="68" eb="70">
      <t>シキュウ</t>
    </rPh>
    <rPh sb="72" eb="74">
      <t>ロウレイ</t>
    </rPh>
    <rPh sb="74" eb="76">
      <t>ネンキン</t>
    </rPh>
    <phoneticPr fontId="3"/>
  </si>
  <si>
    <t>・引き続き、迅速な支払いに努めるとともに存続厚生年金基金等への給付費負担金等の支払いに支障をきたさぬように、支払実績等を踏まえ必要な予算額を確保するとともに、適正な執行を行うなどの取組を進める。</t>
    <rPh sb="22" eb="24">
      <t>コウセイ</t>
    </rPh>
    <rPh sb="63" eb="65">
      <t>ヒツヨウ</t>
    </rPh>
    <rPh sb="66" eb="69">
      <t>ヨサンガク</t>
    </rPh>
    <rPh sb="70" eb="72">
      <t>カクホ</t>
    </rPh>
    <rPh sb="79" eb="81">
      <t>テキセイ</t>
    </rPh>
    <rPh sb="82" eb="84">
      <t>シッコウ</t>
    </rPh>
    <phoneticPr fontId="3"/>
  </si>
  <si>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5"/>
  </si>
  <si>
    <t>828</t>
    <phoneticPr fontId="5"/>
  </si>
  <si>
    <t>649</t>
    <phoneticPr fontId="5"/>
  </si>
  <si>
    <t>798</t>
    <phoneticPr fontId="5"/>
  </si>
  <si>
    <t>800</t>
    <phoneticPr fontId="5"/>
  </si>
  <si>
    <t>811</t>
    <phoneticPr fontId="5"/>
  </si>
  <si>
    <t>777</t>
    <phoneticPr fontId="5"/>
  </si>
  <si>
    <t>存続厚生年金基金等給付費等負担金</t>
    <rPh sb="0" eb="2">
      <t>ソンゾク</t>
    </rPh>
    <rPh sb="2" eb="4">
      <t>コウセイ</t>
    </rPh>
    <rPh sb="4" eb="6">
      <t>ネンキン</t>
    </rPh>
    <rPh sb="6" eb="9">
      <t>キキンナド</t>
    </rPh>
    <rPh sb="9" eb="12">
      <t>キュウフヒ</t>
    </rPh>
    <rPh sb="12" eb="13">
      <t>トウ</t>
    </rPh>
    <rPh sb="13" eb="16">
      <t>フタンキン</t>
    </rPh>
    <phoneticPr fontId="3"/>
  </si>
  <si>
    <t>厚生年金保険法等に基づく、存続厚生年金基金等に対する給付費等負担金の交付</t>
    <rPh sb="0" eb="2">
      <t>コウセイ</t>
    </rPh>
    <rPh sb="2" eb="4">
      <t>ネンキン</t>
    </rPh>
    <rPh sb="4" eb="6">
      <t>ホケン</t>
    </rPh>
    <rPh sb="6" eb="7">
      <t>ホウ</t>
    </rPh>
    <rPh sb="7" eb="8">
      <t>トウ</t>
    </rPh>
    <rPh sb="9" eb="10">
      <t>モト</t>
    </rPh>
    <rPh sb="15" eb="17">
      <t>コウセイ</t>
    </rPh>
    <rPh sb="17" eb="19">
      <t>ネンキン</t>
    </rPh>
    <rPh sb="19" eb="21">
      <t>キキン</t>
    </rPh>
    <rPh sb="21" eb="22">
      <t>トウ</t>
    </rPh>
    <rPh sb="23" eb="24">
      <t>タイ</t>
    </rPh>
    <rPh sb="26" eb="29">
      <t>キュウフヒ</t>
    </rPh>
    <rPh sb="29" eb="30">
      <t>トウ</t>
    </rPh>
    <rPh sb="30" eb="33">
      <t>フタンキン</t>
    </rPh>
    <rPh sb="34" eb="36">
      <t>コウフ</t>
    </rPh>
    <phoneticPr fontId="3"/>
  </si>
  <si>
    <t>存続厚生年金基金等</t>
    <rPh sb="0" eb="2">
      <t>ソンゾク</t>
    </rPh>
    <rPh sb="2" eb="4">
      <t>コウセイ</t>
    </rPh>
    <rPh sb="4" eb="6">
      <t>ネンキン</t>
    </rPh>
    <rPh sb="6" eb="8">
      <t>キキン</t>
    </rPh>
    <rPh sb="8" eb="9">
      <t>トウ</t>
    </rPh>
    <phoneticPr fontId="5"/>
  </si>
  <si>
    <t>厚生年金保険法等に基づく、存続厚生年金基金等に対する給付費等負担金の交付</t>
  </si>
  <si>
    <t>補助金等交付</t>
  </si>
  <si>
    <t>国民年金法等の一部を改正する法律（昭和60年法律第34号）附則第84条第2項、第3項、第85条
公的年金制度の健全性及び信頼性の確保のための厚生年金保険法等の一部を改正する法律（平成25年法律第63号）附則第5条第1項、第38条第1項及び同法による改正前の厚生年金保険法（昭和29年法律第115号）附則第30条第1項、第3項</t>
    <phoneticPr fontId="5"/>
  </si>
  <si>
    <t>-</t>
    <phoneticPr fontId="5"/>
  </si>
  <si>
    <t>・存続厚生年金基金等が国に代わって支給する老齢年金給付（代行給付）の費用については、法律改正による国庫負担の廃止や代行給付を行うのに必要な保険料率（免除保険料率）の対象給付の範囲が見直しされたことに伴い、免除保険料の手当する給付費部分と存続厚生年金基金等が給付する部分との差が生じることから、当該部分を給付費負担金として交付する。
・予定利率の低下や死亡率の改善により過去の加入期間について給付債務が増大するため、厚生年金本体の財政状況を考慮したうえで、厚生年金本体から存続厚生年金基金等に対して財源手当を行う必要があるため、最低責任準備金（存続厚生年金基金が代行部分について確保することを義務付けられている積立金）が、過去期間代行給付現価額（将来見込まれる代行給付の費用を現在価値に割り戻したもの）の1／2を下回っている場合に、当該下回っている額の一部を給付現価負担金として交付する。</t>
    <phoneticPr fontId="5"/>
  </si>
  <si>
    <t>厚生労働省</t>
    <phoneticPr fontId="5"/>
  </si>
  <si>
    <t>A.存続厚生年金基金等</t>
    <rPh sb="2" eb="4">
      <t>ソンゾク</t>
    </rPh>
    <rPh sb="4" eb="6">
      <t>コウセイ</t>
    </rPh>
    <rPh sb="6" eb="8">
      <t>ネンキン</t>
    </rPh>
    <rPh sb="8" eb="10">
      <t>キキン</t>
    </rPh>
    <rPh sb="10" eb="11">
      <t>トウ</t>
    </rPh>
    <phoneticPr fontId="5"/>
  </si>
  <si>
    <t>点検対象外</t>
    <rPh sb="0" eb="5">
      <t>テンケンタイショウガイ</t>
    </rPh>
    <phoneticPr fontId="5"/>
  </si>
  <si>
    <t>存続厚生年金基金等への給付費負担金等の支払いに支障の無いよう必要な予算額を確保し、適正な執行を行うこと。</t>
    <phoneticPr fontId="5"/>
  </si>
  <si>
    <t>総務課長　大西　友弘</t>
    <rPh sb="0" eb="2">
      <t>ソウム</t>
    </rPh>
    <rPh sb="2" eb="4">
      <t>カチョウ</t>
    </rPh>
    <rPh sb="5" eb="7">
      <t>オオニシ</t>
    </rPh>
    <rPh sb="8" eb="9">
      <t>トモ</t>
    </rPh>
    <rPh sb="9" eb="10">
      <t>ヒロ</t>
    </rPh>
    <phoneticPr fontId="5"/>
  </si>
  <si>
    <t>存続厚生年金基金等が国に代わって支給する老齢年金（代行給付）の費用のうち、政府が負担することとされた給付費負担金等を適切に交付する。
27年度　交付金額 1,664億円　件数 440件
28年度　交付金額 1,174億円　件数 234件
29年度　交付金額 1,231億円　件数 274件</t>
    <rPh sb="124" eb="126">
      <t>コウフ</t>
    </rPh>
    <rPh sb="126" eb="128">
      <t>キンガク</t>
    </rPh>
    <rPh sb="134" eb="136">
      <t>オクエン</t>
    </rPh>
    <rPh sb="137" eb="139">
      <t>ケンスウ</t>
    </rPh>
    <rPh sb="143" eb="144">
      <t>ケン</t>
    </rPh>
    <phoneticPr fontId="5"/>
  </si>
  <si>
    <t>存続厚生年金基金等給付費負担金の減等による</t>
    <rPh sb="0" eb="2">
      <t>ソンゾク</t>
    </rPh>
    <rPh sb="2" eb="4">
      <t>コウセイ</t>
    </rPh>
    <rPh sb="4" eb="6">
      <t>ネンキン</t>
    </rPh>
    <rPh sb="6" eb="8">
      <t>キキン</t>
    </rPh>
    <rPh sb="8" eb="9">
      <t>トウ</t>
    </rPh>
    <rPh sb="9" eb="12">
      <t>キュウフヒ</t>
    </rPh>
    <rPh sb="12" eb="15">
      <t>フタンキン</t>
    </rPh>
    <rPh sb="16" eb="17">
      <t>ゲン</t>
    </rPh>
    <rPh sb="17" eb="18">
      <t>トウ</t>
    </rPh>
    <phoneticPr fontId="5"/>
  </si>
  <si>
    <t>-</t>
    <phoneticPr fontId="5"/>
  </si>
  <si>
    <t>739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</si>
</sst>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95250</xdr:colOff>
      <xdr:row>741</xdr:row>
      <xdr:rowOff>68035</xdr:rowOff>
    </xdr:from>
    <xdr:to>
      <xdr:col>42</xdr:col>
      <xdr:colOff>16927</xdr:colOff>
      <xdr:row>751</xdr:row>
      <xdr:rowOff>310294</xdr:rowOff>
    </xdr:to>
    <xdr:grpSp>
      <xdr:nvGrpSpPr>
        <xdr:cNvPr id="2" name="グループ化 1"/>
        <xdr:cNvGrpSpPr>
          <a:grpSpLocks/>
        </xdr:cNvGrpSpPr>
      </xdr:nvGrpSpPr>
      <xdr:grpSpPr bwMode="auto">
        <a:xfrm>
          <a:off x="2127250" y="49813935"/>
          <a:ext cx="6424077" cy="3798259"/>
          <a:chOff x="3136900" y="28345590"/>
          <a:chExt cx="6709403" cy="3759200"/>
        </a:xfrm>
      </xdr:grpSpPr>
      <xdr:sp macro="" textlink="">
        <xdr:nvSpPr>
          <xdr:cNvPr id="3" name="角丸四角形 2"/>
          <xdr:cNvSpPr/>
        </xdr:nvSpPr>
        <xdr:spPr>
          <a:xfrm>
            <a:off x="3136900" y="28345590"/>
            <a:ext cx="2540902" cy="94217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4" name="角丸四角形 3"/>
          <xdr:cNvSpPr/>
        </xdr:nvSpPr>
        <xdr:spPr>
          <a:xfrm>
            <a:off x="3165994" y="31162611"/>
            <a:ext cx="3627089" cy="94217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 </a:t>
            </a:r>
            <a:r>
              <a:rPr kumimoji="1" lang="ja-JP" altLang="en-US" sz="1600">
                <a:solidFill>
                  <a:sysClr val="windowText" lastClr="000000"/>
                </a:solidFill>
                <a:latin typeface="+mn-lt"/>
                <a:ea typeface="+mn-ea"/>
              </a:rPr>
              <a:t>存続厚生年金基金</a:t>
            </a:r>
            <a:r>
              <a:rPr kumimoji="1" lang="ja-JP" altLang="en-US" sz="1600">
                <a:solidFill>
                  <a:sysClr val="windowText" lastClr="000000"/>
                </a:solidFill>
              </a:rPr>
              <a:t>等（</a:t>
            </a:r>
            <a:r>
              <a:rPr kumimoji="1" lang="en-US" altLang="ja-JP" sz="1600">
                <a:solidFill>
                  <a:sysClr val="windowText" lastClr="000000"/>
                </a:solidFill>
                <a:latin typeface="+mn-ea"/>
                <a:ea typeface="+mn-ea"/>
              </a:rPr>
              <a:t>274</a:t>
            </a:r>
            <a:r>
              <a:rPr kumimoji="1" lang="ja-JP" altLang="en-US" sz="1600">
                <a:solidFill>
                  <a:sysClr val="windowText" lastClr="000000"/>
                </a:solidFill>
              </a:rPr>
              <a:t>）</a:t>
            </a:r>
          </a:p>
        </xdr:txBody>
      </xdr:sp>
      <xdr:cxnSp macro="">
        <xdr:nvCxnSpPr>
          <xdr:cNvPr id="5" name="直線矢印コネクタ 4"/>
          <xdr:cNvCxnSpPr/>
        </xdr:nvCxnSpPr>
        <xdr:spPr>
          <a:xfrm rot="5400000">
            <a:off x="2552735" y="30201307"/>
            <a:ext cx="1798706" cy="969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3650899" y="29687508"/>
            <a:ext cx="6195404" cy="1132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t>（厚生年金保険法等に基づく、存続厚生年金基金等に対する給付費等負担金の交付）</a:t>
            </a:r>
            <a:endParaRPr kumimoji="1" lang="en-US" altLang="ja-JP" sz="1200"/>
          </a:p>
          <a:p>
            <a:endParaRPr kumimoji="1" lang="en-US" altLang="ja-JP" sz="1200"/>
          </a:p>
          <a:p>
            <a:r>
              <a:rPr kumimoji="1" lang="ja-JP" altLang="en-US" sz="1200"/>
              <a:t>　</a:t>
            </a:r>
            <a:r>
              <a:rPr kumimoji="1" lang="en-US" altLang="ja-JP" sz="1200">
                <a:latin typeface="+mn-ea"/>
                <a:ea typeface="+mn-ea"/>
              </a:rPr>
              <a:t>123,129</a:t>
            </a:r>
            <a:r>
              <a:rPr kumimoji="1" lang="ja-JP" altLang="en-US" sz="1200"/>
              <a:t>百万円（平成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t>年度執行額）</a:t>
            </a:r>
            <a:endParaRPr kumimoji="1" lang="en-US" altLang="ja-JP"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4" zoomScale="75" zoomScaleNormal="75" zoomScaleSheetLayoutView="75"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772</v>
      </c>
      <c r="AT2" s="937"/>
      <c r="AU2" s="937"/>
      <c r="AV2" s="52" t="str">
        <f>IF(AW2="", "", "-")</f>
        <v/>
      </c>
      <c r="AW2" s="908"/>
      <c r="AX2" s="908"/>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602</v>
      </c>
      <c r="AK3" s="867"/>
      <c r="AL3" s="867"/>
      <c r="AM3" s="867"/>
      <c r="AN3" s="867"/>
      <c r="AO3" s="867"/>
      <c r="AP3" s="867"/>
      <c r="AQ3" s="867"/>
      <c r="AR3" s="867"/>
      <c r="AS3" s="867"/>
      <c r="AT3" s="867"/>
      <c r="AU3" s="867"/>
      <c r="AV3" s="867"/>
      <c r="AW3" s="867"/>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7" t="s">
        <v>161</v>
      </c>
      <c r="H5" s="838"/>
      <c r="I5" s="838"/>
      <c r="J5" s="838"/>
      <c r="K5" s="838"/>
      <c r="L5" s="838"/>
      <c r="M5" s="839" t="s">
        <v>66</v>
      </c>
      <c r="N5" s="840"/>
      <c r="O5" s="840"/>
      <c r="P5" s="840"/>
      <c r="Q5" s="840"/>
      <c r="R5" s="841"/>
      <c r="S5" s="842" t="s">
        <v>131</v>
      </c>
      <c r="T5" s="838"/>
      <c r="U5" s="838"/>
      <c r="V5" s="838"/>
      <c r="W5" s="838"/>
      <c r="X5" s="843"/>
      <c r="Y5" s="697" t="s">
        <v>3</v>
      </c>
      <c r="Z5" s="539"/>
      <c r="AA5" s="539"/>
      <c r="AB5" s="539"/>
      <c r="AC5" s="539"/>
      <c r="AD5" s="540"/>
      <c r="AE5" s="698" t="s">
        <v>552</v>
      </c>
      <c r="AF5" s="698"/>
      <c r="AG5" s="698"/>
      <c r="AH5" s="698"/>
      <c r="AI5" s="698"/>
      <c r="AJ5" s="698"/>
      <c r="AK5" s="698"/>
      <c r="AL5" s="698"/>
      <c r="AM5" s="698"/>
      <c r="AN5" s="698"/>
      <c r="AO5" s="698"/>
      <c r="AP5" s="699"/>
      <c r="AQ5" s="700" t="s">
        <v>606</v>
      </c>
      <c r="AR5" s="701"/>
      <c r="AS5" s="701"/>
      <c r="AT5" s="701"/>
      <c r="AU5" s="701"/>
      <c r="AV5" s="701"/>
      <c r="AW5" s="701"/>
      <c r="AX5" s="702"/>
    </row>
    <row r="6" spans="1:50" ht="39" customHeight="1" x14ac:dyDescent="0.15">
      <c r="A6" s="705" t="s">
        <v>4</v>
      </c>
      <c r="B6" s="706"/>
      <c r="C6" s="706"/>
      <c r="D6" s="706"/>
      <c r="E6" s="706"/>
      <c r="F6" s="706"/>
      <c r="G6" s="391" t="str">
        <f>入力規則等!F39</f>
        <v>年金特別会計厚生年金勘定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05.75" customHeight="1" x14ac:dyDescent="0.15">
      <c r="A7" s="491" t="s">
        <v>22</v>
      </c>
      <c r="B7" s="492"/>
      <c r="C7" s="492"/>
      <c r="D7" s="492"/>
      <c r="E7" s="492"/>
      <c r="F7" s="493"/>
      <c r="G7" s="494" t="s">
        <v>599</v>
      </c>
      <c r="H7" s="495"/>
      <c r="I7" s="495"/>
      <c r="J7" s="495"/>
      <c r="K7" s="495"/>
      <c r="L7" s="495"/>
      <c r="M7" s="495"/>
      <c r="N7" s="495"/>
      <c r="O7" s="495"/>
      <c r="P7" s="495"/>
      <c r="Q7" s="495"/>
      <c r="R7" s="495"/>
      <c r="S7" s="495"/>
      <c r="T7" s="495"/>
      <c r="U7" s="495"/>
      <c r="V7" s="495"/>
      <c r="W7" s="495"/>
      <c r="X7" s="496"/>
      <c r="Y7" s="919" t="s">
        <v>548</v>
      </c>
      <c r="Z7" s="439"/>
      <c r="AA7" s="439"/>
      <c r="AB7" s="439"/>
      <c r="AC7" s="439"/>
      <c r="AD7" s="920"/>
      <c r="AE7" s="909" t="s">
        <v>554</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8" t="str">
        <f>入力規則等!A26</f>
        <v>高齢社会対策</v>
      </c>
      <c r="H8" s="719"/>
      <c r="I8" s="719"/>
      <c r="J8" s="719"/>
      <c r="K8" s="719"/>
      <c r="L8" s="719"/>
      <c r="M8" s="719"/>
      <c r="N8" s="719"/>
      <c r="O8" s="719"/>
      <c r="P8" s="719"/>
      <c r="Q8" s="719"/>
      <c r="R8" s="719"/>
      <c r="S8" s="719"/>
      <c r="T8" s="719"/>
      <c r="U8" s="719"/>
      <c r="V8" s="719"/>
      <c r="W8" s="719"/>
      <c r="X8" s="939"/>
      <c r="Y8" s="844" t="s">
        <v>390</v>
      </c>
      <c r="Z8" s="845"/>
      <c r="AA8" s="845"/>
      <c r="AB8" s="845"/>
      <c r="AC8" s="845"/>
      <c r="AD8" s="846"/>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87" customHeight="1" x14ac:dyDescent="0.15">
      <c r="A9" s="847" t="s">
        <v>23</v>
      </c>
      <c r="B9" s="848"/>
      <c r="C9" s="848"/>
      <c r="D9" s="848"/>
      <c r="E9" s="848"/>
      <c r="F9" s="848"/>
      <c r="G9" s="849" t="s">
        <v>601</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60.75" customHeight="1" x14ac:dyDescent="0.15">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負担</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0" t="s">
        <v>24</v>
      </c>
      <c r="B12" s="941"/>
      <c r="C12" s="941"/>
      <c r="D12" s="941"/>
      <c r="E12" s="941"/>
      <c r="F12" s="942"/>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210383</v>
      </c>
      <c r="Q13" s="657"/>
      <c r="R13" s="657"/>
      <c r="S13" s="657"/>
      <c r="T13" s="657"/>
      <c r="U13" s="657"/>
      <c r="V13" s="658"/>
      <c r="W13" s="656">
        <v>212445</v>
      </c>
      <c r="X13" s="657"/>
      <c r="Y13" s="657"/>
      <c r="Z13" s="657"/>
      <c r="AA13" s="657"/>
      <c r="AB13" s="657"/>
      <c r="AC13" s="658"/>
      <c r="AD13" s="656">
        <v>317569</v>
      </c>
      <c r="AE13" s="657"/>
      <c r="AF13" s="657"/>
      <c r="AG13" s="657"/>
      <c r="AH13" s="657"/>
      <c r="AI13" s="657"/>
      <c r="AJ13" s="658"/>
      <c r="AK13" s="656">
        <v>174049</v>
      </c>
      <c r="AL13" s="657"/>
      <c r="AM13" s="657"/>
      <c r="AN13" s="657"/>
      <c r="AO13" s="657"/>
      <c r="AP13" s="657"/>
      <c r="AQ13" s="658"/>
      <c r="AR13" s="916">
        <v>169483</v>
      </c>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600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-1E-3</v>
      </c>
      <c r="Q17" s="657"/>
      <c r="R17" s="657"/>
      <c r="S17" s="657"/>
      <c r="T17" s="657"/>
      <c r="U17" s="657"/>
      <c r="V17" s="658"/>
      <c r="W17" s="656" t="s">
        <v>557</v>
      </c>
      <c r="X17" s="657"/>
      <c r="Y17" s="657"/>
      <c r="Z17" s="657"/>
      <c r="AA17" s="657"/>
      <c r="AB17" s="657"/>
      <c r="AC17" s="658"/>
      <c r="AD17" s="656" t="s">
        <v>558</v>
      </c>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6">
        <f>SUM(P13:V17)</f>
        <v>210382.99900000001</v>
      </c>
      <c r="Q18" s="877"/>
      <c r="R18" s="877"/>
      <c r="S18" s="877"/>
      <c r="T18" s="877"/>
      <c r="U18" s="877"/>
      <c r="V18" s="878"/>
      <c r="W18" s="876">
        <f>SUM(W13:AC17)</f>
        <v>212445</v>
      </c>
      <c r="X18" s="877"/>
      <c r="Y18" s="877"/>
      <c r="Z18" s="877"/>
      <c r="AA18" s="877"/>
      <c r="AB18" s="877"/>
      <c r="AC18" s="878"/>
      <c r="AD18" s="876">
        <f>SUM(AD13:AJ17)</f>
        <v>317569</v>
      </c>
      <c r="AE18" s="877"/>
      <c r="AF18" s="877"/>
      <c r="AG18" s="877"/>
      <c r="AH18" s="877"/>
      <c r="AI18" s="877"/>
      <c r="AJ18" s="878"/>
      <c r="AK18" s="876">
        <f>SUM(AK13:AQ17)</f>
        <v>174049</v>
      </c>
      <c r="AL18" s="877"/>
      <c r="AM18" s="877"/>
      <c r="AN18" s="877"/>
      <c r="AO18" s="877"/>
      <c r="AP18" s="877"/>
      <c r="AQ18" s="878"/>
      <c r="AR18" s="876">
        <f>SUM(AR13:AX17)</f>
        <v>169483</v>
      </c>
      <c r="AS18" s="877"/>
      <c r="AT18" s="877"/>
      <c r="AU18" s="877"/>
      <c r="AV18" s="877"/>
      <c r="AW18" s="877"/>
      <c r="AX18" s="879"/>
    </row>
    <row r="19" spans="1:50" ht="24.75" customHeight="1" x14ac:dyDescent="0.15">
      <c r="A19" s="613"/>
      <c r="B19" s="614"/>
      <c r="C19" s="614"/>
      <c r="D19" s="614"/>
      <c r="E19" s="614"/>
      <c r="F19" s="615"/>
      <c r="G19" s="874" t="s">
        <v>9</v>
      </c>
      <c r="H19" s="875"/>
      <c r="I19" s="875"/>
      <c r="J19" s="875"/>
      <c r="K19" s="875"/>
      <c r="L19" s="875"/>
      <c r="M19" s="875"/>
      <c r="N19" s="875"/>
      <c r="O19" s="875"/>
      <c r="P19" s="656">
        <v>166368</v>
      </c>
      <c r="Q19" s="657"/>
      <c r="R19" s="657"/>
      <c r="S19" s="657"/>
      <c r="T19" s="657"/>
      <c r="U19" s="657"/>
      <c r="V19" s="658"/>
      <c r="W19" s="656">
        <v>117430</v>
      </c>
      <c r="X19" s="657"/>
      <c r="Y19" s="657"/>
      <c r="Z19" s="657"/>
      <c r="AA19" s="657"/>
      <c r="AB19" s="657"/>
      <c r="AC19" s="658"/>
      <c r="AD19" s="656">
        <v>123129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4" t="s">
        <v>10</v>
      </c>
      <c r="H20" s="875"/>
      <c r="I20" s="875"/>
      <c r="J20" s="875"/>
      <c r="K20" s="875"/>
      <c r="L20" s="875"/>
      <c r="M20" s="875"/>
      <c r="N20" s="875"/>
      <c r="O20" s="875"/>
      <c r="P20" s="311">
        <f>IF(P18=0, "-", SUM(P19)/P18)</f>
        <v>0.79078633155143863</v>
      </c>
      <c r="Q20" s="311"/>
      <c r="R20" s="311"/>
      <c r="S20" s="311"/>
      <c r="T20" s="311"/>
      <c r="U20" s="311"/>
      <c r="V20" s="311"/>
      <c r="W20" s="311">
        <f t="shared" ref="W20" si="0">IF(W18=0, "-", SUM(W19)/W18)</f>
        <v>0.55275483066205366</v>
      </c>
      <c r="X20" s="311"/>
      <c r="Y20" s="311"/>
      <c r="Z20" s="311"/>
      <c r="AA20" s="311"/>
      <c r="AB20" s="311"/>
      <c r="AC20" s="311"/>
      <c r="AD20" s="311">
        <f t="shared" ref="AD20" si="1">IF(AD18=0, "-", SUM(AD19)/AD18)</f>
        <v>0.3877236128211507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43"/>
      <c r="G21" s="309" t="s">
        <v>497</v>
      </c>
      <c r="H21" s="310"/>
      <c r="I21" s="310"/>
      <c r="J21" s="310"/>
      <c r="K21" s="310"/>
      <c r="L21" s="310"/>
      <c r="M21" s="310"/>
      <c r="N21" s="310"/>
      <c r="O21" s="310"/>
      <c r="P21" s="311">
        <f>IF(P19=0, "-", SUM(P19)/SUM(P13,P14))</f>
        <v>0.79078632779264479</v>
      </c>
      <c r="Q21" s="311"/>
      <c r="R21" s="311"/>
      <c r="S21" s="311"/>
      <c r="T21" s="311"/>
      <c r="U21" s="311"/>
      <c r="V21" s="311"/>
      <c r="W21" s="311">
        <f t="shared" ref="W21" si="2">IF(W19=0, "-", SUM(W19)/SUM(W13,W14))</f>
        <v>0.55275483066205366</v>
      </c>
      <c r="X21" s="311"/>
      <c r="Y21" s="311"/>
      <c r="Z21" s="311"/>
      <c r="AA21" s="311"/>
      <c r="AB21" s="311"/>
      <c r="AC21" s="311"/>
      <c r="AD21" s="311">
        <f t="shared" ref="AD21" si="3">IF(AD19=0, "-", SUM(AD19)/SUM(AD13,AD14))</f>
        <v>0.3877236128211507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559</v>
      </c>
      <c r="H23" s="950"/>
      <c r="I23" s="950"/>
      <c r="J23" s="950"/>
      <c r="K23" s="950"/>
      <c r="L23" s="950"/>
      <c r="M23" s="950"/>
      <c r="N23" s="950"/>
      <c r="O23" s="951"/>
      <c r="P23" s="916">
        <v>174049</v>
      </c>
      <c r="Q23" s="917"/>
      <c r="R23" s="917"/>
      <c r="S23" s="917"/>
      <c r="T23" s="917"/>
      <c r="U23" s="917"/>
      <c r="V23" s="934"/>
      <c r="W23" s="916">
        <v>169483</v>
      </c>
      <c r="X23" s="917"/>
      <c r="Y23" s="917"/>
      <c r="Z23" s="917"/>
      <c r="AA23" s="917"/>
      <c r="AB23" s="917"/>
      <c r="AC23" s="934"/>
      <c r="AD23" s="971" t="s">
        <v>608</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c r="H24" s="953"/>
      <c r="I24" s="953"/>
      <c r="J24" s="953"/>
      <c r="K24" s="953"/>
      <c r="L24" s="953"/>
      <c r="M24" s="953"/>
      <c r="N24" s="953"/>
      <c r="O24" s="954"/>
      <c r="P24" s="656"/>
      <c r="Q24" s="657"/>
      <c r="R24" s="657"/>
      <c r="S24" s="657"/>
      <c r="T24" s="657"/>
      <c r="U24" s="657"/>
      <c r="V24" s="658"/>
      <c r="W24" s="656"/>
      <c r="X24" s="657"/>
      <c r="Y24" s="657"/>
      <c r="Z24" s="657"/>
      <c r="AA24" s="657"/>
      <c r="AB24" s="657"/>
      <c r="AC24" s="658"/>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6"/>
      <c r="Q25" s="657"/>
      <c r="R25" s="657"/>
      <c r="S25" s="657"/>
      <c r="T25" s="657"/>
      <c r="U25" s="657"/>
      <c r="V25" s="658"/>
      <c r="W25" s="656"/>
      <c r="X25" s="657"/>
      <c r="Y25" s="657"/>
      <c r="Z25" s="657"/>
      <c r="AA25" s="657"/>
      <c r="AB25" s="657"/>
      <c r="AC25" s="658"/>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6"/>
      <c r="Q26" s="657"/>
      <c r="R26" s="657"/>
      <c r="S26" s="657"/>
      <c r="T26" s="657"/>
      <c r="U26" s="657"/>
      <c r="V26" s="658"/>
      <c r="W26" s="656"/>
      <c r="X26" s="657"/>
      <c r="Y26" s="657"/>
      <c r="Z26" s="657"/>
      <c r="AA26" s="657"/>
      <c r="AB26" s="657"/>
      <c r="AC26" s="658"/>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6"/>
      <c r="Q27" s="657"/>
      <c r="R27" s="657"/>
      <c r="S27" s="657"/>
      <c r="T27" s="657"/>
      <c r="U27" s="657"/>
      <c r="V27" s="658"/>
      <c r="W27" s="656"/>
      <c r="X27" s="657"/>
      <c r="Y27" s="657"/>
      <c r="Z27" s="657"/>
      <c r="AA27" s="657"/>
      <c r="AB27" s="657"/>
      <c r="AC27" s="658"/>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174049</v>
      </c>
      <c r="Q29" s="931"/>
      <c r="R29" s="931"/>
      <c r="S29" s="931"/>
      <c r="T29" s="931"/>
      <c r="U29" s="931"/>
      <c r="V29" s="932"/>
      <c r="W29" s="930">
        <f>AR13</f>
        <v>169483</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491</v>
      </c>
      <c r="B30" s="860"/>
      <c r="C30" s="860"/>
      <c r="D30" s="860"/>
      <c r="E30" s="860"/>
      <c r="F30" s="861"/>
      <c r="G30" s="772" t="s">
        <v>265</v>
      </c>
      <c r="H30" s="773"/>
      <c r="I30" s="773"/>
      <c r="J30" s="773"/>
      <c r="K30" s="773"/>
      <c r="L30" s="773"/>
      <c r="M30" s="773"/>
      <c r="N30" s="773"/>
      <c r="O30" s="774"/>
      <c r="P30" s="855" t="s">
        <v>59</v>
      </c>
      <c r="Q30" s="773"/>
      <c r="R30" s="773"/>
      <c r="S30" s="773"/>
      <c r="T30" s="773"/>
      <c r="U30" s="773"/>
      <c r="V30" s="773"/>
      <c r="W30" s="773"/>
      <c r="X30" s="774"/>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66" t="s">
        <v>355</v>
      </c>
      <c r="AR30" s="767"/>
      <c r="AS30" s="767"/>
      <c r="AT30" s="768"/>
      <c r="AU30" s="773" t="s">
        <v>253</v>
      </c>
      <c r="AV30" s="773"/>
      <c r="AW30" s="773"/>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t="s">
        <v>562</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560</v>
      </c>
      <c r="AC32" s="457"/>
      <c r="AD32" s="457"/>
      <c r="AE32" s="211" t="s">
        <v>562</v>
      </c>
      <c r="AF32" s="212"/>
      <c r="AG32" s="212"/>
      <c r="AH32" s="212"/>
      <c r="AI32" s="211" t="s">
        <v>560</v>
      </c>
      <c r="AJ32" s="212"/>
      <c r="AK32" s="212"/>
      <c r="AL32" s="212"/>
      <c r="AM32" s="211" t="s">
        <v>560</v>
      </c>
      <c r="AN32" s="212"/>
      <c r="AO32" s="212"/>
      <c r="AP32" s="212"/>
      <c r="AQ32" s="333" t="s">
        <v>562</v>
      </c>
      <c r="AR32" s="200"/>
      <c r="AS32" s="200"/>
      <c r="AT32" s="334"/>
      <c r="AU32" s="212" t="s">
        <v>562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562</v>
      </c>
      <c r="AF33" s="212"/>
      <c r="AG33" s="212"/>
      <c r="AH33" s="212"/>
      <c r="AI33" s="211" t="s">
        <v>562</v>
      </c>
      <c r="AJ33" s="212"/>
      <c r="AK33" s="212"/>
      <c r="AL33" s="212"/>
      <c r="AM33" s="211" t="s">
        <v>562</v>
      </c>
      <c r="AN33" s="212"/>
      <c r="AO33" s="212"/>
      <c r="AP33" s="212"/>
      <c r="AQ33" s="333" t="s">
        <v>562</v>
      </c>
      <c r="AR33" s="200"/>
      <c r="AS33" s="200"/>
      <c r="AT33" s="334"/>
      <c r="AU33" s="212" t="s">
        <v>557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562</v>
      </c>
      <c r="AF34" s="212"/>
      <c r="AG34" s="212"/>
      <c r="AH34" s="212"/>
      <c r="AI34" s="211" t="s">
        <v>562</v>
      </c>
      <c r="AJ34" s="212"/>
      <c r="AK34" s="212"/>
      <c r="AL34" s="212"/>
      <c r="AM34" s="211" t="s">
        <v>562</v>
      </c>
      <c r="AN34" s="212"/>
      <c r="AO34" s="212"/>
      <c r="AP34" s="212"/>
      <c r="AQ34" s="333" t="s">
        <v>562</v>
      </c>
      <c r="AR34" s="200"/>
      <c r="AS34" s="200"/>
      <c r="AT34" s="334"/>
      <c r="AU34" s="212" t="s">
        <v>562</v>
      </c>
      <c r="AV34" s="212"/>
      <c r="AW34" s="212"/>
      <c r="AX34" s="214"/>
    </row>
    <row r="35" spans="1:50" ht="23.25" customHeight="1" x14ac:dyDescent="0.15">
      <c r="A35" s="219" t="s">
        <v>528</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4"/>
    </row>
    <row r="80" spans="1:50" ht="18.75"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37.5" customHeight="1" x14ac:dyDescent="0.15">
      <c r="A82" s="863"/>
      <c r="B82" s="523"/>
      <c r="C82" s="424"/>
      <c r="D82" s="424"/>
      <c r="E82" s="424"/>
      <c r="F82" s="425"/>
      <c r="G82" s="675" t="s">
        <v>563</v>
      </c>
      <c r="H82" s="675"/>
      <c r="I82" s="675"/>
      <c r="J82" s="675"/>
      <c r="K82" s="675"/>
      <c r="L82" s="675"/>
      <c r="M82" s="675"/>
      <c r="N82" s="675"/>
      <c r="O82" s="675"/>
      <c r="P82" s="675"/>
      <c r="Q82" s="675"/>
      <c r="R82" s="675"/>
      <c r="S82" s="675"/>
      <c r="T82" s="675"/>
      <c r="U82" s="675"/>
      <c r="V82" s="675"/>
      <c r="W82" s="675"/>
      <c r="X82" s="675"/>
      <c r="Y82" s="675"/>
      <c r="Z82" s="675"/>
      <c r="AA82" s="676"/>
      <c r="AB82" s="882" t="s">
        <v>607</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3"/>
    </row>
    <row r="83" spans="1:60" ht="32.25" customHeight="1" x14ac:dyDescent="0.15">
      <c r="A83" s="863"/>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5"/>
    </row>
    <row r="84" spans="1:60" ht="19.5" customHeight="1" x14ac:dyDescent="0.15">
      <c r="A84" s="863"/>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6"/>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7"/>
    </row>
    <row r="85" spans="1:60" ht="18.75"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567</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3"/>
      <c r="B87" s="424"/>
      <c r="C87" s="424"/>
      <c r="D87" s="424"/>
      <c r="E87" s="424"/>
      <c r="F87" s="425"/>
      <c r="G87" s="97" t="s">
        <v>564</v>
      </c>
      <c r="H87" s="98"/>
      <c r="I87" s="98"/>
      <c r="J87" s="98"/>
      <c r="K87" s="98"/>
      <c r="L87" s="98"/>
      <c r="M87" s="98"/>
      <c r="N87" s="98"/>
      <c r="O87" s="99"/>
      <c r="P87" s="98" t="s">
        <v>565</v>
      </c>
      <c r="Q87" s="510"/>
      <c r="R87" s="510"/>
      <c r="S87" s="510"/>
      <c r="T87" s="510"/>
      <c r="U87" s="510"/>
      <c r="V87" s="510"/>
      <c r="W87" s="510"/>
      <c r="X87" s="511"/>
      <c r="Y87" s="557" t="s">
        <v>62</v>
      </c>
      <c r="Z87" s="558"/>
      <c r="AA87" s="559"/>
      <c r="AB87" s="457" t="s">
        <v>566</v>
      </c>
      <c r="AC87" s="457"/>
      <c r="AD87" s="457"/>
      <c r="AE87" s="211">
        <v>1664</v>
      </c>
      <c r="AF87" s="212"/>
      <c r="AG87" s="212"/>
      <c r="AH87" s="212"/>
      <c r="AI87" s="211">
        <v>1174</v>
      </c>
      <c r="AJ87" s="212"/>
      <c r="AK87" s="212"/>
      <c r="AL87" s="212"/>
      <c r="AM87" s="211">
        <v>1231</v>
      </c>
      <c r="AN87" s="212"/>
      <c r="AO87" s="212"/>
      <c r="AP87" s="212"/>
      <c r="AQ87" s="333" t="s">
        <v>562</v>
      </c>
      <c r="AR87" s="200"/>
      <c r="AS87" s="200"/>
      <c r="AT87" s="334"/>
      <c r="AU87" s="212" t="s">
        <v>561</v>
      </c>
      <c r="AV87" s="212"/>
      <c r="AW87" s="212"/>
      <c r="AX87" s="214"/>
    </row>
    <row r="88" spans="1:60" ht="35.25"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566</v>
      </c>
      <c r="AC88" s="519"/>
      <c r="AD88" s="519"/>
      <c r="AE88" s="211">
        <v>2104</v>
      </c>
      <c r="AF88" s="212"/>
      <c r="AG88" s="212"/>
      <c r="AH88" s="212"/>
      <c r="AI88" s="211">
        <v>2124</v>
      </c>
      <c r="AJ88" s="212"/>
      <c r="AK88" s="212"/>
      <c r="AL88" s="212"/>
      <c r="AM88" s="211">
        <v>3176</v>
      </c>
      <c r="AN88" s="212"/>
      <c r="AO88" s="212"/>
      <c r="AP88" s="212"/>
      <c r="AQ88" s="333" t="s">
        <v>561</v>
      </c>
      <c r="AR88" s="200"/>
      <c r="AS88" s="200"/>
      <c r="AT88" s="334"/>
      <c r="AU88" s="212">
        <v>1740</v>
      </c>
      <c r="AV88" s="212"/>
      <c r="AW88" s="212"/>
      <c r="AX88" s="214"/>
      <c r="AY88" s="10"/>
      <c r="AZ88" s="10"/>
      <c r="BA88" s="10"/>
      <c r="BB88" s="10"/>
      <c r="BC88" s="10"/>
    </row>
    <row r="89" spans="1:60" ht="23.25" customHeight="1" thickBot="1" x14ac:dyDescent="0.2">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79</v>
      </c>
      <c r="AF89" s="212"/>
      <c r="AG89" s="212"/>
      <c r="AH89" s="212"/>
      <c r="AI89" s="211">
        <v>55</v>
      </c>
      <c r="AJ89" s="212"/>
      <c r="AK89" s="212"/>
      <c r="AL89" s="212"/>
      <c r="AM89" s="211">
        <v>39</v>
      </c>
      <c r="AN89" s="212"/>
      <c r="AO89" s="212"/>
      <c r="AP89" s="212"/>
      <c r="AQ89" s="333" t="s">
        <v>561</v>
      </c>
      <c r="AR89" s="200"/>
      <c r="AS89" s="200"/>
      <c r="AT89" s="334"/>
      <c r="AU89" s="212" t="s">
        <v>561</v>
      </c>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440</v>
      </c>
      <c r="AF101" s="212"/>
      <c r="AG101" s="212"/>
      <c r="AH101" s="213"/>
      <c r="AI101" s="211">
        <v>234</v>
      </c>
      <c r="AJ101" s="212"/>
      <c r="AK101" s="212"/>
      <c r="AL101" s="213"/>
      <c r="AM101" s="211">
        <v>274</v>
      </c>
      <c r="AN101" s="212"/>
      <c r="AO101" s="212"/>
      <c r="AP101" s="213"/>
      <c r="AQ101" s="211" t="s">
        <v>561</v>
      </c>
      <c r="AR101" s="212"/>
      <c r="AS101" s="212"/>
      <c r="AT101" s="213"/>
      <c r="AU101" s="211" t="s">
        <v>561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t="s">
        <v>558</v>
      </c>
      <c r="AF102" s="414"/>
      <c r="AG102" s="414"/>
      <c r="AH102" s="414"/>
      <c r="AI102" s="414" t="s">
        <v>561</v>
      </c>
      <c r="AJ102" s="414"/>
      <c r="AK102" s="414"/>
      <c r="AL102" s="414"/>
      <c r="AM102" s="414" t="s">
        <v>560</v>
      </c>
      <c r="AN102" s="414"/>
      <c r="AO102" s="414"/>
      <c r="AP102" s="414"/>
      <c r="AQ102" s="266" t="s">
        <v>561</v>
      </c>
      <c r="AR102" s="267"/>
      <c r="AS102" s="267"/>
      <c r="AT102" s="312"/>
      <c r="AU102" s="266" t="s">
        <v>561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560</v>
      </c>
      <c r="AC116" s="459"/>
      <c r="AD116" s="460"/>
      <c r="AE116" s="414" t="s">
        <v>557</v>
      </c>
      <c r="AF116" s="414"/>
      <c r="AG116" s="414"/>
      <c r="AH116" s="414"/>
      <c r="AI116" s="414" t="s">
        <v>560</v>
      </c>
      <c r="AJ116" s="414"/>
      <c r="AK116" s="414"/>
      <c r="AL116" s="414"/>
      <c r="AM116" s="414" t="s">
        <v>557</v>
      </c>
      <c r="AN116" s="414"/>
      <c r="AO116" s="414"/>
      <c r="AP116" s="414"/>
      <c r="AQ116" s="211" t="s">
        <v>557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561</v>
      </c>
      <c r="AF117" s="547"/>
      <c r="AG117" s="547"/>
      <c r="AH117" s="547"/>
      <c r="AI117" s="547" t="s">
        <v>557</v>
      </c>
      <c r="AJ117" s="547"/>
      <c r="AK117" s="547"/>
      <c r="AL117" s="547"/>
      <c r="AM117" s="547" t="s">
        <v>561</v>
      </c>
      <c r="AN117" s="547"/>
      <c r="AO117" s="547"/>
      <c r="AP117" s="547"/>
      <c r="AQ117" s="547" t="s">
        <v>571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562</v>
      </c>
      <c r="AR133" s="192"/>
      <c r="AS133" s="126" t="s">
        <v>356</v>
      </c>
      <c r="AT133" s="127"/>
      <c r="AU133" s="193" t="s">
        <v>561</v>
      </c>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t="s">
        <v>561</v>
      </c>
      <c r="AF134" s="200"/>
      <c r="AG134" s="200"/>
      <c r="AH134" s="200"/>
      <c r="AI134" s="199" t="s">
        <v>562</v>
      </c>
      <c r="AJ134" s="200"/>
      <c r="AK134" s="200"/>
      <c r="AL134" s="200"/>
      <c r="AM134" s="199" t="s">
        <v>561</v>
      </c>
      <c r="AN134" s="200"/>
      <c r="AO134" s="200"/>
      <c r="AP134" s="200"/>
      <c r="AQ134" s="199" t="s">
        <v>561</v>
      </c>
      <c r="AR134" s="200"/>
      <c r="AS134" s="200"/>
      <c r="AT134" s="200"/>
      <c r="AU134" s="199" t="s">
        <v>562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t="s">
        <v>571</v>
      </c>
      <c r="AF135" s="200"/>
      <c r="AG135" s="200"/>
      <c r="AH135" s="200"/>
      <c r="AI135" s="199" t="s">
        <v>571</v>
      </c>
      <c r="AJ135" s="200"/>
      <c r="AK135" s="200"/>
      <c r="AL135" s="200"/>
      <c r="AM135" s="199" t="s">
        <v>571</v>
      </c>
      <c r="AN135" s="200"/>
      <c r="AO135" s="200"/>
      <c r="AP135" s="200"/>
      <c r="AQ135" s="199" t="s">
        <v>571</v>
      </c>
      <c r="AR135" s="200"/>
      <c r="AS135" s="200"/>
      <c r="AT135" s="200"/>
      <c r="AU135" s="199" t="s">
        <v>562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560</v>
      </c>
      <c r="H154" s="98"/>
      <c r="I154" s="98"/>
      <c r="J154" s="98"/>
      <c r="K154" s="98"/>
      <c r="L154" s="98"/>
      <c r="M154" s="98"/>
      <c r="N154" s="98"/>
      <c r="O154" s="98"/>
      <c r="P154" s="99"/>
      <c r="Q154" s="118" t="s">
        <v>562</v>
      </c>
      <c r="R154" s="98"/>
      <c r="S154" s="98"/>
      <c r="T154" s="98"/>
      <c r="U154" s="98"/>
      <c r="V154" s="98"/>
      <c r="W154" s="98"/>
      <c r="X154" s="98"/>
      <c r="Y154" s="98"/>
      <c r="Z154" s="98"/>
      <c r="AA154" s="286"/>
      <c r="AB154" s="134" t="s">
        <v>560</v>
      </c>
      <c r="AC154" s="135"/>
      <c r="AD154" s="135"/>
      <c r="AE154" s="140" t="s">
        <v>560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6" t="s">
        <v>384</v>
      </c>
      <c r="H430" s="116"/>
      <c r="I430" s="116"/>
      <c r="J430" s="897" t="s">
        <v>556</v>
      </c>
      <c r="K430" s="898"/>
      <c r="L430" s="898"/>
      <c r="M430" s="898"/>
      <c r="N430" s="898"/>
      <c r="O430" s="898"/>
      <c r="P430" s="898"/>
      <c r="Q430" s="898"/>
      <c r="R430" s="898"/>
      <c r="S430" s="898"/>
      <c r="T430" s="899"/>
      <c r="U430" s="587" t="s">
        <v>560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558</v>
      </c>
      <c r="AF432" s="193"/>
      <c r="AG432" s="126" t="s">
        <v>356</v>
      </c>
      <c r="AH432" s="127"/>
      <c r="AI432" s="149"/>
      <c r="AJ432" s="149"/>
      <c r="AK432" s="149"/>
      <c r="AL432" s="147"/>
      <c r="AM432" s="149"/>
      <c r="AN432" s="149"/>
      <c r="AO432" s="149"/>
      <c r="AP432" s="147"/>
      <c r="AQ432" s="589" t="s">
        <v>558</v>
      </c>
      <c r="AR432" s="193"/>
      <c r="AS432" s="126" t="s">
        <v>356</v>
      </c>
      <c r="AT432" s="127"/>
      <c r="AU432" s="193" t="s">
        <v>558</v>
      </c>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558</v>
      </c>
      <c r="AC433" s="206"/>
      <c r="AD433" s="206"/>
      <c r="AE433" s="333" t="s">
        <v>558</v>
      </c>
      <c r="AF433" s="200"/>
      <c r="AG433" s="200"/>
      <c r="AH433" s="200"/>
      <c r="AI433" s="333" t="s">
        <v>558</v>
      </c>
      <c r="AJ433" s="200"/>
      <c r="AK433" s="200"/>
      <c r="AL433" s="200"/>
      <c r="AM433" s="333" t="s">
        <v>558</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558</v>
      </c>
      <c r="AF434" s="200"/>
      <c r="AG434" s="200"/>
      <c r="AH434" s="334"/>
      <c r="AI434" s="333" t="s">
        <v>558</v>
      </c>
      <c r="AJ434" s="200"/>
      <c r="AK434" s="200"/>
      <c r="AL434" s="200"/>
      <c r="AM434" s="333" t="s">
        <v>558</v>
      </c>
      <c r="AN434" s="200"/>
      <c r="AO434" s="200"/>
      <c r="AP434" s="334"/>
      <c r="AQ434" s="333" t="s">
        <v>558</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558</v>
      </c>
      <c r="AJ435" s="200"/>
      <c r="AK435" s="200"/>
      <c r="AL435" s="200"/>
      <c r="AM435" s="333" t="s">
        <v>558</v>
      </c>
      <c r="AN435" s="200"/>
      <c r="AO435" s="200"/>
      <c r="AP435" s="334"/>
      <c r="AQ435" s="333" t="s">
        <v>558</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560</v>
      </c>
      <c r="AF457" s="193"/>
      <c r="AG457" s="126" t="s">
        <v>356</v>
      </c>
      <c r="AH457" s="127"/>
      <c r="AI457" s="149"/>
      <c r="AJ457" s="149"/>
      <c r="AK457" s="149"/>
      <c r="AL457" s="147"/>
      <c r="AM457" s="149"/>
      <c r="AN457" s="149"/>
      <c r="AO457" s="149"/>
      <c r="AP457" s="147"/>
      <c r="AQ457" s="589" t="s">
        <v>561</v>
      </c>
      <c r="AR457" s="193"/>
      <c r="AS457" s="126" t="s">
        <v>356</v>
      </c>
      <c r="AT457" s="127"/>
      <c r="AU457" s="193" t="s">
        <v>561</v>
      </c>
      <c r="AV457" s="193"/>
      <c r="AW457" s="126" t="s">
        <v>300</v>
      </c>
      <c r="AX457" s="188"/>
    </row>
    <row r="458" spans="1:50" ht="23.25" customHeight="1" x14ac:dyDescent="0.15">
      <c r="A458" s="182"/>
      <c r="B458" s="179"/>
      <c r="C458" s="173"/>
      <c r="D458" s="179"/>
      <c r="E458" s="335"/>
      <c r="F458" s="336"/>
      <c r="G458" s="97" t="s">
        <v>560</v>
      </c>
      <c r="H458" s="98"/>
      <c r="I458" s="98"/>
      <c r="J458" s="98"/>
      <c r="K458" s="98"/>
      <c r="L458" s="98"/>
      <c r="M458" s="98"/>
      <c r="N458" s="98"/>
      <c r="O458" s="98"/>
      <c r="P458" s="98"/>
      <c r="Q458" s="98"/>
      <c r="R458" s="98"/>
      <c r="S458" s="98"/>
      <c r="T458" s="98"/>
      <c r="U458" s="98"/>
      <c r="V458" s="98"/>
      <c r="W458" s="98"/>
      <c r="X458" s="99"/>
      <c r="Y458" s="194" t="s">
        <v>12</v>
      </c>
      <c r="Z458" s="195"/>
      <c r="AA458" s="196"/>
      <c r="AB458" s="206" t="s">
        <v>567</v>
      </c>
      <c r="AC458" s="206"/>
      <c r="AD458" s="206"/>
      <c r="AE458" s="333" t="s">
        <v>560</v>
      </c>
      <c r="AF458" s="200"/>
      <c r="AG458" s="200"/>
      <c r="AH458" s="200"/>
      <c r="AI458" s="333" t="s">
        <v>560</v>
      </c>
      <c r="AJ458" s="200"/>
      <c r="AK458" s="200"/>
      <c r="AL458" s="200"/>
      <c r="AM458" s="333" t="s">
        <v>561</v>
      </c>
      <c r="AN458" s="200"/>
      <c r="AO458" s="200"/>
      <c r="AP458" s="334"/>
      <c r="AQ458" s="333" t="s">
        <v>561</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567</v>
      </c>
      <c r="AC459" s="198"/>
      <c r="AD459" s="198"/>
      <c r="AE459" s="333" t="s">
        <v>567</v>
      </c>
      <c r="AF459" s="200"/>
      <c r="AG459" s="200"/>
      <c r="AH459" s="334"/>
      <c r="AI459" s="333" t="s">
        <v>561</v>
      </c>
      <c r="AJ459" s="200"/>
      <c r="AK459" s="200"/>
      <c r="AL459" s="200"/>
      <c r="AM459" s="333" t="s">
        <v>560</v>
      </c>
      <c r="AN459" s="200"/>
      <c r="AO459" s="200"/>
      <c r="AP459" s="334"/>
      <c r="AQ459" s="333" t="s">
        <v>561</v>
      </c>
      <c r="AR459" s="200"/>
      <c r="AS459" s="200"/>
      <c r="AT459" s="334"/>
      <c r="AU459" s="200" t="s">
        <v>561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561</v>
      </c>
      <c r="AF460" s="200"/>
      <c r="AG460" s="200"/>
      <c r="AH460" s="334"/>
      <c r="AI460" s="333" t="s">
        <v>562</v>
      </c>
      <c r="AJ460" s="200"/>
      <c r="AK460" s="200"/>
      <c r="AL460" s="200"/>
      <c r="AM460" s="333" t="s">
        <v>561</v>
      </c>
      <c r="AN460" s="200"/>
      <c r="AO460" s="200"/>
      <c r="AP460" s="334"/>
      <c r="AQ460" s="333" t="s">
        <v>561</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82.5" customHeight="1" x14ac:dyDescent="0.15">
      <c r="A702" s="868" t="s">
        <v>259</v>
      </c>
      <c r="B702" s="869"/>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39.75" customHeight="1" x14ac:dyDescent="0.15">
      <c r="A703" s="870"/>
      <c r="B703" s="871"/>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553</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53.25" customHeight="1" x14ac:dyDescent="0.15">
      <c r="A704" s="872"/>
      <c r="B704" s="873"/>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553</v>
      </c>
      <c r="AE704" s="782"/>
      <c r="AF704" s="782"/>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575</v>
      </c>
      <c r="AE705" s="714"/>
      <c r="AF705" s="714"/>
      <c r="AG705" s="118" t="s">
        <v>570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576</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51"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553</v>
      </c>
      <c r="AE708" s="604"/>
      <c r="AF708" s="604"/>
      <c r="AG708" s="741" t="s">
        <v>580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575</v>
      </c>
      <c r="AE709" s="322"/>
      <c r="AF709" s="322"/>
      <c r="AG709" s="94" t="s">
        <v>556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54"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553</v>
      </c>
      <c r="AE712" s="782"/>
      <c r="AF712" s="782"/>
      <c r="AG712" s="94" t="s">
        <v>582</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575</v>
      </c>
      <c r="AE713" s="322"/>
      <c r="AF713" s="662"/>
      <c r="AG713" s="94" t="s">
        <v>570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575</v>
      </c>
      <c r="AE714" s="807"/>
      <c r="AF714" s="808"/>
      <c r="AG714" s="735" t="s">
        <v>570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575</v>
      </c>
      <c r="AE716" s="626"/>
      <c r="AF716" s="626"/>
      <c r="AG716" s="94" t="s">
        <v>556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575</v>
      </c>
      <c r="AE718" s="322"/>
      <c r="AF718" s="322"/>
      <c r="AG718" s="120" t="s">
        <v>556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575</v>
      </c>
      <c r="AE719" s="604"/>
      <c r="AF719" s="604"/>
      <c r="AG719" s="118" t="s">
        <v>560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1" t="s">
        <v>53</v>
      </c>
      <c r="D726" s="835"/>
      <c r="E726" s="835"/>
      <c r="F726" s="836"/>
      <c r="G726" s="573" t="s">
        <v>585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604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605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609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61.75" customHeight="1" thickBot="1" x14ac:dyDescent="0.2">
      <c r="A735" s="789" t="s">
        <v>587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9" t="s">
        <v>431</v>
      </c>
      <c r="B737" s="203"/>
      <c r="C737" s="203"/>
      <c r="D737" s="204"/>
      <c r="E737" s="985" t="s">
        <v>588</v>
      </c>
      <c r="F737" s="985"/>
      <c r="G737" s="985"/>
      <c r="H737" s="985"/>
      <c r="I737" s="985"/>
      <c r="J737" s="985"/>
      <c r="K737" s="985"/>
      <c r="L737" s="985"/>
      <c r="M737" s="985"/>
      <c r="N737" s="358" t="s">
        <v>358</v>
      </c>
      <c r="O737" s="358"/>
      <c r="P737" s="358"/>
      <c r="Q737" s="358"/>
      <c r="R737" s="985" t="s">
        <v>610</v>
      </c>
      <c r="S737" s="985"/>
      <c r="T737" s="985"/>
      <c r="U737" s="985"/>
      <c r="V737" s="985"/>
      <c r="W737" s="985"/>
      <c r="X737" s="985"/>
      <c r="Y737" s="985"/>
      <c r="Z737" s="985"/>
      <c r="AA737" s="358" t="s">
        <v>359</v>
      </c>
      <c r="AB737" s="358"/>
      <c r="AC737" s="358"/>
      <c r="AD737" s="358"/>
      <c r="AE737" s="985" t="s">
        <v>589</v>
      </c>
      <c r="AF737" s="985"/>
      <c r="AG737" s="985"/>
      <c r="AH737" s="985"/>
      <c r="AI737" s="985"/>
      <c r="AJ737" s="985"/>
      <c r="AK737" s="985"/>
      <c r="AL737" s="985"/>
      <c r="AM737" s="985"/>
      <c r="AN737" s="358" t="s">
        <v>360</v>
      </c>
      <c r="AO737" s="358"/>
      <c r="AP737" s="358"/>
      <c r="AQ737" s="358"/>
      <c r="AR737" s="986" t="s">
        <v>590</v>
      </c>
      <c r="AS737" s="987"/>
      <c r="AT737" s="987"/>
      <c r="AU737" s="987"/>
      <c r="AV737" s="987"/>
      <c r="AW737" s="987"/>
      <c r="AX737" s="988"/>
      <c r="AY737" s="89"/>
      <c r="AZ737" s="89"/>
    </row>
    <row r="738" spans="1:52" ht="24.75" customHeight="1" x14ac:dyDescent="0.15">
      <c r="A738" s="989" t="s">
        <v>361</v>
      </c>
      <c r="B738" s="203"/>
      <c r="C738" s="203"/>
      <c r="D738" s="204"/>
      <c r="E738" s="985" t="s">
        <v>591</v>
      </c>
      <c r="F738" s="985"/>
      <c r="G738" s="985"/>
      <c r="H738" s="985"/>
      <c r="I738" s="985"/>
      <c r="J738" s="985"/>
      <c r="K738" s="985"/>
      <c r="L738" s="985"/>
      <c r="M738" s="985"/>
      <c r="N738" s="358" t="s">
        <v>362</v>
      </c>
      <c r="O738" s="358"/>
      <c r="P738" s="358"/>
      <c r="Q738" s="358"/>
      <c r="R738" s="985" t="s">
        <v>592</v>
      </c>
      <c r="S738" s="985"/>
      <c r="T738" s="985"/>
      <c r="U738" s="985"/>
      <c r="V738" s="985"/>
      <c r="W738" s="985"/>
      <c r="X738" s="985"/>
      <c r="Y738" s="985"/>
      <c r="Z738" s="985"/>
      <c r="AA738" s="358" t="s">
        <v>482</v>
      </c>
      <c r="AB738" s="358"/>
      <c r="AC738" s="358"/>
      <c r="AD738" s="358"/>
      <c r="AE738" s="985" t="s">
        <v>593</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c r="F739" s="997"/>
      <c r="G739" s="997"/>
      <c r="H739" s="91" t="str">
        <f>IF(E739="", "", "(")</f>
        <v/>
      </c>
      <c r="I739" s="980"/>
      <c r="J739" s="980"/>
      <c r="K739" s="91" t="str">
        <f>IF(OR(I739="　", I739=""), "", "-")</f>
        <v/>
      </c>
      <c r="L739" s="981">
        <v>776</v>
      </c>
      <c r="M739" s="981"/>
      <c r="N739" s="92" t="str">
        <f>IF(O739="", "", "-")</f>
        <v/>
      </c>
      <c r="O739" s="93"/>
      <c r="P739" s="92" t="str">
        <f>IF(E739="", "", ")")</f>
        <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52.5" customHeight="1" x14ac:dyDescent="0.15">
      <c r="A781" s="630"/>
      <c r="B781" s="631"/>
      <c r="C781" s="631"/>
      <c r="D781" s="631"/>
      <c r="E781" s="631"/>
      <c r="F781" s="632"/>
      <c r="G781" s="669" t="s">
        <v>594</v>
      </c>
      <c r="H781" s="670"/>
      <c r="I781" s="670"/>
      <c r="J781" s="670"/>
      <c r="K781" s="671"/>
      <c r="L781" s="663" t="s">
        <v>595</v>
      </c>
      <c r="M781" s="833"/>
      <c r="N781" s="833"/>
      <c r="O781" s="833"/>
      <c r="P781" s="833"/>
      <c r="Q781" s="833"/>
      <c r="R781" s="833"/>
      <c r="S781" s="833"/>
      <c r="T781" s="833"/>
      <c r="U781" s="833"/>
      <c r="V781" s="833"/>
      <c r="W781" s="833"/>
      <c r="X781" s="834"/>
      <c r="Y781" s="384">
        <v>123129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123129</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0.75" customHeight="1" x14ac:dyDescent="0.15">
      <c r="A837" s="372">
        <v>1</v>
      </c>
      <c r="B837" s="372">
        <v>1</v>
      </c>
      <c r="C837" s="354" t="s">
        <v>596</v>
      </c>
      <c r="D837" s="340"/>
      <c r="E837" s="340"/>
      <c r="F837" s="340"/>
      <c r="G837" s="340"/>
      <c r="H837" s="340"/>
      <c r="I837" s="340"/>
      <c r="J837" s="341" t="s">
        <v>466</v>
      </c>
      <c r="K837" s="342"/>
      <c r="L837" s="342"/>
      <c r="M837" s="342"/>
      <c r="N837" s="342"/>
      <c r="O837" s="342"/>
      <c r="P837" s="355" t="s">
        <v>597</v>
      </c>
      <c r="Q837" s="343"/>
      <c r="R837" s="343"/>
      <c r="S837" s="343"/>
      <c r="T837" s="343"/>
      <c r="U837" s="343"/>
      <c r="V837" s="343"/>
      <c r="W837" s="343"/>
      <c r="X837" s="343"/>
      <c r="Y837" s="344">
        <v>123129</v>
      </c>
      <c r="Z837" s="345"/>
      <c r="AA837" s="345"/>
      <c r="AB837" s="346"/>
      <c r="AC837" s="356" t="s">
        <v>598</v>
      </c>
      <c r="AD837" s="364"/>
      <c r="AE837" s="364"/>
      <c r="AF837" s="364"/>
      <c r="AG837" s="364"/>
      <c r="AH837" s="365" t="s">
        <v>466</v>
      </c>
      <c r="AI837" s="366"/>
      <c r="AJ837" s="366"/>
      <c r="AK837" s="366"/>
      <c r="AL837" s="350" t="s">
        <v>466</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560</v>
      </c>
      <c r="F1102" s="371"/>
      <c r="G1102" s="371"/>
      <c r="H1102" s="371"/>
      <c r="I1102" s="371"/>
      <c r="J1102" s="341" t="s">
        <v>558</v>
      </c>
      <c r="K1102" s="342"/>
      <c r="L1102" s="342"/>
      <c r="M1102" s="342"/>
      <c r="N1102" s="342"/>
      <c r="O1102" s="342"/>
      <c r="P1102" s="355" t="s">
        <v>558</v>
      </c>
      <c r="Q1102" s="343"/>
      <c r="R1102" s="343"/>
      <c r="S1102" s="343"/>
      <c r="T1102" s="343"/>
      <c r="U1102" s="343"/>
      <c r="V1102" s="343"/>
      <c r="W1102" s="343"/>
      <c r="X1102" s="343"/>
      <c r="Y1102" s="344" t="s">
        <v>560</v>
      </c>
      <c r="Z1102" s="345"/>
      <c r="AA1102" s="345"/>
      <c r="AB1102" s="346"/>
      <c r="AC1102" s="347"/>
      <c r="AD1102" s="347"/>
      <c r="AE1102" s="347"/>
      <c r="AF1102" s="347"/>
      <c r="AG1102" s="347"/>
      <c r="AH1102" s="348" t="s">
        <v>560</v>
      </c>
      <c r="AI1102" s="349"/>
      <c r="AJ1102" s="349"/>
      <c r="AK1102" s="349"/>
      <c r="AL1102" s="350" t="s">
        <v>558</v>
      </c>
      <c r="AM1102" s="351"/>
      <c r="AN1102" s="351"/>
      <c r="AO1102" s="352"/>
      <c r="AP1102" s="353" t="s">
        <v>558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cfRule type="expression" dxfId="2785" priority="13683">
      <formula>IF(RIGHT(TEXT(Y783,"0.#"),1)=".",FALSE,TRUE)</formula>
    </cfRule>
    <cfRule type="expression" dxfId="2784" priority="13684">
      <formula>IF(RIGHT(TEXT(Y783,"0.#"),1)=".",TRUE,FALSE)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8">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699" max="49" man="1"/>
    <brk id="7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t="s">
        <v>553</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t="s">
        <v>553</v>
      </c>
      <c r="H18" s="13" t="str">
        <f t="shared" si="1"/>
        <v>年金特別会計厚生年金勘定</v>
      </c>
      <c r="I18" s="13" t="str">
        <f t="shared" si="5"/>
        <v>年金特別会計厚生年金勘定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年金特別会計厚生年金勘定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年金特別会計厚生年金勘定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年金特別会計厚生年金勘定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年金特別会計厚生年金勘定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年金特別会計厚生年金勘定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年金特別会計厚生年金勘定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年金特別会計厚生年金勘定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年金特別会計厚生年金勘定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年金特別会計厚生年金勘定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年金特別会計厚生年金勘定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年金特別会計厚生年金勘定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年金特別会計厚生年金勘定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年金特別会計厚生年金勘定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年金特別会計厚生年金勘定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年金特別会計厚生年金勘定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年金特別会計厚生年金勘定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年金特別会計厚生年金勘定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年金特別会計厚生年金勘定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年金特別会計厚生年金勘定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5"/>
      <c r="AA2" s="826"/>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5"/>
      <c r="AA9" s="826"/>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5"/>
      <c r="AA16" s="826"/>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5"/>
      <c r="AA23" s="826"/>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5"/>
      <c r="AA30" s="826"/>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5"/>
      <c r="AA37" s="826"/>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5"/>
      <c r="AA44" s="826"/>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5"/>
      <c r="AA51" s="826"/>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5"/>
      <c r="AA58" s="826"/>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5"/>
      <c r="AA65" s="826"/>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7"/>
      <c r="B4" s="1048"/>
      <c r="C4" s="1048"/>
      <c r="D4" s="1048"/>
      <c r="E4" s="1048"/>
      <c r="F4" s="1049"/>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7"/>
      <c r="B5" s="1048"/>
      <c r="C5" s="1048"/>
      <c r="D5" s="1048"/>
      <c r="E5" s="1048"/>
      <c r="F5" s="104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7"/>
      <c r="B6" s="1048"/>
      <c r="C6" s="1048"/>
      <c r="D6" s="1048"/>
      <c r="E6" s="1048"/>
      <c r="F6" s="104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7"/>
      <c r="B7" s="1048"/>
      <c r="C7" s="1048"/>
      <c r="D7" s="1048"/>
      <c r="E7" s="1048"/>
      <c r="F7" s="104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7"/>
      <c r="B8" s="1048"/>
      <c r="C8" s="1048"/>
      <c r="D8" s="1048"/>
      <c r="E8" s="1048"/>
      <c r="F8" s="104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7"/>
      <c r="B9" s="1048"/>
      <c r="C9" s="1048"/>
      <c r="D9" s="1048"/>
      <c r="E9" s="1048"/>
      <c r="F9" s="104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7"/>
      <c r="B10" s="1048"/>
      <c r="C10" s="1048"/>
      <c r="D10" s="1048"/>
      <c r="E10" s="1048"/>
      <c r="F10" s="104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7"/>
      <c r="B11" s="1048"/>
      <c r="C11" s="1048"/>
      <c r="D11" s="1048"/>
      <c r="E11" s="1048"/>
      <c r="F11" s="104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7"/>
      <c r="B12" s="1048"/>
      <c r="C12" s="1048"/>
      <c r="D12" s="1048"/>
      <c r="E12" s="1048"/>
      <c r="F12" s="104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7"/>
      <c r="B13" s="1048"/>
      <c r="C13" s="1048"/>
      <c r="D13" s="1048"/>
      <c r="E13" s="1048"/>
      <c r="F13" s="104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7"/>
      <c r="B14" s="1048"/>
      <c r="C14" s="1048"/>
      <c r="D14" s="1048"/>
      <c r="E14" s="1048"/>
      <c r="F14" s="1049"/>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7"/>
      <c r="B15" s="1048"/>
      <c r="C15" s="1048"/>
      <c r="D15" s="1048"/>
      <c r="E15" s="1048"/>
      <c r="F15" s="104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7"/>
      <c r="B16" s="1048"/>
      <c r="C16" s="1048"/>
      <c r="D16" s="1048"/>
      <c r="E16" s="1048"/>
      <c r="F16" s="1049"/>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7"/>
      <c r="B17" s="1048"/>
      <c r="C17" s="1048"/>
      <c r="D17" s="1048"/>
      <c r="E17" s="1048"/>
      <c r="F17" s="1049"/>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7"/>
      <c r="B18" s="1048"/>
      <c r="C18" s="1048"/>
      <c r="D18" s="1048"/>
      <c r="E18" s="1048"/>
      <c r="F18" s="104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7"/>
      <c r="B19" s="1048"/>
      <c r="C19" s="1048"/>
      <c r="D19" s="1048"/>
      <c r="E19" s="1048"/>
      <c r="F19" s="104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7"/>
      <c r="B20" s="1048"/>
      <c r="C20" s="1048"/>
      <c r="D20" s="1048"/>
      <c r="E20" s="1048"/>
      <c r="F20" s="104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7"/>
      <c r="B21" s="1048"/>
      <c r="C21" s="1048"/>
      <c r="D21" s="1048"/>
      <c r="E21" s="1048"/>
      <c r="F21" s="104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7"/>
      <c r="B22" s="1048"/>
      <c r="C22" s="1048"/>
      <c r="D22" s="1048"/>
      <c r="E22" s="1048"/>
      <c r="F22" s="104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7"/>
      <c r="B23" s="1048"/>
      <c r="C23" s="1048"/>
      <c r="D23" s="1048"/>
      <c r="E23" s="1048"/>
      <c r="F23" s="104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7"/>
      <c r="B24" s="1048"/>
      <c r="C24" s="1048"/>
      <c r="D24" s="1048"/>
      <c r="E24" s="1048"/>
      <c r="F24" s="104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7"/>
      <c r="B25" s="1048"/>
      <c r="C25" s="1048"/>
      <c r="D25" s="1048"/>
      <c r="E25" s="1048"/>
      <c r="F25" s="104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7"/>
      <c r="B26" s="1048"/>
      <c r="C26" s="1048"/>
      <c r="D26" s="1048"/>
      <c r="E26" s="1048"/>
      <c r="F26" s="104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7"/>
      <c r="B27" s="1048"/>
      <c r="C27" s="1048"/>
      <c r="D27" s="1048"/>
      <c r="E27" s="1048"/>
      <c r="F27" s="1049"/>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7"/>
      <c r="B28" s="1048"/>
      <c r="C28" s="1048"/>
      <c r="D28" s="1048"/>
      <c r="E28" s="1048"/>
      <c r="F28" s="104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7"/>
      <c r="B29" s="1048"/>
      <c r="C29" s="1048"/>
      <c r="D29" s="1048"/>
      <c r="E29" s="1048"/>
      <c r="F29" s="1049"/>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7"/>
      <c r="B30" s="1048"/>
      <c r="C30" s="1048"/>
      <c r="D30" s="1048"/>
      <c r="E30" s="1048"/>
      <c r="F30" s="1049"/>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7"/>
      <c r="B31" s="1048"/>
      <c r="C31" s="1048"/>
      <c r="D31" s="1048"/>
      <c r="E31" s="1048"/>
      <c r="F31" s="104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7"/>
      <c r="B32" s="1048"/>
      <c r="C32" s="1048"/>
      <c r="D32" s="1048"/>
      <c r="E32" s="1048"/>
      <c r="F32" s="104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7"/>
      <c r="B33" s="1048"/>
      <c r="C33" s="1048"/>
      <c r="D33" s="1048"/>
      <c r="E33" s="1048"/>
      <c r="F33" s="104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7"/>
      <c r="B34" s="1048"/>
      <c r="C34" s="1048"/>
      <c r="D34" s="1048"/>
      <c r="E34" s="1048"/>
      <c r="F34" s="104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7"/>
      <c r="B35" s="1048"/>
      <c r="C35" s="1048"/>
      <c r="D35" s="1048"/>
      <c r="E35" s="1048"/>
      <c r="F35" s="104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7"/>
      <c r="B36" s="1048"/>
      <c r="C36" s="1048"/>
      <c r="D36" s="1048"/>
      <c r="E36" s="1048"/>
      <c r="F36" s="104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7"/>
      <c r="B37" s="1048"/>
      <c r="C37" s="1048"/>
      <c r="D37" s="1048"/>
      <c r="E37" s="1048"/>
      <c r="F37" s="104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7"/>
      <c r="B38" s="1048"/>
      <c r="C38" s="1048"/>
      <c r="D38" s="1048"/>
      <c r="E38" s="1048"/>
      <c r="F38" s="104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7"/>
      <c r="B39" s="1048"/>
      <c r="C39" s="1048"/>
      <c r="D39" s="1048"/>
      <c r="E39" s="1048"/>
      <c r="F39" s="104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7"/>
      <c r="B40" s="1048"/>
      <c r="C40" s="1048"/>
      <c r="D40" s="1048"/>
      <c r="E40" s="1048"/>
      <c r="F40" s="1049"/>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7"/>
      <c r="B41" s="1048"/>
      <c r="C41" s="1048"/>
      <c r="D41" s="1048"/>
      <c r="E41" s="1048"/>
      <c r="F41" s="104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7"/>
      <c r="B42" s="1048"/>
      <c r="C42" s="1048"/>
      <c r="D42" s="1048"/>
      <c r="E42" s="1048"/>
      <c r="F42" s="1049"/>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7"/>
      <c r="B43" s="1048"/>
      <c r="C43" s="1048"/>
      <c r="D43" s="1048"/>
      <c r="E43" s="1048"/>
      <c r="F43" s="1049"/>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7"/>
      <c r="B44" s="1048"/>
      <c r="C44" s="1048"/>
      <c r="D44" s="1048"/>
      <c r="E44" s="1048"/>
      <c r="F44" s="104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7"/>
      <c r="B45" s="1048"/>
      <c r="C45" s="1048"/>
      <c r="D45" s="1048"/>
      <c r="E45" s="1048"/>
      <c r="F45" s="104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7"/>
      <c r="B46" s="1048"/>
      <c r="C46" s="1048"/>
      <c r="D46" s="1048"/>
      <c r="E46" s="1048"/>
      <c r="F46" s="104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7"/>
      <c r="B47" s="1048"/>
      <c r="C47" s="1048"/>
      <c r="D47" s="1048"/>
      <c r="E47" s="1048"/>
      <c r="F47" s="104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7"/>
      <c r="B48" s="1048"/>
      <c r="C48" s="1048"/>
      <c r="D48" s="1048"/>
      <c r="E48" s="1048"/>
      <c r="F48" s="104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7"/>
      <c r="B49" s="1048"/>
      <c r="C49" s="1048"/>
      <c r="D49" s="1048"/>
      <c r="E49" s="1048"/>
      <c r="F49" s="104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7"/>
      <c r="B50" s="1048"/>
      <c r="C50" s="1048"/>
      <c r="D50" s="1048"/>
      <c r="E50" s="1048"/>
      <c r="F50" s="104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7"/>
      <c r="B51" s="1048"/>
      <c r="C51" s="1048"/>
      <c r="D51" s="1048"/>
      <c r="E51" s="1048"/>
      <c r="F51" s="104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7"/>
      <c r="B52" s="1048"/>
      <c r="C52" s="1048"/>
      <c r="D52" s="1048"/>
      <c r="E52" s="1048"/>
      <c r="F52" s="104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7"/>
      <c r="B56" s="1048"/>
      <c r="C56" s="1048"/>
      <c r="D56" s="1048"/>
      <c r="E56" s="1048"/>
      <c r="F56" s="1049"/>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7"/>
      <c r="B57" s="1048"/>
      <c r="C57" s="1048"/>
      <c r="D57" s="1048"/>
      <c r="E57" s="1048"/>
      <c r="F57" s="1049"/>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7"/>
      <c r="B58" s="1048"/>
      <c r="C58" s="1048"/>
      <c r="D58" s="1048"/>
      <c r="E58" s="1048"/>
      <c r="F58" s="104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7"/>
      <c r="B59" s="1048"/>
      <c r="C59" s="1048"/>
      <c r="D59" s="1048"/>
      <c r="E59" s="1048"/>
      <c r="F59" s="104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7"/>
      <c r="B60" s="1048"/>
      <c r="C60" s="1048"/>
      <c r="D60" s="1048"/>
      <c r="E60" s="1048"/>
      <c r="F60" s="104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7"/>
      <c r="B61" s="1048"/>
      <c r="C61" s="1048"/>
      <c r="D61" s="1048"/>
      <c r="E61" s="1048"/>
      <c r="F61" s="104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7"/>
      <c r="B62" s="1048"/>
      <c r="C62" s="1048"/>
      <c r="D62" s="1048"/>
      <c r="E62" s="1048"/>
      <c r="F62" s="104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7"/>
      <c r="B63" s="1048"/>
      <c r="C63" s="1048"/>
      <c r="D63" s="1048"/>
      <c r="E63" s="1048"/>
      <c r="F63" s="104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7"/>
      <c r="B64" s="1048"/>
      <c r="C64" s="1048"/>
      <c r="D64" s="1048"/>
      <c r="E64" s="1048"/>
      <c r="F64" s="104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7"/>
      <c r="B65" s="1048"/>
      <c r="C65" s="1048"/>
      <c r="D65" s="1048"/>
      <c r="E65" s="1048"/>
      <c r="F65" s="104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7"/>
      <c r="B66" s="1048"/>
      <c r="C66" s="1048"/>
      <c r="D66" s="1048"/>
      <c r="E66" s="1048"/>
      <c r="F66" s="104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7"/>
      <c r="B67" s="1048"/>
      <c r="C67" s="1048"/>
      <c r="D67" s="1048"/>
      <c r="E67" s="1048"/>
      <c r="F67" s="1049"/>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7"/>
      <c r="B68" s="1048"/>
      <c r="C68" s="1048"/>
      <c r="D68" s="1048"/>
      <c r="E68" s="1048"/>
      <c r="F68" s="104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7"/>
      <c r="B69" s="1048"/>
      <c r="C69" s="1048"/>
      <c r="D69" s="1048"/>
      <c r="E69" s="1048"/>
      <c r="F69" s="1049"/>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7"/>
      <c r="B70" s="1048"/>
      <c r="C70" s="1048"/>
      <c r="D70" s="1048"/>
      <c r="E70" s="1048"/>
      <c r="F70" s="1049"/>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7"/>
      <c r="B71" s="1048"/>
      <c r="C71" s="1048"/>
      <c r="D71" s="1048"/>
      <c r="E71" s="1048"/>
      <c r="F71" s="104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7"/>
      <c r="B72" s="1048"/>
      <c r="C72" s="1048"/>
      <c r="D72" s="1048"/>
      <c r="E72" s="1048"/>
      <c r="F72" s="104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7"/>
      <c r="B73" s="1048"/>
      <c r="C73" s="1048"/>
      <c r="D73" s="1048"/>
      <c r="E73" s="1048"/>
      <c r="F73" s="104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7"/>
      <c r="B74" s="1048"/>
      <c r="C74" s="1048"/>
      <c r="D74" s="1048"/>
      <c r="E74" s="1048"/>
      <c r="F74" s="104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7"/>
      <c r="B75" s="1048"/>
      <c r="C75" s="1048"/>
      <c r="D75" s="1048"/>
      <c r="E75" s="1048"/>
      <c r="F75" s="104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7"/>
      <c r="B76" s="1048"/>
      <c r="C76" s="1048"/>
      <c r="D76" s="1048"/>
      <c r="E76" s="1048"/>
      <c r="F76" s="104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7"/>
      <c r="B77" s="1048"/>
      <c r="C77" s="1048"/>
      <c r="D77" s="1048"/>
      <c r="E77" s="1048"/>
      <c r="F77" s="104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7"/>
      <c r="B78" s="1048"/>
      <c r="C78" s="1048"/>
      <c r="D78" s="1048"/>
      <c r="E78" s="1048"/>
      <c r="F78" s="104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7"/>
      <c r="B79" s="1048"/>
      <c r="C79" s="1048"/>
      <c r="D79" s="1048"/>
      <c r="E79" s="1048"/>
      <c r="F79" s="104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7"/>
      <c r="B80" s="1048"/>
      <c r="C80" s="1048"/>
      <c r="D80" s="1048"/>
      <c r="E80" s="1048"/>
      <c r="F80" s="1049"/>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7"/>
      <c r="B81" s="1048"/>
      <c r="C81" s="1048"/>
      <c r="D81" s="1048"/>
      <c r="E81" s="1048"/>
      <c r="F81" s="104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7"/>
      <c r="B82" s="1048"/>
      <c r="C82" s="1048"/>
      <c r="D82" s="1048"/>
      <c r="E82" s="1048"/>
      <c r="F82" s="1049"/>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7"/>
      <c r="B83" s="1048"/>
      <c r="C83" s="1048"/>
      <c r="D83" s="1048"/>
      <c r="E83" s="1048"/>
      <c r="F83" s="1049"/>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7"/>
      <c r="B84" s="1048"/>
      <c r="C84" s="1048"/>
      <c r="D84" s="1048"/>
      <c r="E84" s="1048"/>
      <c r="F84" s="104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7"/>
      <c r="B85" s="1048"/>
      <c r="C85" s="1048"/>
      <c r="D85" s="1048"/>
      <c r="E85" s="1048"/>
      <c r="F85" s="104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7"/>
      <c r="B86" s="1048"/>
      <c r="C86" s="1048"/>
      <c r="D86" s="1048"/>
      <c r="E86" s="1048"/>
      <c r="F86" s="104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7"/>
      <c r="B87" s="1048"/>
      <c r="C87" s="1048"/>
      <c r="D87" s="1048"/>
      <c r="E87" s="1048"/>
      <c r="F87" s="104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7"/>
      <c r="B88" s="1048"/>
      <c r="C88" s="1048"/>
      <c r="D88" s="1048"/>
      <c r="E88" s="1048"/>
      <c r="F88" s="104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7"/>
      <c r="B89" s="1048"/>
      <c r="C89" s="1048"/>
      <c r="D89" s="1048"/>
      <c r="E89" s="1048"/>
      <c r="F89" s="104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7"/>
      <c r="B90" s="1048"/>
      <c r="C90" s="1048"/>
      <c r="D90" s="1048"/>
      <c r="E90" s="1048"/>
      <c r="F90" s="104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7"/>
      <c r="B91" s="1048"/>
      <c r="C91" s="1048"/>
      <c r="D91" s="1048"/>
      <c r="E91" s="1048"/>
      <c r="F91" s="104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7"/>
      <c r="B92" s="1048"/>
      <c r="C92" s="1048"/>
      <c r="D92" s="1048"/>
      <c r="E92" s="1048"/>
      <c r="F92" s="104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7"/>
      <c r="B93" s="1048"/>
      <c r="C93" s="1048"/>
      <c r="D93" s="1048"/>
      <c r="E93" s="1048"/>
      <c r="F93" s="1049"/>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7"/>
      <c r="B94" s="1048"/>
      <c r="C94" s="1048"/>
      <c r="D94" s="1048"/>
      <c r="E94" s="1048"/>
      <c r="F94" s="104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7"/>
      <c r="B95" s="1048"/>
      <c r="C95" s="1048"/>
      <c r="D95" s="1048"/>
      <c r="E95" s="1048"/>
      <c r="F95" s="1049"/>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7"/>
      <c r="B96" s="1048"/>
      <c r="C96" s="1048"/>
      <c r="D96" s="1048"/>
      <c r="E96" s="1048"/>
      <c r="F96" s="1049"/>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7"/>
      <c r="B97" s="1048"/>
      <c r="C97" s="1048"/>
      <c r="D97" s="1048"/>
      <c r="E97" s="1048"/>
      <c r="F97" s="104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7"/>
      <c r="B98" s="1048"/>
      <c r="C98" s="1048"/>
      <c r="D98" s="1048"/>
      <c r="E98" s="1048"/>
      <c r="F98" s="104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7"/>
      <c r="B99" s="1048"/>
      <c r="C99" s="1048"/>
      <c r="D99" s="1048"/>
      <c r="E99" s="1048"/>
      <c r="F99" s="104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7"/>
      <c r="B100" s="1048"/>
      <c r="C100" s="1048"/>
      <c r="D100" s="1048"/>
      <c r="E100" s="1048"/>
      <c r="F100" s="104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7"/>
      <c r="B101" s="1048"/>
      <c r="C101" s="1048"/>
      <c r="D101" s="1048"/>
      <c r="E101" s="1048"/>
      <c r="F101" s="104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7"/>
      <c r="B102" s="1048"/>
      <c r="C102" s="1048"/>
      <c r="D102" s="1048"/>
      <c r="E102" s="1048"/>
      <c r="F102" s="104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7"/>
      <c r="B103" s="1048"/>
      <c r="C103" s="1048"/>
      <c r="D103" s="1048"/>
      <c r="E103" s="1048"/>
      <c r="F103" s="104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7"/>
      <c r="B104" s="1048"/>
      <c r="C104" s="1048"/>
      <c r="D104" s="1048"/>
      <c r="E104" s="1048"/>
      <c r="F104" s="104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7"/>
      <c r="B105" s="1048"/>
      <c r="C105" s="1048"/>
      <c r="D105" s="1048"/>
      <c r="E105" s="1048"/>
      <c r="F105" s="104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7"/>
      <c r="B109" s="1048"/>
      <c r="C109" s="1048"/>
      <c r="D109" s="1048"/>
      <c r="E109" s="1048"/>
      <c r="F109" s="1049"/>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7"/>
      <c r="B110" s="1048"/>
      <c r="C110" s="1048"/>
      <c r="D110" s="1048"/>
      <c r="E110" s="1048"/>
      <c r="F110" s="1049"/>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7"/>
      <c r="B111" s="1048"/>
      <c r="C111" s="1048"/>
      <c r="D111" s="1048"/>
      <c r="E111" s="1048"/>
      <c r="F111" s="104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7"/>
      <c r="B112" s="1048"/>
      <c r="C112" s="1048"/>
      <c r="D112" s="1048"/>
      <c r="E112" s="1048"/>
      <c r="F112" s="104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7"/>
      <c r="B113" s="1048"/>
      <c r="C113" s="1048"/>
      <c r="D113" s="1048"/>
      <c r="E113" s="1048"/>
      <c r="F113" s="104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7"/>
      <c r="B114" s="1048"/>
      <c r="C114" s="1048"/>
      <c r="D114" s="1048"/>
      <c r="E114" s="1048"/>
      <c r="F114" s="104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7"/>
      <c r="B115" s="1048"/>
      <c r="C115" s="1048"/>
      <c r="D115" s="1048"/>
      <c r="E115" s="1048"/>
      <c r="F115" s="104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7"/>
      <c r="B116" s="1048"/>
      <c r="C116" s="1048"/>
      <c r="D116" s="1048"/>
      <c r="E116" s="1048"/>
      <c r="F116" s="104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7"/>
      <c r="B117" s="1048"/>
      <c r="C117" s="1048"/>
      <c r="D117" s="1048"/>
      <c r="E117" s="1048"/>
      <c r="F117" s="104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7"/>
      <c r="B118" s="1048"/>
      <c r="C118" s="1048"/>
      <c r="D118" s="1048"/>
      <c r="E118" s="1048"/>
      <c r="F118" s="104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7"/>
      <c r="B119" s="1048"/>
      <c r="C119" s="1048"/>
      <c r="D119" s="1048"/>
      <c r="E119" s="1048"/>
      <c r="F119" s="104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7"/>
      <c r="B120" s="1048"/>
      <c r="C120" s="1048"/>
      <c r="D120" s="1048"/>
      <c r="E120" s="1048"/>
      <c r="F120" s="1049"/>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7"/>
      <c r="B121" s="1048"/>
      <c r="C121" s="1048"/>
      <c r="D121" s="1048"/>
      <c r="E121" s="1048"/>
      <c r="F121" s="104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7"/>
      <c r="B122" s="1048"/>
      <c r="C122" s="1048"/>
      <c r="D122" s="1048"/>
      <c r="E122" s="1048"/>
      <c r="F122" s="1049"/>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7"/>
      <c r="B123" s="1048"/>
      <c r="C123" s="1048"/>
      <c r="D123" s="1048"/>
      <c r="E123" s="1048"/>
      <c r="F123" s="1049"/>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7"/>
      <c r="B124" s="1048"/>
      <c r="C124" s="1048"/>
      <c r="D124" s="1048"/>
      <c r="E124" s="1048"/>
      <c r="F124" s="104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7"/>
      <c r="B125" s="1048"/>
      <c r="C125" s="1048"/>
      <c r="D125" s="1048"/>
      <c r="E125" s="1048"/>
      <c r="F125" s="104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7"/>
      <c r="B126" s="1048"/>
      <c r="C126" s="1048"/>
      <c r="D126" s="1048"/>
      <c r="E126" s="1048"/>
      <c r="F126" s="104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7"/>
      <c r="B127" s="1048"/>
      <c r="C127" s="1048"/>
      <c r="D127" s="1048"/>
      <c r="E127" s="1048"/>
      <c r="F127" s="104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7"/>
      <c r="B128" s="1048"/>
      <c r="C128" s="1048"/>
      <c r="D128" s="1048"/>
      <c r="E128" s="1048"/>
      <c r="F128" s="104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7"/>
      <c r="B129" s="1048"/>
      <c r="C129" s="1048"/>
      <c r="D129" s="1048"/>
      <c r="E129" s="1048"/>
      <c r="F129" s="104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7"/>
      <c r="B130" s="1048"/>
      <c r="C130" s="1048"/>
      <c r="D130" s="1048"/>
      <c r="E130" s="1048"/>
      <c r="F130" s="104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7"/>
      <c r="B131" s="1048"/>
      <c r="C131" s="1048"/>
      <c r="D131" s="1048"/>
      <c r="E131" s="1048"/>
      <c r="F131" s="104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7"/>
      <c r="B132" s="1048"/>
      <c r="C132" s="1048"/>
      <c r="D132" s="1048"/>
      <c r="E132" s="1048"/>
      <c r="F132" s="104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7"/>
      <c r="B133" s="1048"/>
      <c r="C133" s="1048"/>
      <c r="D133" s="1048"/>
      <c r="E133" s="1048"/>
      <c r="F133" s="1049"/>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7"/>
      <c r="B134" s="1048"/>
      <c r="C134" s="1048"/>
      <c r="D134" s="1048"/>
      <c r="E134" s="1048"/>
      <c r="F134" s="104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7"/>
      <c r="B135" s="1048"/>
      <c r="C135" s="1048"/>
      <c r="D135" s="1048"/>
      <c r="E135" s="1048"/>
      <c r="F135" s="1049"/>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7"/>
      <c r="B136" s="1048"/>
      <c r="C136" s="1048"/>
      <c r="D136" s="1048"/>
      <c r="E136" s="1048"/>
      <c r="F136" s="1049"/>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7"/>
      <c r="B137" s="1048"/>
      <c r="C137" s="1048"/>
      <c r="D137" s="1048"/>
      <c r="E137" s="1048"/>
      <c r="F137" s="104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7"/>
      <c r="B138" s="1048"/>
      <c r="C138" s="1048"/>
      <c r="D138" s="1048"/>
      <c r="E138" s="1048"/>
      <c r="F138" s="104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7"/>
      <c r="B139" s="1048"/>
      <c r="C139" s="1048"/>
      <c r="D139" s="1048"/>
      <c r="E139" s="1048"/>
      <c r="F139" s="104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7"/>
      <c r="B140" s="1048"/>
      <c r="C140" s="1048"/>
      <c r="D140" s="1048"/>
      <c r="E140" s="1048"/>
      <c r="F140" s="104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7"/>
      <c r="B141" s="1048"/>
      <c r="C141" s="1048"/>
      <c r="D141" s="1048"/>
      <c r="E141" s="1048"/>
      <c r="F141" s="104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7"/>
      <c r="B142" s="1048"/>
      <c r="C142" s="1048"/>
      <c r="D142" s="1048"/>
      <c r="E142" s="1048"/>
      <c r="F142" s="104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7"/>
      <c r="B143" s="1048"/>
      <c r="C143" s="1048"/>
      <c r="D143" s="1048"/>
      <c r="E143" s="1048"/>
      <c r="F143" s="104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7"/>
      <c r="B144" s="1048"/>
      <c r="C144" s="1048"/>
      <c r="D144" s="1048"/>
      <c r="E144" s="1048"/>
      <c r="F144" s="104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7"/>
      <c r="B145" s="1048"/>
      <c r="C145" s="1048"/>
      <c r="D145" s="1048"/>
      <c r="E145" s="1048"/>
      <c r="F145" s="104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7"/>
      <c r="B146" s="1048"/>
      <c r="C146" s="1048"/>
      <c r="D146" s="1048"/>
      <c r="E146" s="1048"/>
      <c r="F146" s="1049"/>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7"/>
      <c r="B147" s="1048"/>
      <c r="C147" s="1048"/>
      <c r="D147" s="1048"/>
      <c r="E147" s="1048"/>
      <c r="F147" s="104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7"/>
      <c r="B148" s="1048"/>
      <c r="C148" s="1048"/>
      <c r="D148" s="1048"/>
      <c r="E148" s="1048"/>
      <c r="F148" s="1049"/>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7"/>
      <c r="B149" s="1048"/>
      <c r="C149" s="1048"/>
      <c r="D149" s="1048"/>
      <c r="E149" s="1048"/>
      <c r="F149" s="1049"/>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7"/>
      <c r="B150" s="1048"/>
      <c r="C150" s="1048"/>
      <c r="D150" s="1048"/>
      <c r="E150" s="1048"/>
      <c r="F150" s="104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7"/>
      <c r="B151" s="1048"/>
      <c r="C151" s="1048"/>
      <c r="D151" s="1048"/>
      <c r="E151" s="1048"/>
      <c r="F151" s="104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7"/>
      <c r="B152" s="1048"/>
      <c r="C152" s="1048"/>
      <c r="D152" s="1048"/>
      <c r="E152" s="1048"/>
      <c r="F152" s="104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7"/>
      <c r="B153" s="1048"/>
      <c r="C153" s="1048"/>
      <c r="D153" s="1048"/>
      <c r="E153" s="1048"/>
      <c r="F153" s="104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7"/>
      <c r="B154" s="1048"/>
      <c r="C154" s="1048"/>
      <c r="D154" s="1048"/>
      <c r="E154" s="1048"/>
      <c r="F154" s="104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7"/>
      <c r="B155" s="1048"/>
      <c r="C155" s="1048"/>
      <c r="D155" s="1048"/>
      <c r="E155" s="1048"/>
      <c r="F155" s="104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7"/>
      <c r="B156" s="1048"/>
      <c r="C156" s="1048"/>
      <c r="D156" s="1048"/>
      <c r="E156" s="1048"/>
      <c r="F156" s="104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7"/>
      <c r="B157" s="1048"/>
      <c r="C157" s="1048"/>
      <c r="D157" s="1048"/>
      <c r="E157" s="1048"/>
      <c r="F157" s="104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7"/>
      <c r="B158" s="1048"/>
      <c r="C158" s="1048"/>
      <c r="D158" s="1048"/>
      <c r="E158" s="1048"/>
      <c r="F158" s="104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7"/>
      <c r="B162" s="1048"/>
      <c r="C162" s="1048"/>
      <c r="D162" s="1048"/>
      <c r="E162" s="1048"/>
      <c r="F162" s="1049"/>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7"/>
      <c r="B163" s="1048"/>
      <c r="C163" s="1048"/>
      <c r="D163" s="1048"/>
      <c r="E163" s="1048"/>
      <c r="F163" s="1049"/>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7"/>
      <c r="B164" s="1048"/>
      <c r="C164" s="1048"/>
      <c r="D164" s="1048"/>
      <c r="E164" s="1048"/>
      <c r="F164" s="104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7"/>
      <c r="B165" s="1048"/>
      <c r="C165" s="1048"/>
      <c r="D165" s="1048"/>
      <c r="E165" s="1048"/>
      <c r="F165" s="104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7"/>
      <c r="B166" s="1048"/>
      <c r="C166" s="1048"/>
      <c r="D166" s="1048"/>
      <c r="E166" s="1048"/>
      <c r="F166" s="104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7"/>
      <c r="B167" s="1048"/>
      <c r="C167" s="1048"/>
      <c r="D167" s="1048"/>
      <c r="E167" s="1048"/>
      <c r="F167" s="104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7"/>
      <c r="B168" s="1048"/>
      <c r="C168" s="1048"/>
      <c r="D168" s="1048"/>
      <c r="E168" s="1048"/>
      <c r="F168" s="104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7"/>
      <c r="B169" s="1048"/>
      <c r="C169" s="1048"/>
      <c r="D169" s="1048"/>
      <c r="E169" s="1048"/>
      <c r="F169" s="104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7"/>
      <c r="B170" s="1048"/>
      <c r="C170" s="1048"/>
      <c r="D170" s="1048"/>
      <c r="E170" s="1048"/>
      <c r="F170" s="104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7"/>
      <c r="B171" s="1048"/>
      <c r="C171" s="1048"/>
      <c r="D171" s="1048"/>
      <c r="E171" s="1048"/>
      <c r="F171" s="104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7"/>
      <c r="B172" s="1048"/>
      <c r="C172" s="1048"/>
      <c r="D172" s="1048"/>
      <c r="E172" s="1048"/>
      <c r="F172" s="104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7"/>
      <c r="B173" s="1048"/>
      <c r="C173" s="1048"/>
      <c r="D173" s="1048"/>
      <c r="E173" s="1048"/>
      <c r="F173" s="1049"/>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7"/>
      <c r="B174" s="1048"/>
      <c r="C174" s="1048"/>
      <c r="D174" s="1048"/>
      <c r="E174" s="1048"/>
      <c r="F174" s="104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7"/>
      <c r="B175" s="1048"/>
      <c r="C175" s="1048"/>
      <c r="D175" s="1048"/>
      <c r="E175" s="1048"/>
      <c r="F175" s="1049"/>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7"/>
      <c r="B176" s="1048"/>
      <c r="C176" s="1048"/>
      <c r="D176" s="1048"/>
      <c r="E176" s="1048"/>
      <c r="F176" s="1049"/>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7"/>
      <c r="B177" s="1048"/>
      <c r="C177" s="1048"/>
      <c r="D177" s="1048"/>
      <c r="E177" s="1048"/>
      <c r="F177" s="104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7"/>
      <c r="B178" s="1048"/>
      <c r="C178" s="1048"/>
      <c r="D178" s="1048"/>
      <c r="E178" s="1048"/>
      <c r="F178" s="104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7"/>
      <c r="B179" s="1048"/>
      <c r="C179" s="1048"/>
      <c r="D179" s="1048"/>
      <c r="E179" s="1048"/>
      <c r="F179" s="104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7"/>
      <c r="B180" s="1048"/>
      <c r="C180" s="1048"/>
      <c r="D180" s="1048"/>
      <c r="E180" s="1048"/>
      <c r="F180" s="104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7"/>
      <c r="B181" s="1048"/>
      <c r="C181" s="1048"/>
      <c r="D181" s="1048"/>
      <c r="E181" s="1048"/>
      <c r="F181" s="104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7"/>
      <c r="B182" s="1048"/>
      <c r="C182" s="1048"/>
      <c r="D182" s="1048"/>
      <c r="E182" s="1048"/>
      <c r="F182" s="104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7"/>
      <c r="B183" s="1048"/>
      <c r="C183" s="1048"/>
      <c r="D183" s="1048"/>
      <c r="E183" s="1048"/>
      <c r="F183" s="104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7"/>
      <c r="B184" s="1048"/>
      <c r="C184" s="1048"/>
      <c r="D184" s="1048"/>
      <c r="E184" s="1048"/>
      <c r="F184" s="104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7"/>
      <c r="B185" s="1048"/>
      <c r="C185" s="1048"/>
      <c r="D185" s="1048"/>
      <c r="E185" s="1048"/>
      <c r="F185" s="104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7"/>
      <c r="B186" s="1048"/>
      <c r="C186" s="1048"/>
      <c r="D186" s="1048"/>
      <c r="E186" s="1048"/>
      <c r="F186" s="1049"/>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7"/>
      <c r="B187" s="1048"/>
      <c r="C187" s="1048"/>
      <c r="D187" s="1048"/>
      <c r="E187" s="1048"/>
      <c r="F187" s="104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7"/>
      <c r="B188" s="1048"/>
      <c r="C188" s="1048"/>
      <c r="D188" s="1048"/>
      <c r="E188" s="1048"/>
      <c r="F188" s="1049"/>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7"/>
      <c r="B189" s="1048"/>
      <c r="C189" s="1048"/>
      <c r="D189" s="1048"/>
      <c r="E189" s="1048"/>
      <c r="F189" s="1049"/>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7"/>
      <c r="B190" s="1048"/>
      <c r="C190" s="1048"/>
      <c r="D190" s="1048"/>
      <c r="E190" s="1048"/>
      <c r="F190" s="104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7"/>
      <c r="B191" s="1048"/>
      <c r="C191" s="1048"/>
      <c r="D191" s="1048"/>
      <c r="E191" s="1048"/>
      <c r="F191" s="104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7"/>
      <c r="B192" s="1048"/>
      <c r="C192" s="1048"/>
      <c r="D192" s="1048"/>
      <c r="E192" s="1048"/>
      <c r="F192" s="104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7"/>
      <c r="B193" s="1048"/>
      <c r="C193" s="1048"/>
      <c r="D193" s="1048"/>
      <c r="E193" s="1048"/>
      <c r="F193" s="104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7"/>
      <c r="B194" s="1048"/>
      <c r="C194" s="1048"/>
      <c r="D194" s="1048"/>
      <c r="E194" s="1048"/>
      <c r="F194" s="104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7"/>
      <c r="B195" s="1048"/>
      <c r="C195" s="1048"/>
      <c r="D195" s="1048"/>
      <c r="E195" s="1048"/>
      <c r="F195" s="104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7"/>
      <c r="B196" s="1048"/>
      <c r="C196" s="1048"/>
      <c r="D196" s="1048"/>
      <c r="E196" s="1048"/>
      <c r="F196" s="104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7"/>
      <c r="B197" s="1048"/>
      <c r="C197" s="1048"/>
      <c r="D197" s="1048"/>
      <c r="E197" s="1048"/>
      <c r="F197" s="104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7"/>
      <c r="B198" s="1048"/>
      <c r="C198" s="1048"/>
      <c r="D198" s="1048"/>
      <c r="E198" s="1048"/>
      <c r="F198" s="104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7"/>
      <c r="B199" s="1048"/>
      <c r="C199" s="1048"/>
      <c r="D199" s="1048"/>
      <c r="E199" s="1048"/>
      <c r="F199" s="1049"/>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7"/>
      <c r="B200" s="1048"/>
      <c r="C200" s="1048"/>
      <c r="D200" s="1048"/>
      <c r="E200" s="1048"/>
      <c r="F200" s="104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7"/>
      <c r="B201" s="1048"/>
      <c r="C201" s="1048"/>
      <c r="D201" s="1048"/>
      <c r="E201" s="1048"/>
      <c r="F201" s="1049"/>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7"/>
      <c r="B202" s="1048"/>
      <c r="C202" s="1048"/>
      <c r="D202" s="1048"/>
      <c r="E202" s="1048"/>
      <c r="F202" s="1049"/>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7"/>
      <c r="B203" s="1048"/>
      <c r="C203" s="1048"/>
      <c r="D203" s="1048"/>
      <c r="E203" s="1048"/>
      <c r="F203" s="104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7"/>
      <c r="B204" s="1048"/>
      <c r="C204" s="1048"/>
      <c r="D204" s="1048"/>
      <c r="E204" s="1048"/>
      <c r="F204" s="104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7"/>
      <c r="B205" s="1048"/>
      <c r="C205" s="1048"/>
      <c r="D205" s="1048"/>
      <c r="E205" s="1048"/>
      <c r="F205" s="104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7"/>
      <c r="B206" s="1048"/>
      <c r="C206" s="1048"/>
      <c r="D206" s="1048"/>
      <c r="E206" s="1048"/>
      <c r="F206" s="104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7"/>
      <c r="B207" s="1048"/>
      <c r="C207" s="1048"/>
      <c r="D207" s="1048"/>
      <c r="E207" s="1048"/>
      <c r="F207" s="104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7"/>
      <c r="B208" s="1048"/>
      <c r="C208" s="1048"/>
      <c r="D208" s="1048"/>
      <c r="E208" s="1048"/>
      <c r="F208" s="104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7"/>
      <c r="B209" s="1048"/>
      <c r="C209" s="1048"/>
      <c r="D209" s="1048"/>
      <c r="E209" s="1048"/>
      <c r="F209" s="104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7"/>
      <c r="B210" s="1048"/>
      <c r="C210" s="1048"/>
      <c r="D210" s="1048"/>
      <c r="E210" s="1048"/>
      <c r="F210" s="104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7"/>
      <c r="B211" s="1048"/>
      <c r="C211" s="1048"/>
      <c r="D211" s="1048"/>
      <c r="E211" s="1048"/>
      <c r="F211" s="104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7"/>
      <c r="B215" s="1048"/>
      <c r="C215" s="1048"/>
      <c r="D215" s="1048"/>
      <c r="E215" s="1048"/>
      <c r="F215" s="1049"/>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7"/>
      <c r="B216" s="1048"/>
      <c r="C216" s="1048"/>
      <c r="D216" s="1048"/>
      <c r="E216" s="1048"/>
      <c r="F216" s="1049"/>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7"/>
      <c r="B217" s="1048"/>
      <c r="C217" s="1048"/>
      <c r="D217" s="1048"/>
      <c r="E217" s="1048"/>
      <c r="F217" s="104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7"/>
      <c r="B218" s="1048"/>
      <c r="C218" s="1048"/>
      <c r="D218" s="1048"/>
      <c r="E218" s="1048"/>
      <c r="F218" s="104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7"/>
      <c r="B219" s="1048"/>
      <c r="C219" s="1048"/>
      <c r="D219" s="1048"/>
      <c r="E219" s="1048"/>
      <c r="F219" s="104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7"/>
      <c r="B220" s="1048"/>
      <c r="C220" s="1048"/>
      <c r="D220" s="1048"/>
      <c r="E220" s="1048"/>
      <c r="F220" s="104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7"/>
      <c r="B221" s="1048"/>
      <c r="C221" s="1048"/>
      <c r="D221" s="1048"/>
      <c r="E221" s="1048"/>
      <c r="F221" s="104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7"/>
      <c r="B222" s="1048"/>
      <c r="C222" s="1048"/>
      <c r="D222" s="1048"/>
      <c r="E222" s="1048"/>
      <c r="F222" s="104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7"/>
      <c r="B223" s="1048"/>
      <c r="C223" s="1048"/>
      <c r="D223" s="1048"/>
      <c r="E223" s="1048"/>
      <c r="F223" s="104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7"/>
      <c r="B224" s="1048"/>
      <c r="C224" s="1048"/>
      <c r="D224" s="1048"/>
      <c r="E224" s="1048"/>
      <c r="F224" s="104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7"/>
      <c r="B225" s="1048"/>
      <c r="C225" s="1048"/>
      <c r="D225" s="1048"/>
      <c r="E225" s="1048"/>
      <c r="F225" s="104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7"/>
      <c r="B226" s="1048"/>
      <c r="C226" s="1048"/>
      <c r="D226" s="1048"/>
      <c r="E226" s="1048"/>
      <c r="F226" s="1049"/>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7"/>
      <c r="B227" s="1048"/>
      <c r="C227" s="1048"/>
      <c r="D227" s="1048"/>
      <c r="E227" s="1048"/>
      <c r="F227" s="104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7"/>
      <c r="B228" s="1048"/>
      <c r="C228" s="1048"/>
      <c r="D228" s="1048"/>
      <c r="E228" s="1048"/>
      <c r="F228" s="1049"/>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7"/>
      <c r="B229" s="1048"/>
      <c r="C229" s="1048"/>
      <c r="D229" s="1048"/>
      <c r="E229" s="1048"/>
      <c r="F229" s="1049"/>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7"/>
      <c r="B230" s="1048"/>
      <c r="C230" s="1048"/>
      <c r="D230" s="1048"/>
      <c r="E230" s="1048"/>
      <c r="F230" s="104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7"/>
      <c r="B231" s="1048"/>
      <c r="C231" s="1048"/>
      <c r="D231" s="1048"/>
      <c r="E231" s="1048"/>
      <c r="F231" s="104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7"/>
      <c r="B232" s="1048"/>
      <c r="C232" s="1048"/>
      <c r="D232" s="1048"/>
      <c r="E232" s="1048"/>
      <c r="F232" s="104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7"/>
      <c r="B233" s="1048"/>
      <c r="C233" s="1048"/>
      <c r="D233" s="1048"/>
      <c r="E233" s="1048"/>
      <c r="F233" s="104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7"/>
      <c r="B234" s="1048"/>
      <c r="C234" s="1048"/>
      <c r="D234" s="1048"/>
      <c r="E234" s="1048"/>
      <c r="F234" s="104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7"/>
      <c r="B235" s="1048"/>
      <c r="C235" s="1048"/>
      <c r="D235" s="1048"/>
      <c r="E235" s="1048"/>
      <c r="F235" s="104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7"/>
      <c r="B236" s="1048"/>
      <c r="C236" s="1048"/>
      <c r="D236" s="1048"/>
      <c r="E236" s="1048"/>
      <c r="F236" s="104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7"/>
      <c r="B237" s="1048"/>
      <c r="C237" s="1048"/>
      <c r="D237" s="1048"/>
      <c r="E237" s="1048"/>
      <c r="F237" s="104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7"/>
      <c r="B238" s="1048"/>
      <c r="C238" s="1048"/>
      <c r="D238" s="1048"/>
      <c r="E238" s="1048"/>
      <c r="F238" s="104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7"/>
      <c r="B239" s="1048"/>
      <c r="C239" s="1048"/>
      <c r="D239" s="1048"/>
      <c r="E239" s="1048"/>
      <c r="F239" s="1049"/>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7"/>
      <c r="B240" s="1048"/>
      <c r="C240" s="1048"/>
      <c r="D240" s="1048"/>
      <c r="E240" s="1048"/>
      <c r="F240" s="104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7"/>
      <c r="B241" s="1048"/>
      <c r="C241" s="1048"/>
      <c r="D241" s="1048"/>
      <c r="E241" s="1048"/>
      <c r="F241" s="1049"/>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7"/>
      <c r="B242" s="1048"/>
      <c r="C242" s="1048"/>
      <c r="D242" s="1048"/>
      <c r="E242" s="1048"/>
      <c r="F242" s="1049"/>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7"/>
      <c r="B243" s="1048"/>
      <c r="C243" s="1048"/>
      <c r="D243" s="1048"/>
      <c r="E243" s="1048"/>
      <c r="F243" s="104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7"/>
      <c r="B244" s="1048"/>
      <c r="C244" s="1048"/>
      <c r="D244" s="1048"/>
      <c r="E244" s="1048"/>
      <c r="F244" s="104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7"/>
      <c r="B245" s="1048"/>
      <c r="C245" s="1048"/>
      <c r="D245" s="1048"/>
      <c r="E245" s="1048"/>
      <c r="F245" s="104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7"/>
      <c r="B246" s="1048"/>
      <c r="C246" s="1048"/>
      <c r="D246" s="1048"/>
      <c r="E246" s="1048"/>
      <c r="F246" s="104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7"/>
      <c r="B247" s="1048"/>
      <c r="C247" s="1048"/>
      <c r="D247" s="1048"/>
      <c r="E247" s="1048"/>
      <c r="F247" s="104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7"/>
      <c r="B248" s="1048"/>
      <c r="C248" s="1048"/>
      <c r="D248" s="1048"/>
      <c r="E248" s="1048"/>
      <c r="F248" s="104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7"/>
      <c r="B249" s="1048"/>
      <c r="C249" s="1048"/>
      <c r="D249" s="1048"/>
      <c r="E249" s="1048"/>
      <c r="F249" s="104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7"/>
      <c r="B250" s="1048"/>
      <c r="C250" s="1048"/>
      <c r="D250" s="1048"/>
      <c r="E250" s="1048"/>
      <c r="F250" s="104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7"/>
      <c r="B251" s="1048"/>
      <c r="C251" s="1048"/>
      <c r="D251" s="1048"/>
      <c r="E251" s="1048"/>
      <c r="F251" s="104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7"/>
      <c r="B252" s="1048"/>
      <c r="C252" s="1048"/>
      <c r="D252" s="1048"/>
      <c r="E252" s="1048"/>
      <c r="F252" s="1049"/>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7"/>
      <c r="B253" s="1048"/>
      <c r="C253" s="1048"/>
      <c r="D253" s="1048"/>
      <c r="E253" s="1048"/>
      <c r="F253" s="104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7"/>
      <c r="B254" s="1048"/>
      <c r="C254" s="1048"/>
      <c r="D254" s="1048"/>
      <c r="E254" s="1048"/>
      <c r="F254" s="1049"/>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7"/>
      <c r="B255" s="1048"/>
      <c r="C255" s="1048"/>
      <c r="D255" s="1048"/>
      <c r="E255" s="1048"/>
      <c r="F255" s="1049"/>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7"/>
      <c r="B256" s="1048"/>
      <c r="C256" s="1048"/>
      <c r="D256" s="1048"/>
      <c r="E256" s="1048"/>
      <c r="F256" s="104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7"/>
      <c r="B257" s="1048"/>
      <c r="C257" s="1048"/>
      <c r="D257" s="1048"/>
      <c r="E257" s="1048"/>
      <c r="F257" s="104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7"/>
      <c r="B258" s="1048"/>
      <c r="C258" s="1048"/>
      <c r="D258" s="1048"/>
      <c r="E258" s="1048"/>
      <c r="F258" s="104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7"/>
      <c r="B259" s="1048"/>
      <c r="C259" s="1048"/>
      <c r="D259" s="1048"/>
      <c r="E259" s="1048"/>
      <c r="F259" s="104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7"/>
      <c r="B260" s="1048"/>
      <c r="C260" s="1048"/>
      <c r="D260" s="1048"/>
      <c r="E260" s="1048"/>
      <c r="F260" s="104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7"/>
      <c r="B261" s="1048"/>
      <c r="C261" s="1048"/>
      <c r="D261" s="1048"/>
      <c r="E261" s="1048"/>
      <c r="F261" s="104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7"/>
      <c r="B262" s="1048"/>
      <c r="C262" s="1048"/>
      <c r="D262" s="1048"/>
      <c r="E262" s="1048"/>
      <c r="F262" s="104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7"/>
      <c r="B263" s="1048"/>
      <c r="C263" s="1048"/>
      <c r="D263" s="1048"/>
      <c r="E263" s="1048"/>
      <c r="F263" s="104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7"/>
      <c r="B264" s="1048"/>
      <c r="C264" s="1048"/>
      <c r="D264" s="1048"/>
      <c r="E264" s="1048"/>
      <c r="F264" s="104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2020-11-18T07:41:43Z</cp:lastPrinted>
  <dcterms:created xsi:type="dcterms:W3CDTF">2012-03-13T00:50:25Z</dcterms:created>
  <dcterms:modified xsi:type="dcterms:W3CDTF">2020-11-18T07:42:12Z</dcterms:modified>
</cp:coreProperties>
</file>