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8（H30）公表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<sst xmlns="http://schemas.openxmlformats.org/spreadsheetml/2006/main" count="3047" uniqueCount="651">
  <si>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</si>
  <si>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</si>
  <si>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</si>
  <si>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</si>
  <si>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</si>
  <si>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</si>
  <si>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</si>
  <si>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</si>
  <si>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</si>
  <si>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</si>
  <si>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</si>
  <si>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</si>
  <si>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</si>
  <si>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</si>
  <si>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</si>
  <si>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</si>
  <si>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</si>
  <si>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</si>
  <si>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</si>
  <si>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</si>
  <si>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</si>
  <si>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</si>
  <si>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</si>
  <si>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</si>
  <si>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</si>
  <si>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</si>
  <si>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</si>
  <si>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</si>
  <si>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</si>
  <si>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</si>
  <si>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</si>
  <si>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</si>
  <si>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</si>
  <si>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</si>
  <si>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</si>
  <si>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</si>
  <si>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</si>
  <si>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</si>
  <si>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</si>
  <si>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</si>
  <si>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</si>
  <si>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</si>
  <si>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</si>
  <si>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</si>
  <si>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</si>
  <si>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</si>
  <si>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</si>
  <si>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</si>
  <si>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</si>
  <si>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</si>
  <si>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</si>
  <si>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</si>
  <si>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</si>
  <si>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</si>
  <si>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</si>
  <si>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</si>
  <si>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</si>
  <si>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</si>
  <si>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</si>
  <si>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</si>
  <si>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</si>
  <si>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</si>
  <si>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</si>
  <si>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</si>
  <si>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</si>
  <si>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</si>
  <si>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</si>
  <si>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</si>
  <si>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</si>
  <si>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</si>
  <si>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</si>
  <si>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</si>
  <si>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</si>
  <si>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</si>
  <si>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</si>
  <si>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</si>
  <si>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</si>
  <si>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</si>
  <si>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</si>
  <si>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</si>
  <si>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</si>
  <si>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</si>
  <si>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</si>
  <si>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</si>
  <si>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</si>
  <si>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</si>
  <si>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</si>
  <si>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</si>
  <si>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</si>
  <si>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</si>
  <si>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</si>
  <si>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</si>
  <si>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</si>
  <si>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</si>
  <si>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</si>
  <si>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</si>
  <si>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</si>
  <si>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</si>
  <si>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</si>
  <si>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</si>
  <si>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</si>
  <si>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</si>
  <si>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</si>
  <si>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</si>
  <si>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</si>
  <si>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</si>
  <si>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</si>
  <si>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</si>
  <si>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</si>
  <si>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</si>
  <si>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</si>
  <si>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</si>
  <si>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</si>
  <si>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</si>
  <si>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</si>
  <si>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</si>
  <si>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</si>
  <si>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</si>
  <si>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</si>
  <si>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</si>
  <si>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</si>
  <si>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</si>
  <si>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</si>
  <si>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</si>
  <si>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</si>
  <si>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</si>
  <si>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</si>
  <si>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</si>
  <si>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</si>
  <si>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</si>
  <si>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</si>
  <si>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</si>
  <si>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</si>
  <si>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</si>
  <si>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</si>
  <si>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</si>
  <si>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</si>
  <si>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</si>
  <si>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</si>
  <si>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</si>
  <si>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</si>
  <si>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</si>
  <si>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</si>
  <si>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</si>
  <si>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</si>
  <si>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</si>
  <si>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</si>
  <si>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</si>
  <si>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</si>
  <si>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</si>
  <si>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</si>
  <si>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</si>
  <si>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</si>
  <si>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</si>
  <si>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</si>
  <si>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</si>
  <si>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</si>
  <si>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</si>
  <si>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</si>
  <si>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</si>
  <si>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</si>
  <si>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</si>
  <si>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</si>
  <si>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</si>
  <si>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</si>
  <si>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</si>
  <si>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</si>
  <si>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</si>
  <si>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</si>
  <si>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</si>
  <si>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</si>
  <si>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</si>
  <si>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</si>
  <si>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</si>
  <si>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</si>
  <si>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</si>
  <si>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</si>
  <si>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</si>
  <si>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</si>
  <si>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</si>
  <si>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</si>
  <si>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</si>
  <si>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</si>
  <si>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</si>
  <si>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</si>
  <si>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</si>
  <si>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</si>
  <si>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</si>
  <si>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</si>
  <si>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</si>
  <si>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</si>
  <si>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</si>
  <si>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</si>
  <si>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</si>
  <si>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</si>
  <si>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</si>
  <si>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</si>
  <si>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</si>
  <si>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</si>
  <si>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</si>
  <si>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</si>
  <si>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</si>
  <si>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</si>
  <si>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</si>
  <si>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</si>
  <si>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</si>
  <si>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</si>
  <si>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</si>
  <si>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</si>
  <si>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</si>
  <si>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</si>
  <si>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</si>
  <si>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</si>
  <si>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</si>
  <si>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</si>
  <si>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</si>
  <si>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</si>
  <si>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</si>
  <si>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</si>
  <si>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</si>
  <si>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</si>
  <si>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</si>
  <si>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</si>
  <si>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</si>
  <si>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</si>
  <si>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</si>
  <si>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</si>
  <si>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</si>
  <si>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</si>
  <si>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</si>
  <si>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</si>
  <si>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</si>
  <si>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</si>
  <si>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</si>
  <si>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</si>
  <si>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</si>
  <si>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</si>
  <si>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</si>
  <si>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</si>
  <si>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</si>
  <si>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</si>
  <si>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</si>
  <si>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</si>
  <si>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</si>
  <si>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</si>
  <si>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</si>
  <si>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</si>
  <si>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</si>
  <si>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</si>
  <si>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</si>
  <si>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</si>
  <si>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</si>
  <si>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</si>
  <si>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</si>
  <si>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</si>
  <si>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</si>
  <si>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</si>
  <si>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</si>
  <si>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</si>
  <si>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</si>
  <si>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</si>
  <si>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</si>
  <si>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</si>
  <si>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</si>
  <si>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</si>
  <si>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</si>
  <si>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</si>
  <si>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</si>
  <si>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</si>
  <si>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</si>
  <si>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</si>
  <si>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</si>
  <si>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</si>
  <si>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</si>
  <si>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</si>
  <si>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</si>
  <si>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</si>
  <si>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</si>
  <si>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</si>
  <si>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</si>
  <si>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</si>
  <si>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</si>
  <si>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</si>
  <si>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</si>
  <si>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</si>
  <si>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</si>
  <si>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</si>
  <si>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</si>
  <si>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</si>
  <si>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</si>
  <si>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</si>
  <si>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</si>
  <si>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</si>
  <si>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</si>
  <si>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</si>
  <si>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</si>
  <si>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</si>
  <si>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</si>
  <si>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</si>
  <si>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</si>
  <si>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</si>
  <si>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</si>
  <si>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</si>
  <si>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</si>
  <si>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</si>
  <si>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</si>
  <si>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</si>
  <si>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</si>
  <si>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</si>
  <si>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</si>
  <si>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</si>
  <si>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</si>
  <si>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</si>
  <si>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</si>
  <si>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</si>
  <si>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</si>
  <si>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</si>
  <si>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</si>
  <si>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</si>
  <si>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</si>
  <si>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</si>
  <si>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</si>
  <si>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</si>
  <si>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</si>
  <si>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</si>
  <si>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</si>
  <si>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</si>
  <si>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</si>
  <si>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</si>
  <si>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</si>
  <si>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</si>
  <si>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</si>
  <si>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</si>
  <si>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</si>
  <si>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</si>
  <si>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</si>
  <si>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</si>
  <si>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</si>
  <si>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</si>
  <si>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</si>
  <si>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</si>
  <si>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</si>
  <si>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</si>
  <si>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</si>
  <si>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</si>
  <si>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</si>
  <si>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</si>
  <si>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</si>
  <si>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</si>
  <si>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</si>
  <si>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</si>
  <si>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</si>
  <si>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</si>
  <si>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</si>
  <si>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</si>
  <si>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</si>
  <si>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</si>
  <si>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</si>
  <si>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</si>
  <si>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</si>
  <si>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</si>
  <si>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</si>
  <si>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</si>
  <si>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</si>
  <si>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</si>
  <si>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</si>
  <si>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</si>
  <si>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</si>
  <si>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</si>
  <si>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</si>
  <si>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</si>
  <si>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</si>
  <si>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</si>
  <si>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</si>
  <si>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</si>
  <si>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</si>
  <si>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</si>
  <si>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</si>
  <si>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</si>
  <si>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</si>
  <si>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</si>
  <si>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</si>
  <si>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</si>
  <si>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</si>
  <si>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</si>
  <si>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</si>
  <si>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</si>
  <si>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</si>
  <si>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</si>
  <si>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</si>
  <si>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</si>
  <si>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</si>
  <si>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</si>
  <si>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</si>
  <si>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</si>
  <si>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</si>
  <si>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</si>
  <si>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</si>
  <si>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</si>
  <si>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</si>
  <si>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</si>
  <si>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</si>
  <si>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</si>
  <si>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</si>
  <si>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</si>
  <si>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</si>
  <si>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</si>
  <si>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</si>
  <si>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</si>
  <si>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</si>
  <si>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</si>
  <si>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</si>
  <si>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</si>
  <si>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</si>
  <si>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</si>
  <si>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</si>
  <si>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</si>
  <si>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</si>
  <si>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</si>
  <si>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</si>
  <si>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</si>
  <si>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</si>
  <si>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</si>
  <si>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</si>
  <si>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</si>
  <si>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</si>
  <si>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</si>
  <si>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</si>
  <si>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</si>
  <si>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</si>
  <si>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</si>
  <si>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</si>
  <si>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</si>
  <si>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</si>
  <si>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</si>
  <si>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</si>
  <si>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</si>
  <si>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</si>
  <si>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</si>
  <si>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</si>
  <si>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</si>
  <si>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</si>
  <si>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</si>
  <si>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</si>
  <si>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</si>
  <si>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</si>
  <si>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</si>
  <si>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</si>
  <si>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</si>
  <si>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</si>
  <si>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</si>
  <si>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</si>
  <si>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</si>
  <si>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</si>
  <si>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</si>
  <si>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</si>
  <si>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</si>
  <si>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</si>
  <si>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</si>
  <si>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</si>
  <si>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</si>
  <si>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</si>
  <si>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</si>
  <si>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</si>
  <si>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</si>
  <si>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</si>
  <si>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</si>
  <si>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</si>
  <si>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</si>
  <si>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</si>
  <si>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</si>
  <si>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</si>
  <si>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</si>
  <si>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</si>
  <si>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</si>
  <si>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</si>
  <si>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</si>
  <si>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</si>
  <si>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</si>
  <si>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</si>
  <si>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</si>
  <si>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</si>
  <si>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</si>
  <si>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</si>
  <si>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</si>
  <si>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</si>
  <si>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</si>
  <si>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</si>
  <si>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</si>
  <si>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</si>
  <si>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</si>
  <si>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</si>
  <si>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</si>
  <si>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</si>
  <si>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</si>
  <si>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</si>
  <si>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</si>
  <si>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</si>
  <si>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</si>
  <si>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</si>
  <si>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</si>
  <si>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</si>
  <si>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</si>
  <si>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</si>
  <si>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</si>
  <si>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</si>
  <si>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</si>
  <si>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</si>
  <si>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</si>
  <si>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</si>
  <si>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</si>
  <si>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</si>
  <si>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</si>
  <si>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</si>
  <si>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</si>
  <si>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</si>
  <si>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</si>
  <si>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</si>
  <si>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</si>
  <si>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</si>
  <si>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</si>
  <si>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</si>
  <si>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</si>
  <si>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</si>
  <si>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</si>
  <si>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</si>
  <si>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</si>
  <si>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</si>
  <si>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</si>
  <si>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</si>
  <si>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</si>
  <si>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</si>
  <si>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</si>
  <si>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</si>
  <si>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</si>
  <si>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</si>
  <si>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</si>
  <si>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</si>
  <si>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</si>
  <si>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</si>
  <si>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</si>
  <si>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</si>
  <si>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</si>
  <si>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</si>
  <si>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</si>
  <si>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</si>
  <si>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</si>
  <si>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rPh sb="0" eb="2">
      <t>コウセイ</t>
    </rPh>
    <rPh sb="2" eb="5">
      <t>ロウドウショウ</t>
    </rPh>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</si>
  <si>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</si>
  <si>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t>
    <rPh sb="0" eb="3">
      <t>キカクカ</t>
    </rPh>
    <phoneticPr fontId="6"/>
  </si>
  <si>
    <t>障害者総合支援法第29条第７項等</t>
    <phoneticPr fontId="6"/>
  </si>
  <si>
    <t>－</t>
    <phoneticPr fontId="6"/>
  </si>
  <si>
    <t>○</t>
  </si>
  <si>
    <t>障害者の社会参加を支える障害福祉サービス事業所等への報酬支払が円滑かつ適切に行われるとともに、利用者に対するサービス等利用計画の作成の推進を図ることを目的とする。</t>
    <rPh sb="70" eb="71">
      <t>ハカ</t>
    </rPh>
    <rPh sb="75" eb="77">
      <t>モクテキ</t>
    </rPh>
    <phoneticPr fontId="7"/>
  </si>
  <si>
    <t>より本人の心身の状況や生活環境に合った適切なサービス等利用計画の作成等につなげるため、自治体の受給者情報管理システム等に給付実績データの集計・分析機能を附加させるとともに、平成26年4月制度改正および平成30年4月の3年後見直しに伴う制度改正に対応して、障害福祉サービス事業所等への報酬支払が円滑かつ適切に行われるためのシステム改修等に要する経費を補助する。また、市町村システムのあり方に関する調査研究を実施し、その調査結果を踏まえてシステム改修用統一ソフトの開発等の対応を行う。平成27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補助率：１／２
国（委託）　補助率：１０／１０</t>
    <phoneticPr fontId="6"/>
  </si>
  <si>
    <t>-</t>
  </si>
  <si>
    <t>障害者総合支援事業補助金</t>
    <rPh sb="0" eb="3">
      <t>ショウガイシャ</t>
    </rPh>
    <rPh sb="3" eb="5">
      <t>ソウゴウ</t>
    </rPh>
    <rPh sb="5" eb="7">
      <t>シエン</t>
    </rPh>
    <rPh sb="7" eb="9">
      <t>ジギョウ</t>
    </rPh>
    <rPh sb="9" eb="12">
      <t>ホジョキン</t>
    </rPh>
    <phoneticPr fontId="6"/>
  </si>
  <si>
    <t>保健福祉調査委託費</t>
    <rPh sb="0" eb="2">
      <t>ホケン</t>
    </rPh>
    <rPh sb="2" eb="4">
      <t>フクシ</t>
    </rPh>
    <rPh sb="4" eb="6">
      <t>チョウサ</t>
    </rPh>
    <rPh sb="6" eb="9">
      <t>イタクヒ</t>
    </rPh>
    <phoneticPr fontId="6"/>
  </si>
  <si>
    <t>-</t>
    <phoneticPr fontId="6"/>
  </si>
  <si>
    <t>-</t>
    <phoneticPr fontId="6"/>
  </si>
  <si>
    <t>-</t>
    <phoneticPr fontId="6"/>
  </si>
  <si>
    <t>-</t>
    <phoneticPr fontId="6"/>
  </si>
  <si>
    <t>-</t>
    <phoneticPr fontId="6"/>
  </si>
  <si>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phoneticPr fontId="6"/>
  </si>
  <si>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phoneticPr fontId="6"/>
  </si>
  <si>
    <t>制度改正等に伴い必要となるシステム改修を自治体において着実に実施する。</t>
    <phoneticPr fontId="6"/>
  </si>
  <si>
    <t>システム改修自治体数</t>
    <phoneticPr fontId="6"/>
  </si>
  <si>
    <t>件</t>
    <rPh sb="0" eb="1">
      <t>ケン</t>
    </rPh>
    <phoneticPr fontId="6"/>
  </si>
  <si>
    <t>-</t>
    <phoneticPr fontId="6"/>
  </si>
  <si>
    <t>交付決定件数</t>
    <phoneticPr fontId="6"/>
  </si>
  <si>
    <t>Ｘ：交付決定額（千円）　／　Ｙ：交付決定件数　</t>
  </si>
  <si>
    <t>件</t>
    <rPh sb="0" eb="1">
      <t>ケン</t>
    </rPh>
    <phoneticPr fontId="6"/>
  </si>
  <si>
    <t>千円</t>
    <rPh sb="0" eb="2">
      <t>センエン</t>
    </rPh>
    <phoneticPr fontId="6"/>
  </si>
  <si>
    <t>　　/</t>
    <phoneticPr fontId="6"/>
  </si>
  <si>
    <t>Ｘ：委託契約額（千円）　／　Ｙ：委託先件数　　　　　　　　　　　　　　</t>
    <rPh sb="2" eb="4">
      <t>イタク</t>
    </rPh>
    <rPh sb="4" eb="6">
      <t>ケイヤク</t>
    </rPh>
    <rPh sb="16" eb="19">
      <t>イタクサキ</t>
    </rPh>
    <phoneticPr fontId="6"/>
  </si>
  <si>
    <t>77,964/1</t>
    <phoneticPr fontId="6"/>
  </si>
  <si>
    <t>-</t>
    <phoneticPr fontId="6"/>
  </si>
  <si>
    <t>-</t>
    <phoneticPr fontId="6"/>
  </si>
  <si>
    <t>119,610/2</t>
    <phoneticPr fontId="6"/>
  </si>
  <si>
    <t>自治体の受給者情報管理システム等の整備等を行うことにより、障害者の社会参加を支える障害福祉サービス事業所等への報酬支払が円滑かつ適切に行われるとともに、利用者に対するサービス等利用計画の作成の推進に寄与する。</t>
    <phoneticPr fontId="6"/>
  </si>
  <si>
    <t>－</t>
    <phoneticPr fontId="6"/>
  </si>
  <si>
    <t>システム整備等費用は高額なものとなり自治体の負担も大きいため、国からの財政支援は必要である。</t>
    <phoneticPr fontId="6"/>
  </si>
  <si>
    <t>報酬改定等に伴うシステム整備等であり、国が主体となって実施する必要がある。</t>
    <phoneticPr fontId="6"/>
  </si>
  <si>
    <t>障害者総合福祉法に基づき、制度の適正かつ円滑な運用を図るという政策目的達成に向けて、優先度の高い事業である。</t>
    <phoneticPr fontId="6"/>
  </si>
  <si>
    <t>△</t>
  </si>
  <si>
    <t>外部構成員による評価検討会において、採択法人を決定している。</t>
    <phoneticPr fontId="6"/>
  </si>
  <si>
    <t>無</t>
  </si>
  <si>
    <t>システム整備に係る自治体負担の軽減を図る事業目的から、国１／２、都道府県・市町村１／２の負担割合は、妥当である。</t>
    <rPh sb="4" eb="6">
      <t>セイビ</t>
    </rPh>
    <rPh sb="7" eb="8">
      <t>カカ</t>
    </rPh>
    <rPh sb="9" eb="12">
      <t>ジチタイ</t>
    </rPh>
    <rPh sb="12" eb="14">
      <t>フタン</t>
    </rPh>
    <rPh sb="15" eb="17">
      <t>ケイゲン</t>
    </rPh>
    <rPh sb="18" eb="19">
      <t>ハカ</t>
    </rPh>
    <rPh sb="20" eb="22">
      <t>ジギョウ</t>
    </rPh>
    <rPh sb="22" eb="24">
      <t>モクテキ</t>
    </rPh>
    <rPh sb="27" eb="28">
      <t>クニ</t>
    </rPh>
    <rPh sb="32" eb="36">
      <t>トドウフケン</t>
    </rPh>
    <rPh sb="37" eb="40">
      <t>シチョウソン</t>
    </rPh>
    <rPh sb="44" eb="46">
      <t>フタン</t>
    </rPh>
    <rPh sb="46" eb="48">
      <t>ワリアイ</t>
    </rPh>
    <rPh sb="50" eb="52">
      <t>ダトウ</t>
    </rPh>
    <phoneticPr fontId="5"/>
  </si>
  <si>
    <t>システム整備に必要となる経費に対する補助であり、その水準も適正なものと考える。</t>
    <rPh sb="4" eb="6">
      <t>セイビ</t>
    </rPh>
    <rPh sb="7" eb="9">
      <t>ヒツヨウ</t>
    </rPh>
    <rPh sb="12" eb="14">
      <t>ケイヒ</t>
    </rPh>
    <rPh sb="15" eb="16">
      <t>タイ</t>
    </rPh>
    <rPh sb="18" eb="20">
      <t>ホジョ</t>
    </rPh>
    <rPh sb="26" eb="28">
      <t>スイジュン</t>
    </rPh>
    <rPh sb="29" eb="31">
      <t>テキセイ</t>
    </rPh>
    <rPh sb="35" eb="36">
      <t>カンガ</t>
    </rPh>
    <phoneticPr fontId="5"/>
  </si>
  <si>
    <t>‐</t>
  </si>
  <si>
    <t>-</t>
    <phoneticPr fontId="6"/>
  </si>
  <si>
    <t>障害者総合福祉法に基づき、制度の適正かつ円滑な運用を図るために必要となる自治体システム整備等にのみ補助する。</t>
    <phoneticPr fontId="6"/>
  </si>
  <si>
    <t>システム整備費用を補助することにより、自治体のシステム改修が円滑に行われ、効率的な給付費の支給事務等、制度の安定的な運用に繋がっている。</t>
    <rPh sb="4" eb="6">
      <t>セイビ</t>
    </rPh>
    <rPh sb="6" eb="8">
      <t>ヒヨウ</t>
    </rPh>
    <rPh sb="9" eb="11">
      <t>ホジョ</t>
    </rPh>
    <rPh sb="19" eb="22">
      <t>ジチタイ</t>
    </rPh>
    <rPh sb="27" eb="29">
      <t>カイシュウ</t>
    </rPh>
    <rPh sb="30" eb="32">
      <t>エンカツ</t>
    </rPh>
    <rPh sb="33" eb="34">
      <t>オコナ</t>
    </rPh>
    <rPh sb="37" eb="39">
      <t>コウリツ</t>
    </rPh>
    <rPh sb="51" eb="53">
      <t>セイド</t>
    </rPh>
    <rPh sb="54" eb="57">
      <t>アンテイテキ</t>
    </rPh>
    <rPh sb="58" eb="60">
      <t>ウンヨウ</t>
    </rPh>
    <rPh sb="61" eb="62">
      <t>ツナ</t>
    </rPh>
    <phoneticPr fontId="1"/>
  </si>
  <si>
    <t>-</t>
    <phoneticPr fontId="6"/>
  </si>
  <si>
    <t>-</t>
    <phoneticPr fontId="6"/>
  </si>
  <si>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rPh sb="0" eb="3">
      <t>ショウガイシャ</t>
    </rPh>
    <rPh sb="4" eb="6">
      <t>シャカイ</t>
    </rPh>
    <rPh sb="6" eb="8">
      <t>サンカ</t>
    </rPh>
    <rPh sb="9" eb="10">
      <t>ササ</t>
    </rPh>
    <rPh sb="12" eb="14">
      <t>ショウガイ</t>
    </rPh>
    <rPh sb="14" eb="16">
      <t>フクシ</t>
    </rPh>
    <rPh sb="20" eb="23">
      <t>ジギョウショ</t>
    </rPh>
    <rPh sb="23" eb="24">
      <t>トウ</t>
    </rPh>
    <rPh sb="26" eb="28">
      <t>ホウシュウ</t>
    </rPh>
    <rPh sb="28" eb="30">
      <t>シハラ</t>
    </rPh>
    <rPh sb="31" eb="33">
      <t>エンカツ</t>
    </rPh>
    <rPh sb="35" eb="37">
      <t>テキセツ</t>
    </rPh>
    <rPh sb="38" eb="39">
      <t>オコナ</t>
    </rPh>
    <rPh sb="47" eb="50">
      <t>リヨウシャ</t>
    </rPh>
    <rPh sb="51" eb="52">
      <t>タイ</t>
    </rPh>
    <rPh sb="58" eb="59">
      <t>トウ</t>
    </rPh>
    <rPh sb="59" eb="61">
      <t>リヨウ</t>
    </rPh>
    <rPh sb="61" eb="63">
      <t>ケイカク</t>
    </rPh>
    <rPh sb="63" eb="65">
      <t>サクセイ</t>
    </rPh>
    <rPh sb="66" eb="68">
      <t>スイシン</t>
    </rPh>
    <rPh sb="69" eb="70">
      <t>ハカ</t>
    </rPh>
    <rPh sb="76" eb="79">
      <t>ジチタイ</t>
    </rPh>
    <phoneticPr fontId="6"/>
  </si>
  <si>
    <t>-</t>
    <phoneticPr fontId="6"/>
  </si>
  <si>
    <t>新26-057</t>
    <rPh sb="0" eb="1">
      <t>シン</t>
    </rPh>
    <phoneticPr fontId="6"/>
  </si>
  <si>
    <t>793</t>
    <phoneticPr fontId="6"/>
  </si>
  <si>
    <t>804</t>
    <phoneticPr fontId="6"/>
  </si>
  <si>
    <t>768</t>
    <phoneticPr fontId="6"/>
  </si>
  <si>
    <t>A.（株）ニック</t>
    <rPh sb="3" eb="4">
      <t>カブ</t>
    </rPh>
    <phoneticPr fontId="6"/>
  </si>
  <si>
    <t>B.（株）IJC</t>
    <rPh sb="3" eb="4">
      <t>カブ</t>
    </rPh>
    <phoneticPr fontId="6"/>
  </si>
  <si>
    <t>ソフトウェア改修等作業に関する業務委託費</t>
    <rPh sb="6" eb="8">
      <t>カイシュウ</t>
    </rPh>
    <rPh sb="8" eb="9">
      <t>トウ</t>
    </rPh>
    <rPh sb="9" eb="11">
      <t>サギョウ</t>
    </rPh>
    <rPh sb="12" eb="13">
      <t>カン</t>
    </rPh>
    <rPh sb="15" eb="17">
      <t>ギョウム</t>
    </rPh>
    <rPh sb="17" eb="19">
      <t>イタク</t>
    </rPh>
    <rPh sb="19" eb="20">
      <t>ヒ</t>
    </rPh>
    <phoneticPr fontId="6"/>
  </si>
  <si>
    <t>業務委託費</t>
    <rPh sb="0" eb="2">
      <t>ギョウム</t>
    </rPh>
    <rPh sb="2" eb="4">
      <t>イタク</t>
    </rPh>
    <rPh sb="4" eb="5">
      <t>ヒ</t>
    </rPh>
    <phoneticPr fontId="6"/>
  </si>
  <si>
    <t>（株）ニック</t>
    <rPh sb="1" eb="2">
      <t>カブ</t>
    </rPh>
    <phoneticPr fontId="6"/>
  </si>
  <si>
    <t>ソフトウェア改修等作業に関する業務委託費</t>
    <phoneticPr fontId="6"/>
  </si>
  <si>
    <t>（株）IJC</t>
    <rPh sb="1" eb="2">
      <t>カブ</t>
    </rPh>
    <phoneticPr fontId="6"/>
  </si>
  <si>
    <t>障害児・者に対する相談支援の充実に係るシステム改修等</t>
    <phoneticPr fontId="6"/>
  </si>
  <si>
    <t>補助金</t>
    <rPh sb="0" eb="3">
      <t>ホジョキン</t>
    </rPh>
    <phoneticPr fontId="6"/>
  </si>
  <si>
    <t>都道府県市町村システム改修費</t>
    <rPh sb="0" eb="4">
      <t>トドウフケン</t>
    </rPh>
    <rPh sb="4" eb="7">
      <t>シチョウソン</t>
    </rPh>
    <rPh sb="11" eb="14">
      <t>カイシュウヒ</t>
    </rPh>
    <phoneticPr fontId="6"/>
  </si>
  <si>
    <t>1,953,126/1，720</t>
    <phoneticPr fontId="6"/>
  </si>
  <si>
    <t>所要額を精査し必要な予算額を確保した上で、事業を継続していく。</t>
    <rPh sb="0" eb="3">
      <t>ショヨウガク</t>
    </rPh>
    <rPh sb="4" eb="6">
      <t>セイサ</t>
    </rPh>
    <rPh sb="7" eb="9">
      <t>ヒツヨウ</t>
    </rPh>
    <rPh sb="10" eb="13">
      <t>ヨサンガク</t>
    </rPh>
    <rPh sb="14" eb="16">
      <t>カクホ</t>
    </rPh>
    <rPh sb="18" eb="19">
      <t>ウエ</t>
    </rPh>
    <rPh sb="21" eb="23">
      <t>ジギョウ</t>
    </rPh>
    <rPh sb="24" eb="26">
      <t>ケイゾク</t>
    </rPh>
    <phoneticPr fontId="6"/>
  </si>
  <si>
    <t>C.東京都</t>
    <rPh sb="2" eb="5">
      <t>トウキョウト</t>
    </rPh>
    <phoneticPr fontId="6"/>
  </si>
  <si>
    <t>都道府県市町村システム改修費</t>
    <phoneticPr fontId="6"/>
  </si>
  <si>
    <t>東京都</t>
  </si>
  <si>
    <t>北海道</t>
  </si>
  <si>
    <t>愛知県</t>
  </si>
  <si>
    <t>埼玉県</t>
  </si>
  <si>
    <t>大阪府</t>
  </si>
  <si>
    <t>千葉県</t>
  </si>
  <si>
    <t>静岡県</t>
  </si>
  <si>
    <t>兵庫県</t>
  </si>
  <si>
    <t>神奈川県</t>
  </si>
  <si>
    <t>福岡県</t>
  </si>
  <si>
    <t>-</t>
    <phoneticPr fontId="6"/>
  </si>
  <si>
    <t>必要な保健福祉サービスが的確に提供される体制を整備し、障害者の地域における生活を総合的に支援すること（Ⅸ－１）</t>
    <rPh sb="40" eb="43">
      <t>ソウゴウテキ</t>
    </rPh>
    <phoneticPr fontId="6"/>
  </si>
  <si>
    <t>障害者の地域における生活を総合的に支援するため、障害者の生活の場、働く場や地域における支援体制を整備すること（Ⅸ－１－１）</t>
    <rPh sb="13" eb="16">
      <t>ソウゴウテキ</t>
    </rPh>
    <phoneticPr fontId="6"/>
  </si>
  <si>
    <t>-</t>
    <phoneticPr fontId="6"/>
  </si>
  <si>
    <t>-</t>
    <phoneticPr fontId="6"/>
  </si>
  <si>
    <t>-</t>
    <phoneticPr fontId="6"/>
  </si>
  <si>
    <t>-</t>
    <phoneticPr fontId="6"/>
  </si>
  <si>
    <t>-</t>
    <phoneticPr fontId="6"/>
  </si>
  <si>
    <t>-</t>
    <phoneticPr fontId="6"/>
  </si>
  <si>
    <t>点検対象外</t>
    <rPh sb="0" eb="2">
      <t>テンケン</t>
    </rPh>
    <rPh sb="2" eb="4">
      <t>タイショウ</t>
    </rPh>
    <rPh sb="4" eb="5">
      <t>ソト</t>
    </rPh>
    <phoneticPr fontId="6"/>
  </si>
  <si>
    <t>厚生労働省</t>
  </si>
  <si>
    <t>-</t>
    <phoneticPr fontId="6"/>
  </si>
  <si>
    <t>-</t>
    <phoneticPr fontId="6"/>
  </si>
  <si>
    <t>補助金等交付</t>
  </si>
  <si>
    <t>補助金等交付</t>
    <phoneticPr fontId="6"/>
  </si>
  <si>
    <t>-</t>
    <phoneticPr fontId="6"/>
  </si>
  <si>
    <t>-</t>
    <phoneticPr fontId="6"/>
  </si>
  <si>
    <t>-</t>
    <phoneticPr fontId="6"/>
  </si>
  <si>
    <t>-</t>
    <phoneticPr fontId="6"/>
  </si>
  <si>
    <t>-</t>
    <phoneticPr fontId="6"/>
  </si>
  <si>
    <t>活動実績は見込みに見合っている。</t>
    <rPh sb="0" eb="2">
      <t>カツドウ</t>
    </rPh>
    <rPh sb="2" eb="4">
      <t>ジッセキ</t>
    </rPh>
    <rPh sb="5" eb="7">
      <t>ミコ</t>
    </rPh>
    <rPh sb="9" eb="11">
      <t>ミア</t>
    </rPh>
    <phoneticPr fontId="6"/>
  </si>
  <si>
    <t>所要額を精査し、必要な予算額を確保した上で、適正な執行に努めること。</t>
    <rPh sb="0" eb="2">
      <t>ショヨウ</t>
    </rPh>
    <rPh sb="2" eb="3">
      <t>ガク</t>
    </rPh>
    <rPh sb="4" eb="6">
      <t>セイサ</t>
    </rPh>
    <rPh sb="8" eb="10">
      <t>ヒツヨウ</t>
    </rPh>
    <rPh sb="11" eb="13">
      <t>ヨサン</t>
    </rPh>
    <rPh sb="13" eb="14">
      <t>ガク</t>
    </rPh>
    <rPh sb="15" eb="17">
      <t>カクホ</t>
    </rPh>
    <rPh sb="19" eb="20">
      <t>ウエ</t>
    </rPh>
    <rPh sb="22" eb="24">
      <t>テキセイ</t>
    </rPh>
    <rPh sb="25" eb="27">
      <t>シッコウ</t>
    </rPh>
    <rPh sb="28" eb="29">
      <t>ツト</t>
    </rPh>
    <phoneticPr fontId="6"/>
  </si>
  <si>
    <t>内山　博之</t>
    <rPh sb="0" eb="2">
      <t>ウチヤマ</t>
    </rPh>
    <rPh sb="3" eb="5">
      <t>ヒロユキ</t>
    </rPh>
    <phoneticPr fontId="6"/>
  </si>
  <si>
    <t>-</t>
    <phoneticPr fontId="6"/>
  </si>
  <si>
    <t>-</t>
    <phoneticPr fontId="6"/>
  </si>
  <si>
    <t>要求額のうち「新しい日本のための優先課題推進枠」2,497</t>
    <rPh sb="0" eb="2">
      <t>ヨウキュウ</t>
    </rPh>
    <rPh sb="2" eb="3">
      <t>ガク</t>
    </rPh>
    <rPh sb="7" eb="8">
      <t>アタラ</t>
    </rPh>
    <rPh sb="10" eb="12">
      <t>ニホン</t>
    </rPh>
    <rPh sb="16" eb="18">
      <t>ユウセン</t>
    </rPh>
    <rPh sb="18" eb="20">
      <t>カダイ</t>
    </rPh>
    <rPh sb="20" eb="22">
      <t>スイシン</t>
    </rPh>
    <rPh sb="22" eb="23">
      <t>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</si>
</sst>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xf numFmtId="0" fontId="3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桁区切り 2 3" xfId="7"/>
    <cellStyle name="標準" xfId="0" builtinId="0"/>
    <cellStyle name="標準 2" xfId="4"/>
    <cellStyle name="標準 3" xfId="5"/>
    <cellStyle name="標準 3 2" xfId="6"/>
    <cellStyle name="標準 6" xfId="8"/>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57150</xdr:colOff>
      <xdr:row>739</xdr:row>
      <xdr:rowOff>285752</xdr:rowOff>
    </xdr:from>
    <xdr:to>
      <xdr:col>46</xdr:col>
      <xdr:colOff>200024</xdr:colOff>
      <xdr:row>742</xdr:row>
      <xdr:rowOff>278540</xdr:rowOff>
    </xdr:to>
    <xdr:sp macro="" textlink="">
      <xdr:nvSpPr>
        <xdr:cNvPr id="2" name="テキスト ボックス 1"/>
        <xdr:cNvSpPr txBox="1"/>
      </xdr:nvSpPr>
      <xdr:spPr>
        <a:xfrm>
          <a:off x="2269067" y="42693169"/>
          <a:ext cx="7180790" cy="69128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２，０７３</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p>
      </xdr:txBody>
    </xdr:sp>
    <xdr:clientData/>
  </xdr:twoCellAnchor>
  <xdr:twoCellAnchor>
    <xdr:from>
      <xdr:col>13</xdr:col>
      <xdr:colOff>19050</xdr:colOff>
      <xdr:row>744</xdr:row>
      <xdr:rowOff>0</xdr:rowOff>
    </xdr:from>
    <xdr:to>
      <xdr:col>17</xdr:col>
      <xdr:colOff>28868</xdr:colOff>
      <xdr:row>745</xdr:row>
      <xdr:rowOff>329532</xdr:rowOff>
    </xdr:to>
    <xdr:sp macro="" textlink="">
      <xdr:nvSpPr>
        <xdr:cNvPr id="3" name="下矢印 2"/>
        <xdr:cNvSpPr/>
      </xdr:nvSpPr>
      <xdr:spPr>
        <a:xfrm>
          <a:off x="2619375" y="44567475"/>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28575</xdr:colOff>
      <xdr:row>744</xdr:row>
      <xdr:rowOff>9525</xdr:rowOff>
    </xdr:from>
    <xdr:to>
      <xdr:col>44</xdr:col>
      <xdr:colOff>38393</xdr:colOff>
      <xdr:row>745</xdr:row>
      <xdr:rowOff>339057</xdr:rowOff>
    </xdr:to>
    <xdr:sp macro="" textlink="">
      <xdr:nvSpPr>
        <xdr:cNvPr id="4" name="下矢印 3"/>
        <xdr:cNvSpPr/>
      </xdr:nvSpPr>
      <xdr:spPr>
        <a:xfrm>
          <a:off x="8029575" y="44577000"/>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47626</xdr:colOff>
      <xdr:row>746</xdr:row>
      <xdr:rowOff>152400</xdr:rowOff>
    </xdr:from>
    <xdr:to>
      <xdr:col>22</xdr:col>
      <xdr:colOff>158750</xdr:colOff>
      <xdr:row>748</xdr:row>
      <xdr:rowOff>266700</xdr:rowOff>
    </xdr:to>
    <xdr:sp macro="" textlink="">
      <xdr:nvSpPr>
        <xdr:cNvPr id="5" name="テキスト ボックス 4"/>
        <xdr:cNvSpPr txBox="1"/>
      </xdr:nvSpPr>
      <xdr:spPr>
        <a:xfrm>
          <a:off x="2259543" y="46105233"/>
          <a:ext cx="2323040" cy="812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a:t>
          </a:r>
          <a:r>
            <a:rPr kumimoji="1" lang="ja-JP" altLang="en-US" sz="1800"/>
            <a:t>　（株）ニック</a:t>
          </a:r>
          <a:endParaRPr kumimoji="1" lang="en-US" altLang="ja-JP" sz="1800"/>
        </a:p>
        <a:p>
          <a:pPr algn="ctr"/>
          <a:r>
            <a:rPr kumimoji="1" lang="ja-JP" altLang="en-US" sz="1400"/>
            <a:t>　　　　</a:t>
          </a:r>
          <a:r>
            <a:rPr kumimoji="1" lang="ja-JP" altLang="en-US" sz="1800"/>
            <a:t>（４４百万円）</a:t>
          </a:r>
        </a:p>
      </xdr:txBody>
    </xdr:sp>
    <xdr:clientData/>
  </xdr:twoCellAnchor>
  <xdr:twoCellAnchor>
    <xdr:from>
      <xdr:col>24</xdr:col>
      <xdr:colOff>152401</xdr:colOff>
      <xdr:row>746</xdr:row>
      <xdr:rowOff>152400</xdr:rowOff>
    </xdr:from>
    <xdr:to>
      <xdr:col>35</xdr:col>
      <xdr:colOff>116416</xdr:colOff>
      <xdr:row>748</xdr:row>
      <xdr:rowOff>266700</xdr:rowOff>
    </xdr:to>
    <xdr:sp macro="" textlink="">
      <xdr:nvSpPr>
        <xdr:cNvPr id="8" name="テキスト ボックス 7"/>
        <xdr:cNvSpPr txBox="1"/>
      </xdr:nvSpPr>
      <xdr:spPr>
        <a:xfrm>
          <a:off x="4978401" y="46105233"/>
          <a:ext cx="2175932" cy="812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B.</a:t>
          </a:r>
          <a:r>
            <a:rPr kumimoji="1" lang="ja-JP" altLang="en-US" sz="1800"/>
            <a:t>　（株）</a:t>
          </a:r>
          <a:r>
            <a:rPr kumimoji="1" lang="en-US" altLang="ja-JP" sz="1800"/>
            <a:t>IJC</a:t>
          </a:r>
        </a:p>
        <a:p>
          <a:pPr algn="ctr"/>
          <a:r>
            <a:rPr kumimoji="1" lang="ja-JP" altLang="en-US" sz="1400"/>
            <a:t>　　　　</a:t>
          </a:r>
          <a:r>
            <a:rPr kumimoji="1" lang="ja-JP" altLang="en-US" sz="1800"/>
            <a:t>（７６百万円）</a:t>
          </a:r>
        </a:p>
      </xdr:txBody>
    </xdr:sp>
    <xdr:clientData/>
  </xdr:twoCellAnchor>
  <xdr:twoCellAnchor>
    <xdr:from>
      <xdr:col>37</xdr:col>
      <xdr:colOff>142876</xdr:colOff>
      <xdr:row>746</xdr:row>
      <xdr:rowOff>142875</xdr:rowOff>
    </xdr:from>
    <xdr:to>
      <xdr:col>48</xdr:col>
      <xdr:colOff>169333</xdr:colOff>
      <xdr:row>748</xdr:row>
      <xdr:rowOff>257175</xdr:rowOff>
    </xdr:to>
    <xdr:sp macro="" textlink="">
      <xdr:nvSpPr>
        <xdr:cNvPr id="9" name="テキスト ボックス 8"/>
        <xdr:cNvSpPr txBox="1"/>
      </xdr:nvSpPr>
      <xdr:spPr>
        <a:xfrm>
          <a:off x="7582959" y="46095708"/>
          <a:ext cx="2238374" cy="812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（１，９５３百万円）</a:t>
          </a:r>
        </a:p>
      </xdr:txBody>
    </xdr:sp>
    <xdr:clientData/>
  </xdr:twoCellAnchor>
  <xdr:twoCellAnchor>
    <xdr:from>
      <xdr:col>27</xdr:col>
      <xdr:colOff>9525</xdr:colOff>
      <xdr:row>744</xdr:row>
      <xdr:rowOff>19050</xdr:rowOff>
    </xdr:from>
    <xdr:to>
      <xdr:col>31</xdr:col>
      <xdr:colOff>19343</xdr:colOff>
      <xdr:row>745</xdr:row>
      <xdr:rowOff>348582</xdr:rowOff>
    </xdr:to>
    <xdr:sp macro="" textlink="">
      <xdr:nvSpPr>
        <xdr:cNvPr id="10" name="下矢印 9"/>
        <xdr:cNvSpPr/>
      </xdr:nvSpPr>
      <xdr:spPr>
        <a:xfrm>
          <a:off x="5410200" y="44586525"/>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19050</xdr:colOff>
      <xdr:row>743</xdr:row>
      <xdr:rowOff>247650</xdr:rowOff>
    </xdr:from>
    <xdr:to>
      <xdr:col>25</xdr:col>
      <xdr:colOff>64806</xdr:colOff>
      <xdr:row>746</xdr:row>
      <xdr:rowOff>26039</xdr:rowOff>
    </xdr:to>
    <xdr:sp macro="" textlink="">
      <xdr:nvSpPr>
        <xdr:cNvPr id="11" name="大かっこ 10"/>
        <xdr:cNvSpPr/>
      </xdr:nvSpPr>
      <xdr:spPr>
        <a:xfrm>
          <a:off x="3619500" y="44462700"/>
          <a:ext cx="1445931" cy="83566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twoCellAnchor>
    <xdr:from>
      <xdr:col>32</xdr:col>
      <xdr:colOff>9525</xdr:colOff>
      <xdr:row>743</xdr:row>
      <xdr:rowOff>209550</xdr:rowOff>
    </xdr:from>
    <xdr:to>
      <xdr:col>39</xdr:col>
      <xdr:colOff>55281</xdr:colOff>
      <xdr:row>745</xdr:row>
      <xdr:rowOff>340364</xdr:rowOff>
    </xdr:to>
    <xdr:sp macro="" textlink="">
      <xdr:nvSpPr>
        <xdr:cNvPr id="12" name="大かっこ 11"/>
        <xdr:cNvSpPr/>
      </xdr:nvSpPr>
      <xdr:spPr>
        <a:xfrm>
          <a:off x="6410325" y="44424600"/>
          <a:ext cx="1445931" cy="83566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twoCellAnchor>
    <xdr:from>
      <xdr:col>44</xdr:col>
      <xdr:colOff>104776</xdr:colOff>
      <xdr:row>744</xdr:row>
      <xdr:rowOff>38100</xdr:rowOff>
    </xdr:from>
    <xdr:to>
      <xdr:col>49</xdr:col>
      <xdr:colOff>247651</xdr:colOff>
      <xdr:row>746</xdr:row>
      <xdr:rowOff>35564</xdr:rowOff>
    </xdr:to>
    <xdr:sp macro="" textlink="">
      <xdr:nvSpPr>
        <xdr:cNvPr id="13" name="大かっこ 12"/>
        <xdr:cNvSpPr/>
      </xdr:nvSpPr>
      <xdr:spPr>
        <a:xfrm>
          <a:off x="8905876" y="44605575"/>
          <a:ext cx="1143000" cy="70231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920" sqref="J920:O9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760</v>
      </c>
      <c r="AT2" s="948"/>
      <c r="AU2" s="948"/>
      <c r="AV2" s="52" t="str">
        <f>IF(AW2="", "", "-")</f>
        <v/>
      </c>
      <c r="AW2" s="919"/>
      <c r="AX2" s="919"/>
    </row>
    <row r="3" spans="1:50" ht="21" customHeight="1" thickBot="1" x14ac:dyDescent="0.2">
      <c r="A3" s="876" t="s">
        <v>532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547</v>
      </c>
      <c r="AK3" s="878"/>
      <c r="AL3" s="878"/>
      <c r="AM3" s="878"/>
      <c r="AN3" s="878"/>
      <c r="AO3" s="878"/>
      <c r="AP3" s="878"/>
      <c r="AQ3" s="878"/>
      <c r="AR3" s="878"/>
      <c r="AS3" s="878"/>
      <c r="AT3" s="878"/>
      <c r="AU3" s="878"/>
      <c r="AV3" s="878"/>
      <c r="AW3" s="878"/>
      <c r="AX3" s="24" t="s">
        <v>65</v>
      </c>
    </row>
    <row r="4" spans="1:50" ht="24.75" customHeight="1" x14ac:dyDescent="0.15">
      <c r="A4" s="711" t="s">
        <v>25</v>
      </c>
      <c r="B4" s="712"/>
      <c r="C4" s="712"/>
      <c r="D4" s="712"/>
      <c r="E4" s="712"/>
      <c r="F4" s="712"/>
      <c r="G4" s="688" t="s">
        <v>608</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548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8" t="s">
        <v>69</v>
      </c>
      <c r="H5" s="849"/>
      <c r="I5" s="849"/>
      <c r="J5" s="849"/>
      <c r="K5" s="849"/>
      <c r="L5" s="849"/>
      <c r="M5" s="850" t="s">
        <v>66</v>
      </c>
      <c r="N5" s="851"/>
      <c r="O5" s="851"/>
      <c r="P5" s="851"/>
      <c r="Q5" s="851"/>
      <c r="R5" s="852"/>
      <c r="S5" s="853" t="s">
        <v>131</v>
      </c>
      <c r="T5" s="849"/>
      <c r="U5" s="849"/>
      <c r="V5" s="849"/>
      <c r="W5" s="849"/>
      <c r="X5" s="854"/>
      <c r="Y5" s="705" t="s">
        <v>3</v>
      </c>
      <c r="Z5" s="546"/>
      <c r="AA5" s="546"/>
      <c r="AB5" s="546"/>
      <c r="AC5" s="546"/>
      <c r="AD5" s="547"/>
      <c r="AE5" s="706" t="s">
        <v>549</v>
      </c>
      <c r="AF5" s="706"/>
      <c r="AG5" s="706"/>
      <c r="AH5" s="706"/>
      <c r="AI5" s="706"/>
      <c r="AJ5" s="706"/>
      <c r="AK5" s="706"/>
      <c r="AL5" s="706"/>
      <c r="AM5" s="706"/>
      <c r="AN5" s="706"/>
      <c r="AO5" s="706"/>
      <c r="AP5" s="707"/>
      <c r="AQ5" s="708" t="s">
        <v>647</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550</v>
      </c>
      <c r="H7" s="502"/>
      <c r="I7" s="502"/>
      <c r="J7" s="502"/>
      <c r="K7" s="502"/>
      <c r="L7" s="502"/>
      <c r="M7" s="502"/>
      <c r="N7" s="502"/>
      <c r="O7" s="502"/>
      <c r="P7" s="502"/>
      <c r="Q7" s="502"/>
      <c r="R7" s="502"/>
      <c r="S7" s="502"/>
      <c r="T7" s="502"/>
      <c r="U7" s="502"/>
      <c r="V7" s="502"/>
      <c r="W7" s="502"/>
      <c r="X7" s="503"/>
      <c r="Y7" s="930" t="s">
        <v>545</v>
      </c>
      <c r="Z7" s="446"/>
      <c r="AA7" s="446"/>
      <c r="AB7" s="446"/>
      <c r="AC7" s="446"/>
      <c r="AD7" s="931"/>
      <c r="AE7" s="920" t="s">
        <v>551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389</v>
      </c>
      <c r="B8" s="499"/>
      <c r="C8" s="499"/>
      <c r="D8" s="499"/>
      <c r="E8" s="499"/>
      <c r="F8" s="500"/>
      <c r="G8" s="949" t="str">
        <f>入力規則等!A26</f>
        <v>障害者施策</v>
      </c>
      <c r="H8" s="727"/>
      <c r="I8" s="727"/>
      <c r="J8" s="727"/>
      <c r="K8" s="727"/>
      <c r="L8" s="727"/>
      <c r="M8" s="727"/>
      <c r="N8" s="727"/>
      <c r="O8" s="727"/>
      <c r="P8" s="727"/>
      <c r="Q8" s="727"/>
      <c r="R8" s="727"/>
      <c r="S8" s="727"/>
      <c r="T8" s="727"/>
      <c r="U8" s="727"/>
      <c r="V8" s="727"/>
      <c r="W8" s="727"/>
      <c r="X8" s="950"/>
      <c r="Y8" s="855" t="s">
        <v>390</v>
      </c>
      <c r="Z8" s="856"/>
      <c r="AA8" s="856"/>
      <c r="AB8" s="856"/>
      <c r="AC8" s="856"/>
      <c r="AD8" s="857"/>
      <c r="AE8" s="726" t="str">
        <f>入力規則等!K13</f>
        <v>社会保障、その他の事項経費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8" t="s">
        <v>23</v>
      </c>
      <c r="B9" s="859"/>
      <c r="C9" s="859"/>
      <c r="D9" s="859"/>
      <c r="E9" s="859"/>
      <c r="F9" s="859"/>
      <c r="G9" s="860" t="s">
        <v>553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9.25" customHeight="1" x14ac:dyDescent="0.15">
      <c r="A10" s="666" t="s">
        <v>30</v>
      </c>
      <c r="B10" s="667"/>
      <c r="C10" s="667"/>
      <c r="D10" s="667"/>
      <c r="E10" s="667"/>
      <c r="F10" s="667"/>
      <c r="G10" s="761" t="s">
        <v>554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1" t="s">
        <v>24</v>
      </c>
      <c r="B12" s="952"/>
      <c r="C12" s="952"/>
      <c r="D12" s="952"/>
      <c r="E12" s="952"/>
      <c r="F12" s="953"/>
      <c r="G12" s="767"/>
      <c r="H12" s="768"/>
      <c r="I12" s="768"/>
      <c r="J12" s="768"/>
      <c r="K12" s="768"/>
      <c r="L12" s="768"/>
      <c r="M12" s="768"/>
      <c r="N12" s="768"/>
      <c r="O12" s="768"/>
      <c r="P12" s="418" t="s">
        <v>357</v>
      </c>
      <c r="Q12" s="419"/>
      <c r="R12" s="419"/>
      <c r="S12" s="419"/>
      <c r="T12" s="419"/>
      <c r="U12" s="419"/>
      <c r="V12" s="420"/>
      <c r="W12" s="418" t="s">
        <v>363</v>
      </c>
      <c r="X12" s="419"/>
      <c r="Y12" s="419"/>
      <c r="Z12" s="419"/>
      <c r="AA12" s="419"/>
      <c r="AB12" s="419"/>
      <c r="AC12" s="420"/>
      <c r="AD12" s="418" t="s">
        <v>471</v>
      </c>
      <c r="AE12" s="419"/>
      <c r="AF12" s="419"/>
      <c r="AG12" s="419"/>
      <c r="AH12" s="419"/>
      <c r="AI12" s="419"/>
      <c r="AJ12" s="420"/>
      <c r="AK12" s="418" t="s">
        <v>533</v>
      </c>
      <c r="AL12" s="419"/>
      <c r="AM12" s="419"/>
      <c r="AN12" s="419"/>
      <c r="AO12" s="419"/>
      <c r="AP12" s="419"/>
      <c r="AQ12" s="420"/>
      <c r="AR12" s="418" t="s">
        <v>534</v>
      </c>
      <c r="AS12" s="419"/>
      <c r="AT12" s="419"/>
      <c r="AU12" s="419"/>
      <c r="AV12" s="419"/>
      <c r="AW12" s="419"/>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3" t="s">
        <v>625</v>
      </c>
      <c r="Q13" s="664"/>
      <c r="R13" s="664"/>
      <c r="S13" s="664"/>
      <c r="T13" s="664"/>
      <c r="U13" s="664"/>
      <c r="V13" s="665"/>
      <c r="W13" s="663">
        <v>79</v>
      </c>
      <c r="X13" s="664"/>
      <c r="Y13" s="664"/>
      <c r="Z13" s="664"/>
      <c r="AA13" s="664"/>
      <c r="AB13" s="664"/>
      <c r="AC13" s="665"/>
      <c r="AD13" s="663">
        <v>706</v>
      </c>
      <c r="AE13" s="664"/>
      <c r="AF13" s="664"/>
      <c r="AG13" s="664"/>
      <c r="AH13" s="664"/>
      <c r="AI13" s="664"/>
      <c r="AJ13" s="665"/>
      <c r="AK13" s="663">
        <v>1683</v>
      </c>
      <c r="AL13" s="664"/>
      <c r="AM13" s="664"/>
      <c r="AN13" s="664"/>
      <c r="AO13" s="664"/>
      <c r="AP13" s="664"/>
      <c r="AQ13" s="665"/>
      <c r="AR13" s="927">
        <v>2527</v>
      </c>
      <c r="AS13" s="928"/>
      <c r="AT13" s="928"/>
      <c r="AU13" s="928"/>
      <c r="AV13" s="928"/>
      <c r="AW13" s="928"/>
      <c r="AX13" s="929"/>
    </row>
    <row r="14" spans="1:50" ht="21" customHeight="1" x14ac:dyDescent="0.15">
      <c r="A14" s="620"/>
      <c r="B14" s="621"/>
      <c r="C14" s="621"/>
      <c r="D14" s="621"/>
      <c r="E14" s="621"/>
      <c r="F14" s="622"/>
      <c r="G14" s="732"/>
      <c r="H14" s="733"/>
      <c r="I14" s="718" t="s">
        <v>8</v>
      </c>
      <c r="J14" s="769"/>
      <c r="K14" s="769"/>
      <c r="L14" s="769"/>
      <c r="M14" s="769"/>
      <c r="N14" s="769"/>
      <c r="O14" s="770"/>
      <c r="P14" s="663" t="s">
        <v>555</v>
      </c>
      <c r="Q14" s="664"/>
      <c r="R14" s="664"/>
      <c r="S14" s="664"/>
      <c r="T14" s="664"/>
      <c r="U14" s="664"/>
      <c r="V14" s="665"/>
      <c r="W14" s="663" t="s">
        <v>555</v>
      </c>
      <c r="X14" s="664"/>
      <c r="Y14" s="664"/>
      <c r="Z14" s="664"/>
      <c r="AA14" s="664"/>
      <c r="AB14" s="664"/>
      <c r="AC14" s="665"/>
      <c r="AD14" s="663" t="s">
        <v>555</v>
      </c>
      <c r="AE14" s="664"/>
      <c r="AF14" s="664"/>
      <c r="AG14" s="664"/>
      <c r="AH14" s="664"/>
      <c r="AI14" s="664"/>
      <c r="AJ14" s="665"/>
      <c r="AK14" s="663" t="s">
        <v>558</v>
      </c>
      <c r="AL14" s="664"/>
      <c r="AM14" s="664"/>
      <c r="AN14" s="664"/>
      <c r="AO14" s="664"/>
      <c r="AP14" s="664"/>
      <c r="AQ14" s="665"/>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3">
        <v>78</v>
      </c>
      <c r="Q15" s="664"/>
      <c r="R15" s="664"/>
      <c r="S15" s="664"/>
      <c r="T15" s="664"/>
      <c r="U15" s="664"/>
      <c r="V15" s="665"/>
      <c r="W15" s="663">
        <v>1</v>
      </c>
      <c r="X15" s="664"/>
      <c r="Y15" s="664"/>
      <c r="Z15" s="664"/>
      <c r="AA15" s="664"/>
      <c r="AB15" s="664"/>
      <c r="AC15" s="665"/>
      <c r="AD15" s="663" t="s">
        <v>555</v>
      </c>
      <c r="AE15" s="664"/>
      <c r="AF15" s="664"/>
      <c r="AG15" s="664"/>
      <c r="AH15" s="664"/>
      <c r="AI15" s="664"/>
      <c r="AJ15" s="665"/>
      <c r="AK15" s="663" t="s">
        <v>558</v>
      </c>
      <c r="AL15" s="664"/>
      <c r="AM15" s="664"/>
      <c r="AN15" s="664"/>
      <c r="AO15" s="664"/>
      <c r="AP15" s="664"/>
      <c r="AQ15" s="665"/>
      <c r="AR15" s="663" t="s">
        <v>649</v>
      </c>
      <c r="AS15" s="664"/>
      <c r="AT15" s="664"/>
      <c r="AU15" s="664"/>
      <c r="AV15" s="664"/>
      <c r="AW15" s="664"/>
      <c r="AX15" s="813"/>
    </row>
    <row r="16" spans="1:50" ht="21" customHeight="1" x14ac:dyDescent="0.15">
      <c r="A16" s="620"/>
      <c r="B16" s="621"/>
      <c r="C16" s="621"/>
      <c r="D16" s="621"/>
      <c r="E16" s="621"/>
      <c r="F16" s="622"/>
      <c r="G16" s="732"/>
      <c r="H16" s="733"/>
      <c r="I16" s="718" t="s">
        <v>52</v>
      </c>
      <c r="J16" s="719"/>
      <c r="K16" s="719"/>
      <c r="L16" s="719"/>
      <c r="M16" s="719"/>
      <c r="N16" s="719"/>
      <c r="O16" s="720"/>
      <c r="P16" s="663" t="s">
        <v>555</v>
      </c>
      <c r="Q16" s="664"/>
      <c r="R16" s="664"/>
      <c r="S16" s="664"/>
      <c r="T16" s="664"/>
      <c r="U16" s="664"/>
      <c r="V16" s="665"/>
      <c r="W16" s="663" t="s">
        <v>555</v>
      </c>
      <c r="X16" s="664"/>
      <c r="Y16" s="664"/>
      <c r="Z16" s="664"/>
      <c r="AA16" s="664"/>
      <c r="AB16" s="664"/>
      <c r="AC16" s="665"/>
      <c r="AD16" s="663" t="s">
        <v>555</v>
      </c>
      <c r="AE16" s="664"/>
      <c r="AF16" s="664"/>
      <c r="AG16" s="664"/>
      <c r="AH16" s="664"/>
      <c r="AI16" s="664"/>
      <c r="AJ16" s="665"/>
      <c r="AK16" s="663" t="s">
        <v>558</v>
      </c>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3">
        <v>32</v>
      </c>
      <c r="Q17" s="664"/>
      <c r="R17" s="664"/>
      <c r="S17" s="664"/>
      <c r="T17" s="664"/>
      <c r="U17" s="664"/>
      <c r="V17" s="665"/>
      <c r="W17" s="663">
        <v>-60</v>
      </c>
      <c r="X17" s="664"/>
      <c r="Y17" s="664"/>
      <c r="Z17" s="664"/>
      <c r="AA17" s="664"/>
      <c r="AB17" s="664"/>
      <c r="AC17" s="665"/>
      <c r="AD17" s="663">
        <v>1367</v>
      </c>
      <c r="AE17" s="664"/>
      <c r="AF17" s="664"/>
      <c r="AG17" s="664"/>
      <c r="AH17" s="664"/>
      <c r="AI17" s="664"/>
      <c r="AJ17" s="665"/>
      <c r="AK17" s="663" t="s">
        <v>558</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4"/>
      <c r="H18" s="735"/>
      <c r="I18" s="723" t="s">
        <v>20</v>
      </c>
      <c r="J18" s="724"/>
      <c r="K18" s="724"/>
      <c r="L18" s="724"/>
      <c r="M18" s="724"/>
      <c r="N18" s="724"/>
      <c r="O18" s="725"/>
      <c r="P18" s="887">
        <f>SUM(P13:V17)</f>
        <v>110</v>
      </c>
      <c r="Q18" s="888"/>
      <c r="R18" s="888"/>
      <c r="S18" s="888"/>
      <c r="T18" s="888"/>
      <c r="U18" s="888"/>
      <c r="V18" s="889"/>
      <c r="W18" s="887">
        <f>SUM(W13:AC17)</f>
        <v>20</v>
      </c>
      <c r="X18" s="888"/>
      <c r="Y18" s="888"/>
      <c r="Z18" s="888"/>
      <c r="AA18" s="888"/>
      <c r="AB18" s="888"/>
      <c r="AC18" s="889"/>
      <c r="AD18" s="887">
        <f>SUM(AD13:AJ17)</f>
        <v>2073</v>
      </c>
      <c r="AE18" s="888"/>
      <c r="AF18" s="888"/>
      <c r="AG18" s="888"/>
      <c r="AH18" s="888"/>
      <c r="AI18" s="888"/>
      <c r="AJ18" s="889"/>
      <c r="AK18" s="887">
        <f>SUM(AK13:AQ17)</f>
        <v>1683</v>
      </c>
      <c r="AL18" s="888"/>
      <c r="AM18" s="888"/>
      <c r="AN18" s="888"/>
      <c r="AO18" s="888"/>
      <c r="AP18" s="888"/>
      <c r="AQ18" s="889"/>
      <c r="AR18" s="887">
        <f>SUM(AR13:AX17)</f>
        <v>2527</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110</v>
      </c>
      <c r="Q19" s="664"/>
      <c r="R19" s="664"/>
      <c r="S19" s="664"/>
      <c r="T19" s="664"/>
      <c r="U19" s="664"/>
      <c r="V19" s="665"/>
      <c r="W19" s="663">
        <v>20</v>
      </c>
      <c r="X19" s="664"/>
      <c r="Y19" s="664"/>
      <c r="Z19" s="664"/>
      <c r="AA19" s="664"/>
      <c r="AB19" s="664"/>
      <c r="AC19" s="665"/>
      <c r="AD19" s="663">
        <v>2073</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5" t="s">
        <v>10</v>
      </c>
      <c r="H20" s="886"/>
      <c r="I20" s="886"/>
      <c r="J20" s="886"/>
      <c r="K20" s="886"/>
      <c r="L20" s="886"/>
      <c r="M20" s="886"/>
      <c r="N20" s="886"/>
      <c r="O20" s="88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4"/>
      <c r="G21" s="309" t="s">
        <v>496</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0.25316455696202533</v>
      </c>
      <c r="X21" s="311"/>
      <c r="Y21" s="311"/>
      <c r="Z21" s="311"/>
      <c r="AA21" s="311"/>
      <c r="AB21" s="311"/>
      <c r="AC21" s="311"/>
      <c r="AD21" s="311">
        <f t="shared" ref="AD21" si="3">IF(AD19=0, "-", SUM(AD19)/SUM(AD13,AD14))</f>
        <v>2.9362606232294617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537</v>
      </c>
      <c r="B22" s="973"/>
      <c r="C22" s="973"/>
      <c r="D22" s="973"/>
      <c r="E22" s="973"/>
      <c r="F22" s="974"/>
      <c r="G22" s="959" t="s">
        <v>473</v>
      </c>
      <c r="H22" s="215"/>
      <c r="I22" s="215"/>
      <c r="J22" s="215"/>
      <c r="K22" s="215"/>
      <c r="L22" s="215"/>
      <c r="M22" s="215"/>
      <c r="N22" s="215"/>
      <c r="O22" s="216"/>
      <c r="P22" s="944" t="s">
        <v>535</v>
      </c>
      <c r="Q22" s="215"/>
      <c r="R22" s="215"/>
      <c r="S22" s="215"/>
      <c r="T22" s="215"/>
      <c r="U22" s="215"/>
      <c r="V22" s="216"/>
      <c r="W22" s="944" t="s">
        <v>536</v>
      </c>
      <c r="X22" s="215"/>
      <c r="Y22" s="215"/>
      <c r="Z22" s="215"/>
      <c r="AA22" s="215"/>
      <c r="AB22" s="215"/>
      <c r="AC22" s="216"/>
      <c r="AD22" s="944" t="s">
        <v>472</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556</v>
      </c>
      <c r="H23" s="961"/>
      <c r="I23" s="961"/>
      <c r="J23" s="961"/>
      <c r="K23" s="961"/>
      <c r="L23" s="961"/>
      <c r="M23" s="961"/>
      <c r="N23" s="961"/>
      <c r="O23" s="962"/>
      <c r="P23" s="927">
        <v>1673</v>
      </c>
      <c r="Q23" s="928"/>
      <c r="R23" s="928"/>
      <c r="S23" s="928"/>
      <c r="T23" s="928"/>
      <c r="U23" s="928"/>
      <c r="V23" s="945"/>
      <c r="W23" s="927">
        <v>2497</v>
      </c>
      <c r="X23" s="928"/>
      <c r="Y23" s="928"/>
      <c r="Z23" s="928"/>
      <c r="AA23" s="928"/>
      <c r="AB23" s="928"/>
      <c r="AC23" s="945"/>
      <c r="AD23" s="982" t="s">
        <v>650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557</v>
      </c>
      <c r="H24" s="964"/>
      <c r="I24" s="964"/>
      <c r="J24" s="964"/>
      <c r="K24" s="964"/>
      <c r="L24" s="964"/>
      <c r="M24" s="964"/>
      <c r="N24" s="964"/>
      <c r="O24" s="965"/>
      <c r="P24" s="663">
        <v>10</v>
      </c>
      <c r="Q24" s="664"/>
      <c r="R24" s="664"/>
      <c r="S24" s="664"/>
      <c r="T24" s="664"/>
      <c r="U24" s="664"/>
      <c r="V24" s="665"/>
      <c r="W24" s="663">
        <v>30</v>
      </c>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3"/>
      <c r="Q25" s="664"/>
      <c r="R25" s="664"/>
      <c r="S25" s="664"/>
      <c r="T25" s="664"/>
      <c r="U25" s="664"/>
      <c r="V25" s="665"/>
      <c r="W25" s="663"/>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3"/>
      <c r="Q26" s="664"/>
      <c r="R26" s="664"/>
      <c r="S26" s="664"/>
      <c r="T26" s="664"/>
      <c r="U26" s="664"/>
      <c r="V26" s="665"/>
      <c r="W26" s="663"/>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3"/>
      <c r="Q27" s="664"/>
      <c r="R27" s="664"/>
      <c r="S27" s="664"/>
      <c r="T27" s="664"/>
      <c r="U27" s="664"/>
      <c r="V27" s="665"/>
      <c r="W27" s="663"/>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477</v>
      </c>
      <c r="H28" s="967"/>
      <c r="I28" s="967"/>
      <c r="J28" s="967"/>
      <c r="K28" s="967"/>
      <c r="L28" s="967"/>
      <c r="M28" s="967"/>
      <c r="N28" s="967"/>
      <c r="O28" s="968"/>
      <c r="P28" s="887">
        <f>P29-SUM(P23:P27)</f>
        <v>0</v>
      </c>
      <c r="Q28" s="888"/>
      <c r="R28" s="888"/>
      <c r="S28" s="888"/>
      <c r="T28" s="888"/>
      <c r="U28" s="888"/>
      <c r="V28" s="889"/>
      <c r="W28" s="887">
        <f>W29-SUM(W23:W27)</f>
        <v>0</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474</v>
      </c>
      <c r="H29" s="970"/>
      <c r="I29" s="970"/>
      <c r="J29" s="970"/>
      <c r="K29" s="970"/>
      <c r="L29" s="970"/>
      <c r="M29" s="970"/>
      <c r="N29" s="970"/>
      <c r="O29" s="971"/>
      <c r="P29" s="941">
        <f>AK13</f>
        <v>1683</v>
      </c>
      <c r="Q29" s="942"/>
      <c r="R29" s="942"/>
      <c r="S29" s="942"/>
      <c r="T29" s="942"/>
      <c r="U29" s="942"/>
      <c r="V29" s="943"/>
      <c r="W29" s="941">
        <f>AR13</f>
        <v>2527</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490</v>
      </c>
      <c r="B30" s="871"/>
      <c r="C30" s="871"/>
      <c r="D30" s="871"/>
      <c r="E30" s="871"/>
      <c r="F30" s="872"/>
      <c r="G30" s="780" t="s">
        <v>265</v>
      </c>
      <c r="H30" s="781"/>
      <c r="I30" s="781"/>
      <c r="J30" s="781"/>
      <c r="K30" s="781"/>
      <c r="L30" s="781"/>
      <c r="M30" s="781"/>
      <c r="N30" s="781"/>
      <c r="O30" s="782"/>
      <c r="P30" s="866" t="s">
        <v>59</v>
      </c>
      <c r="Q30" s="781"/>
      <c r="R30" s="781"/>
      <c r="S30" s="781"/>
      <c r="T30" s="781"/>
      <c r="U30" s="781"/>
      <c r="V30" s="781"/>
      <c r="W30" s="781"/>
      <c r="X30" s="782"/>
      <c r="Y30" s="863"/>
      <c r="Z30" s="864"/>
      <c r="AA30" s="865"/>
      <c r="AB30" s="867" t="s">
        <v>11</v>
      </c>
      <c r="AC30" s="868"/>
      <c r="AD30" s="869"/>
      <c r="AE30" s="867" t="s">
        <v>357</v>
      </c>
      <c r="AF30" s="868"/>
      <c r="AG30" s="868"/>
      <c r="AH30" s="869"/>
      <c r="AI30" s="867" t="s">
        <v>363</v>
      </c>
      <c r="AJ30" s="868"/>
      <c r="AK30" s="868"/>
      <c r="AL30" s="869"/>
      <c r="AM30" s="923" t="s">
        <v>471</v>
      </c>
      <c r="AN30" s="923"/>
      <c r="AO30" s="923"/>
      <c r="AP30" s="867"/>
      <c r="AQ30" s="774" t="s">
        <v>355</v>
      </c>
      <c r="AR30" s="775"/>
      <c r="AS30" s="775"/>
      <c r="AT30" s="776"/>
      <c r="AU30" s="781" t="s">
        <v>253</v>
      </c>
      <c r="AV30" s="781"/>
      <c r="AW30" s="781"/>
      <c r="AX30" s="92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0"/>
      <c r="AC31" s="241"/>
      <c r="AD31" s="242"/>
      <c r="AE31" s="240"/>
      <c r="AF31" s="241"/>
      <c r="AG31" s="241"/>
      <c r="AH31" s="242"/>
      <c r="AI31" s="240"/>
      <c r="AJ31" s="241"/>
      <c r="AK31" s="241"/>
      <c r="AL31" s="242"/>
      <c r="AM31" s="244"/>
      <c r="AN31" s="244"/>
      <c r="AO31" s="244"/>
      <c r="AP31" s="240"/>
      <c r="AQ31" s="596" t="s">
        <v>559</v>
      </c>
      <c r="AR31" s="193"/>
      <c r="AS31" s="126" t="s">
        <v>356</v>
      </c>
      <c r="AT31" s="127"/>
      <c r="AU31" s="192" t="s">
        <v>560</v>
      </c>
      <c r="AV31" s="192"/>
      <c r="AW31" s="401" t="s">
        <v>300</v>
      </c>
      <c r="AX31" s="402"/>
    </row>
    <row r="32" spans="1:50" ht="23.25" customHeight="1" x14ac:dyDescent="0.15">
      <c r="A32" s="406"/>
      <c r="B32" s="404"/>
      <c r="C32" s="404"/>
      <c r="D32" s="404"/>
      <c r="E32" s="404"/>
      <c r="F32" s="405"/>
      <c r="G32" s="567" t="s">
        <v>551</v>
      </c>
      <c r="H32" s="568"/>
      <c r="I32" s="568"/>
      <c r="J32" s="568"/>
      <c r="K32" s="568"/>
      <c r="L32" s="568"/>
      <c r="M32" s="568"/>
      <c r="N32" s="568"/>
      <c r="O32" s="569"/>
      <c r="P32" s="98" t="s">
        <v>559</v>
      </c>
      <c r="Q32" s="98"/>
      <c r="R32" s="98"/>
      <c r="S32" s="98"/>
      <c r="T32" s="98"/>
      <c r="U32" s="98"/>
      <c r="V32" s="98"/>
      <c r="W32" s="98"/>
      <c r="X32" s="99"/>
      <c r="Y32" s="474" t="s">
        <v>12</v>
      </c>
      <c r="Z32" s="534"/>
      <c r="AA32" s="535"/>
      <c r="AB32" s="464" t="s">
        <v>551</v>
      </c>
      <c r="AC32" s="464"/>
      <c r="AD32" s="464"/>
      <c r="AE32" s="211" t="s">
        <v>559</v>
      </c>
      <c r="AF32" s="212"/>
      <c r="AG32" s="212"/>
      <c r="AH32" s="212"/>
      <c r="AI32" s="211" t="s">
        <v>559</v>
      </c>
      <c r="AJ32" s="212"/>
      <c r="AK32" s="212"/>
      <c r="AL32" s="212"/>
      <c r="AM32" s="211" t="s">
        <v>559</v>
      </c>
      <c r="AN32" s="212"/>
      <c r="AO32" s="212"/>
      <c r="AP32" s="212"/>
      <c r="AQ32" s="333" t="s">
        <v>561</v>
      </c>
      <c r="AR32" s="200"/>
      <c r="AS32" s="200"/>
      <c r="AT32" s="334"/>
      <c r="AU32" s="212" t="s">
        <v>560</v>
      </c>
      <c r="AV32" s="212"/>
      <c r="AW32" s="212"/>
      <c r="AX32" s="214"/>
    </row>
    <row r="33" spans="1:50" ht="23.25" customHeight="1" x14ac:dyDescent="0.15">
      <c r="A33" s="407"/>
      <c r="B33" s="408"/>
      <c r="C33" s="408"/>
      <c r="D33" s="408"/>
      <c r="E33" s="408"/>
      <c r="F33" s="409"/>
      <c r="G33" s="570"/>
      <c r="H33" s="571"/>
      <c r="I33" s="571"/>
      <c r="J33" s="571"/>
      <c r="K33" s="571"/>
      <c r="L33" s="571"/>
      <c r="M33" s="571"/>
      <c r="N33" s="571"/>
      <c r="O33" s="572"/>
      <c r="P33" s="101"/>
      <c r="Q33" s="101"/>
      <c r="R33" s="101"/>
      <c r="S33" s="101"/>
      <c r="T33" s="101"/>
      <c r="U33" s="101"/>
      <c r="V33" s="101"/>
      <c r="W33" s="101"/>
      <c r="X33" s="102"/>
      <c r="Y33" s="418" t="s">
        <v>54</v>
      </c>
      <c r="Z33" s="419"/>
      <c r="AA33" s="420"/>
      <c r="AB33" s="526" t="s">
        <v>551</v>
      </c>
      <c r="AC33" s="526"/>
      <c r="AD33" s="526"/>
      <c r="AE33" s="211" t="s">
        <v>559</v>
      </c>
      <c r="AF33" s="212"/>
      <c r="AG33" s="212"/>
      <c r="AH33" s="212"/>
      <c r="AI33" s="211" t="s">
        <v>559</v>
      </c>
      <c r="AJ33" s="212"/>
      <c r="AK33" s="212"/>
      <c r="AL33" s="212"/>
      <c r="AM33" s="211" t="s">
        <v>560</v>
      </c>
      <c r="AN33" s="212"/>
      <c r="AO33" s="212"/>
      <c r="AP33" s="212"/>
      <c r="AQ33" s="333" t="s">
        <v>559</v>
      </c>
      <c r="AR33" s="200"/>
      <c r="AS33" s="200"/>
      <c r="AT33" s="334"/>
      <c r="AU33" s="212" t="s">
        <v>560</v>
      </c>
      <c r="AV33" s="212"/>
      <c r="AW33" s="212"/>
      <c r="AX33" s="214"/>
    </row>
    <row r="34" spans="1:50" ht="23.25" customHeight="1" x14ac:dyDescent="0.15">
      <c r="A34" s="406"/>
      <c r="B34" s="404"/>
      <c r="C34" s="404"/>
      <c r="D34" s="404"/>
      <c r="E34" s="404"/>
      <c r="F34" s="405"/>
      <c r="G34" s="573"/>
      <c r="H34" s="574"/>
      <c r="I34" s="574"/>
      <c r="J34" s="574"/>
      <c r="K34" s="574"/>
      <c r="L34" s="574"/>
      <c r="M34" s="574"/>
      <c r="N34" s="574"/>
      <c r="O34" s="575"/>
      <c r="P34" s="104"/>
      <c r="Q34" s="104"/>
      <c r="R34" s="104"/>
      <c r="S34" s="104"/>
      <c r="T34" s="104"/>
      <c r="U34" s="104"/>
      <c r="V34" s="104"/>
      <c r="W34" s="104"/>
      <c r="X34" s="105"/>
      <c r="Y34" s="418" t="s">
        <v>13</v>
      </c>
      <c r="Z34" s="419"/>
      <c r="AA34" s="420"/>
      <c r="AB34" s="559" t="s">
        <v>301</v>
      </c>
      <c r="AC34" s="559"/>
      <c r="AD34" s="559"/>
      <c r="AE34" s="211" t="s">
        <v>559</v>
      </c>
      <c r="AF34" s="212"/>
      <c r="AG34" s="212"/>
      <c r="AH34" s="212"/>
      <c r="AI34" s="211" t="s">
        <v>562</v>
      </c>
      <c r="AJ34" s="212"/>
      <c r="AK34" s="212"/>
      <c r="AL34" s="212"/>
      <c r="AM34" s="211" t="s">
        <v>562</v>
      </c>
      <c r="AN34" s="212"/>
      <c r="AO34" s="212"/>
      <c r="AP34" s="212"/>
      <c r="AQ34" s="333" t="s">
        <v>562</v>
      </c>
      <c r="AR34" s="200"/>
      <c r="AS34" s="200"/>
      <c r="AT34" s="334"/>
      <c r="AU34" s="212" t="s">
        <v>560</v>
      </c>
      <c r="AV34" s="212"/>
      <c r="AW34" s="212"/>
      <c r="AX34" s="214"/>
    </row>
    <row r="35" spans="1:50" ht="17.25" customHeight="1" x14ac:dyDescent="0.15">
      <c r="A35" s="219" t="s">
        <v>525</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6.7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490</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4" t="s">
        <v>253</v>
      </c>
      <c r="AV37" s="414"/>
      <c r="AW37" s="414"/>
      <c r="AX37" s="918"/>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0"/>
      <c r="AC38" s="241"/>
      <c r="AD38" s="242"/>
      <c r="AE38" s="240"/>
      <c r="AF38" s="241"/>
      <c r="AG38" s="241"/>
      <c r="AH38" s="242"/>
      <c r="AI38" s="240"/>
      <c r="AJ38" s="241"/>
      <c r="AK38" s="241"/>
      <c r="AL38" s="242"/>
      <c r="AM38" s="244"/>
      <c r="AN38" s="244"/>
      <c r="AO38" s="244"/>
      <c r="AP38" s="240"/>
      <c r="AQ38" s="596"/>
      <c r="AR38" s="193"/>
      <c r="AS38" s="126" t="s">
        <v>356</v>
      </c>
      <c r="AT38" s="127"/>
      <c r="AU38" s="192"/>
      <c r="AV38" s="192"/>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98"/>
      <c r="Q39" s="98"/>
      <c r="R39" s="98"/>
      <c r="S39" s="98"/>
      <c r="T39" s="98"/>
      <c r="U39" s="98"/>
      <c r="V39" s="98"/>
      <c r="W39" s="98"/>
      <c r="X39" s="99"/>
      <c r="Y39" s="474" t="s">
        <v>12</v>
      </c>
      <c r="Z39" s="534"/>
      <c r="AA39" s="535"/>
      <c r="AB39" s="464"/>
      <c r="AC39" s="464"/>
      <c r="AD39" s="46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7"/>
      <c r="B40" s="408"/>
      <c r="C40" s="408"/>
      <c r="D40" s="408"/>
      <c r="E40" s="408"/>
      <c r="F40" s="409"/>
      <c r="G40" s="570"/>
      <c r="H40" s="571"/>
      <c r="I40" s="571"/>
      <c r="J40" s="571"/>
      <c r="K40" s="571"/>
      <c r="L40" s="571"/>
      <c r="M40" s="571"/>
      <c r="N40" s="571"/>
      <c r="O40" s="572"/>
      <c r="P40" s="101"/>
      <c r="Q40" s="101"/>
      <c r="R40" s="101"/>
      <c r="S40" s="101"/>
      <c r="T40" s="101"/>
      <c r="U40" s="101"/>
      <c r="V40" s="101"/>
      <c r="W40" s="101"/>
      <c r="X40" s="102"/>
      <c r="Y40" s="418" t="s">
        <v>54</v>
      </c>
      <c r="Z40" s="419"/>
      <c r="AA40" s="420"/>
      <c r="AB40" s="526"/>
      <c r="AC40" s="526"/>
      <c r="AD40" s="5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0"/>
      <c r="B41" s="411"/>
      <c r="C41" s="411"/>
      <c r="D41" s="411"/>
      <c r="E41" s="411"/>
      <c r="F41" s="412"/>
      <c r="G41" s="573"/>
      <c r="H41" s="574"/>
      <c r="I41" s="574"/>
      <c r="J41" s="574"/>
      <c r="K41" s="574"/>
      <c r="L41" s="574"/>
      <c r="M41" s="574"/>
      <c r="N41" s="574"/>
      <c r="O41" s="575"/>
      <c r="P41" s="104"/>
      <c r="Q41" s="104"/>
      <c r="R41" s="104"/>
      <c r="S41" s="104"/>
      <c r="T41" s="104"/>
      <c r="U41" s="104"/>
      <c r="V41" s="104"/>
      <c r="W41" s="104"/>
      <c r="X41" s="105"/>
      <c r="Y41" s="418" t="s">
        <v>13</v>
      </c>
      <c r="Z41" s="419"/>
      <c r="AA41" s="420"/>
      <c r="AB41" s="559" t="s">
        <v>301</v>
      </c>
      <c r="AC41" s="559"/>
      <c r="AD41" s="55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490</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4" t="s">
        <v>253</v>
      </c>
      <c r="AV44" s="414"/>
      <c r="AW44" s="414"/>
      <c r="AX44" s="918"/>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0"/>
      <c r="AC45" s="241"/>
      <c r="AD45" s="242"/>
      <c r="AE45" s="240"/>
      <c r="AF45" s="241"/>
      <c r="AG45" s="241"/>
      <c r="AH45" s="242"/>
      <c r="AI45" s="240"/>
      <c r="AJ45" s="241"/>
      <c r="AK45" s="241"/>
      <c r="AL45" s="242"/>
      <c r="AM45" s="244"/>
      <c r="AN45" s="244"/>
      <c r="AO45" s="244"/>
      <c r="AP45" s="240"/>
      <c r="AQ45" s="596"/>
      <c r="AR45" s="193"/>
      <c r="AS45" s="126" t="s">
        <v>356</v>
      </c>
      <c r="AT45" s="127"/>
      <c r="AU45" s="192"/>
      <c r="AV45" s="19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98"/>
      <c r="Q46" s="98"/>
      <c r="R46" s="98"/>
      <c r="S46" s="98"/>
      <c r="T46" s="98"/>
      <c r="U46" s="98"/>
      <c r="V46" s="98"/>
      <c r="W46" s="98"/>
      <c r="X46" s="99"/>
      <c r="Y46" s="474" t="s">
        <v>12</v>
      </c>
      <c r="Z46" s="534"/>
      <c r="AA46" s="535"/>
      <c r="AB46" s="464"/>
      <c r="AC46" s="464"/>
      <c r="AD46" s="46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7"/>
      <c r="B47" s="408"/>
      <c r="C47" s="408"/>
      <c r="D47" s="408"/>
      <c r="E47" s="408"/>
      <c r="F47" s="409"/>
      <c r="G47" s="570"/>
      <c r="H47" s="571"/>
      <c r="I47" s="571"/>
      <c r="J47" s="571"/>
      <c r="K47" s="571"/>
      <c r="L47" s="571"/>
      <c r="M47" s="571"/>
      <c r="N47" s="571"/>
      <c r="O47" s="572"/>
      <c r="P47" s="101"/>
      <c r="Q47" s="101"/>
      <c r="R47" s="101"/>
      <c r="S47" s="101"/>
      <c r="T47" s="101"/>
      <c r="U47" s="101"/>
      <c r="V47" s="101"/>
      <c r="W47" s="101"/>
      <c r="X47" s="102"/>
      <c r="Y47" s="418" t="s">
        <v>54</v>
      </c>
      <c r="Z47" s="419"/>
      <c r="AA47" s="420"/>
      <c r="AB47" s="526"/>
      <c r="AC47" s="526"/>
      <c r="AD47" s="5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0"/>
      <c r="B48" s="411"/>
      <c r="C48" s="411"/>
      <c r="D48" s="411"/>
      <c r="E48" s="411"/>
      <c r="F48" s="412"/>
      <c r="G48" s="573"/>
      <c r="H48" s="574"/>
      <c r="I48" s="574"/>
      <c r="J48" s="574"/>
      <c r="K48" s="574"/>
      <c r="L48" s="574"/>
      <c r="M48" s="574"/>
      <c r="N48" s="574"/>
      <c r="O48" s="575"/>
      <c r="P48" s="104"/>
      <c r="Q48" s="104"/>
      <c r="R48" s="104"/>
      <c r="S48" s="104"/>
      <c r="T48" s="104"/>
      <c r="U48" s="104"/>
      <c r="V48" s="104"/>
      <c r="W48" s="104"/>
      <c r="X48" s="105"/>
      <c r="Y48" s="418" t="s">
        <v>13</v>
      </c>
      <c r="Z48" s="419"/>
      <c r="AA48" s="420"/>
      <c r="AB48" s="559" t="s">
        <v>301</v>
      </c>
      <c r="AC48" s="559"/>
      <c r="AD48" s="55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490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2" t="s">
        <v>253</v>
      </c>
      <c r="AV51" s="932"/>
      <c r="AW51" s="932"/>
      <c r="AX51" s="933"/>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0"/>
      <c r="AC52" s="241"/>
      <c r="AD52" s="242"/>
      <c r="AE52" s="240"/>
      <c r="AF52" s="241"/>
      <c r="AG52" s="241"/>
      <c r="AH52" s="242"/>
      <c r="AI52" s="240"/>
      <c r="AJ52" s="241"/>
      <c r="AK52" s="241"/>
      <c r="AL52" s="242"/>
      <c r="AM52" s="244"/>
      <c r="AN52" s="244"/>
      <c r="AO52" s="244"/>
      <c r="AP52" s="240"/>
      <c r="AQ52" s="596"/>
      <c r="AR52" s="193"/>
      <c r="AS52" s="126" t="s">
        <v>356</v>
      </c>
      <c r="AT52" s="127"/>
      <c r="AU52" s="192"/>
      <c r="AV52" s="19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98"/>
      <c r="Q53" s="98"/>
      <c r="R53" s="98"/>
      <c r="S53" s="98"/>
      <c r="T53" s="98"/>
      <c r="U53" s="98"/>
      <c r="V53" s="98"/>
      <c r="W53" s="98"/>
      <c r="X53" s="99"/>
      <c r="Y53" s="474" t="s">
        <v>12</v>
      </c>
      <c r="Z53" s="534"/>
      <c r="AA53" s="535"/>
      <c r="AB53" s="464"/>
      <c r="AC53" s="464"/>
      <c r="AD53" s="46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7"/>
      <c r="B54" s="408"/>
      <c r="C54" s="408"/>
      <c r="D54" s="408"/>
      <c r="E54" s="408"/>
      <c r="F54" s="409"/>
      <c r="G54" s="570"/>
      <c r="H54" s="571"/>
      <c r="I54" s="571"/>
      <c r="J54" s="571"/>
      <c r="K54" s="571"/>
      <c r="L54" s="571"/>
      <c r="M54" s="571"/>
      <c r="N54" s="571"/>
      <c r="O54" s="572"/>
      <c r="P54" s="101"/>
      <c r="Q54" s="101"/>
      <c r="R54" s="101"/>
      <c r="S54" s="101"/>
      <c r="T54" s="101"/>
      <c r="U54" s="101"/>
      <c r="V54" s="101"/>
      <c r="W54" s="101"/>
      <c r="X54" s="102"/>
      <c r="Y54" s="418" t="s">
        <v>54</v>
      </c>
      <c r="Z54" s="419"/>
      <c r="AA54" s="420"/>
      <c r="AB54" s="526"/>
      <c r="AC54" s="526"/>
      <c r="AD54" s="5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0"/>
      <c r="B55" s="411"/>
      <c r="C55" s="411"/>
      <c r="D55" s="411"/>
      <c r="E55" s="411"/>
      <c r="F55" s="412"/>
      <c r="G55" s="573"/>
      <c r="H55" s="574"/>
      <c r="I55" s="574"/>
      <c r="J55" s="574"/>
      <c r="K55" s="574"/>
      <c r="L55" s="574"/>
      <c r="M55" s="574"/>
      <c r="N55" s="574"/>
      <c r="O55" s="575"/>
      <c r="P55" s="104"/>
      <c r="Q55" s="104"/>
      <c r="R55" s="104"/>
      <c r="S55" s="104"/>
      <c r="T55" s="104"/>
      <c r="U55" s="104"/>
      <c r="V55" s="104"/>
      <c r="W55" s="104"/>
      <c r="X55" s="105"/>
      <c r="Y55" s="418" t="s">
        <v>13</v>
      </c>
      <c r="Z55" s="419"/>
      <c r="AA55" s="420"/>
      <c r="AB55" s="600" t="s">
        <v>14</v>
      </c>
      <c r="AC55" s="600"/>
      <c r="AD55" s="60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490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2" t="s">
        <v>253</v>
      </c>
      <c r="AV58" s="932"/>
      <c r="AW58" s="932"/>
      <c r="AX58" s="933"/>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98"/>
      <c r="Q60" s="98"/>
      <c r="R60" s="98"/>
      <c r="S60" s="98"/>
      <c r="T60" s="98"/>
      <c r="U60" s="98"/>
      <c r="V60" s="98"/>
      <c r="W60" s="98"/>
      <c r="X60" s="99"/>
      <c r="Y60" s="474" t="s">
        <v>12</v>
      </c>
      <c r="Z60" s="534"/>
      <c r="AA60" s="535"/>
      <c r="AB60" s="464"/>
      <c r="AC60" s="464"/>
      <c r="AD60" s="46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7"/>
      <c r="B61" s="408"/>
      <c r="C61" s="408"/>
      <c r="D61" s="408"/>
      <c r="E61" s="408"/>
      <c r="F61" s="409"/>
      <c r="G61" s="570"/>
      <c r="H61" s="571"/>
      <c r="I61" s="571"/>
      <c r="J61" s="571"/>
      <c r="K61" s="571"/>
      <c r="L61" s="571"/>
      <c r="M61" s="571"/>
      <c r="N61" s="571"/>
      <c r="O61" s="572"/>
      <c r="P61" s="101"/>
      <c r="Q61" s="101"/>
      <c r="R61" s="101"/>
      <c r="S61" s="101"/>
      <c r="T61" s="101"/>
      <c r="U61" s="101"/>
      <c r="V61" s="101"/>
      <c r="W61" s="101"/>
      <c r="X61" s="102"/>
      <c r="Y61" s="418" t="s">
        <v>54</v>
      </c>
      <c r="Z61" s="419"/>
      <c r="AA61" s="420"/>
      <c r="AB61" s="526"/>
      <c r="AC61" s="526"/>
      <c r="AD61" s="5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7"/>
      <c r="B62" s="408"/>
      <c r="C62" s="408"/>
      <c r="D62" s="408"/>
      <c r="E62" s="408"/>
      <c r="F62" s="409"/>
      <c r="G62" s="573"/>
      <c r="H62" s="574"/>
      <c r="I62" s="574"/>
      <c r="J62" s="574"/>
      <c r="K62" s="574"/>
      <c r="L62" s="574"/>
      <c r="M62" s="574"/>
      <c r="N62" s="574"/>
      <c r="O62" s="575"/>
      <c r="P62" s="104"/>
      <c r="Q62" s="104"/>
      <c r="R62" s="104"/>
      <c r="S62" s="104"/>
      <c r="T62" s="104"/>
      <c r="U62" s="104"/>
      <c r="V62" s="104"/>
      <c r="W62" s="104"/>
      <c r="X62" s="105"/>
      <c r="Y62" s="418" t="s">
        <v>13</v>
      </c>
      <c r="Z62" s="419"/>
      <c r="AA62" s="420"/>
      <c r="AB62" s="559" t="s">
        <v>14</v>
      </c>
      <c r="AC62" s="559"/>
      <c r="AD62" s="55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5" t="s">
        <v>491</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486</v>
      </c>
      <c r="X65" s="491"/>
      <c r="Y65" s="494"/>
      <c r="Z65" s="494"/>
      <c r="AA65" s="495"/>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8"/>
      <c r="B67" s="479"/>
      <c r="C67" s="479"/>
      <c r="D67" s="479"/>
      <c r="E67" s="479"/>
      <c r="F67" s="48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8" t="s">
        <v>497</v>
      </c>
      <c r="B70" s="479"/>
      <c r="C70" s="479"/>
      <c r="D70" s="479"/>
      <c r="E70" s="479"/>
      <c r="F70" s="480"/>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9" t="s">
        <v>491</v>
      </c>
      <c r="B73" s="510"/>
      <c r="C73" s="510"/>
      <c r="D73" s="510"/>
      <c r="E73" s="510"/>
      <c r="F73" s="511"/>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2"/>
      <c r="B74" s="513"/>
      <c r="C74" s="513"/>
      <c r="D74" s="513"/>
      <c r="E74" s="513"/>
      <c r="F74" s="514"/>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2"/>
      <c r="B75" s="513"/>
      <c r="C75" s="513"/>
      <c r="D75" s="513"/>
      <c r="E75" s="513"/>
      <c r="F75" s="514"/>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2"/>
      <c r="B76" s="513"/>
      <c r="C76" s="513"/>
      <c r="D76" s="513"/>
      <c r="E76" s="513"/>
      <c r="F76" s="514"/>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2"/>
      <c r="B77" s="513"/>
      <c r="C77" s="513"/>
      <c r="D77" s="513"/>
      <c r="E77" s="513"/>
      <c r="F77" s="514"/>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93"/>
      <c r="I78" s="594"/>
      <c r="J78" s="594"/>
      <c r="K78" s="594"/>
      <c r="L78" s="594"/>
      <c r="M78" s="594"/>
      <c r="N78" s="594"/>
      <c r="O78" s="595"/>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485</v>
      </c>
      <c r="AP79" s="272"/>
      <c r="AQ79" s="272"/>
      <c r="AR79" s="81" t="s">
        <v>483</v>
      </c>
      <c r="AS79" s="271"/>
      <c r="AT79" s="272"/>
      <c r="AU79" s="272"/>
      <c r="AV79" s="272"/>
      <c r="AW79" s="272"/>
      <c r="AX79" s="955"/>
    </row>
    <row r="80" spans="1:50" ht="18.75" customHeight="1" x14ac:dyDescent="0.15">
      <c r="A80" s="873" t="s">
        <v>266</v>
      </c>
      <c r="B80" s="527" t="s">
        <v>482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4"/>
      <c r="B82" s="530"/>
      <c r="C82" s="431"/>
      <c r="D82" s="431"/>
      <c r="E82" s="431"/>
      <c r="F82" s="432"/>
      <c r="G82" s="682" t="s">
        <v>563</v>
      </c>
      <c r="H82" s="682"/>
      <c r="I82" s="682"/>
      <c r="J82" s="682"/>
      <c r="K82" s="682"/>
      <c r="L82" s="682"/>
      <c r="M82" s="682"/>
      <c r="N82" s="682"/>
      <c r="O82" s="682"/>
      <c r="P82" s="682"/>
      <c r="Q82" s="682"/>
      <c r="R82" s="682"/>
      <c r="S82" s="682"/>
      <c r="T82" s="682"/>
      <c r="U82" s="682"/>
      <c r="V82" s="682"/>
      <c r="W82" s="682"/>
      <c r="X82" s="682"/>
      <c r="Y82" s="682"/>
      <c r="Z82" s="682"/>
      <c r="AA82" s="683"/>
      <c r="AB82" s="893" t="s">
        <v>564</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60" t="s">
        <v>11</v>
      </c>
      <c r="AC85" s="561"/>
      <c r="AD85" s="562"/>
      <c r="AE85" s="237" t="s">
        <v>357</v>
      </c>
      <c r="AF85" s="238"/>
      <c r="AG85" s="238"/>
      <c r="AH85" s="239"/>
      <c r="AI85" s="237" t="s">
        <v>363</v>
      </c>
      <c r="AJ85" s="238"/>
      <c r="AK85" s="238"/>
      <c r="AL85" s="239"/>
      <c r="AM85" s="243" t="s">
        <v>471</v>
      </c>
      <c r="AN85" s="243"/>
      <c r="AO85" s="243"/>
      <c r="AP85" s="237"/>
      <c r="AQ85" s="152" t="s">
        <v>355</v>
      </c>
      <c r="AR85" s="123"/>
      <c r="AS85" s="123"/>
      <c r="AT85" s="124"/>
      <c r="AU85" s="536" t="s">
        <v>253</v>
      </c>
      <c r="AV85" s="536"/>
      <c r="AW85" s="536"/>
      <c r="AX85" s="537"/>
      <c r="AY85" s="10"/>
      <c r="AZ85" s="10"/>
      <c r="BA85" s="10"/>
      <c r="BB85" s="10"/>
      <c r="BC85" s="10"/>
    </row>
    <row r="86" spans="1:60" ht="18.75"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v>30</v>
      </c>
      <c r="AV86" s="192"/>
      <c r="AW86" s="401" t="s">
        <v>300</v>
      </c>
      <c r="AX86" s="402"/>
      <c r="AY86" s="10"/>
      <c r="AZ86" s="10"/>
      <c r="BA86" s="10"/>
      <c r="BB86" s="10"/>
      <c r="BC86" s="10"/>
      <c r="BD86" s="10"/>
      <c r="BE86" s="10"/>
      <c r="BF86" s="10"/>
      <c r="BG86" s="10"/>
      <c r="BH86" s="10"/>
    </row>
    <row r="87" spans="1:60" ht="23.25" customHeight="1" x14ac:dyDescent="0.15">
      <c r="A87" s="874"/>
      <c r="B87" s="431"/>
      <c r="C87" s="431"/>
      <c r="D87" s="431"/>
      <c r="E87" s="431"/>
      <c r="F87" s="432"/>
      <c r="G87" s="97" t="s">
        <v>565</v>
      </c>
      <c r="H87" s="98"/>
      <c r="I87" s="98"/>
      <c r="J87" s="98"/>
      <c r="K87" s="98"/>
      <c r="L87" s="98"/>
      <c r="M87" s="98"/>
      <c r="N87" s="98"/>
      <c r="O87" s="99"/>
      <c r="P87" s="98" t="s">
        <v>566</v>
      </c>
      <c r="Q87" s="517"/>
      <c r="R87" s="517"/>
      <c r="S87" s="517"/>
      <c r="T87" s="517"/>
      <c r="U87" s="517"/>
      <c r="V87" s="517"/>
      <c r="W87" s="517"/>
      <c r="X87" s="518"/>
      <c r="Y87" s="564" t="s">
        <v>62</v>
      </c>
      <c r="Z87" s="565"/>
      <c r="AA87" s="566"/>
      <c r="AB87" s="464" t="s">
        <v>567</v>
      </c>
      <c r="AC87" s="464"/>
      <c r="AD87" s="464"/>
      <c r="AE87" s="211">
        <v>1788</v>
      </c>
      <c r="AF87" s="212"/>
      <c r="AG87" s="212"/>
      <c r="AH87" s="212"/>
      <c r="AI87" s="211">
        <v>0</v>
      </c>
      <c r="AJ87" s="212"/>
      <c r="AK87" s="212"/>
      <c r="AL87" s="212"/>
      <c r="AM87" s="211">
        <v>1678</v>
      </c>
      <c r="AN87" s="212"/>
      <c r="AO87" s="212"/>
      <c r="AP87" s="212"/>
      <c r="AQ87" s="333" t="s">
        <v>558</v>
      </c>
      <c r="AR87" s="200"/>
      <c r="AS87" s="200"/>
      <c r="AT87" s="334"/>
      <c r="AU87" s="212" t="s">
        <v>568</v>
      </c>
      <c r="AV87" s="212"/>
      <c r="AW87" s="212"/>
      <c r="AX87" s="214"/>
    </row>
    <row r="88" spans="1:60" ht="23.25" customHeight="1" x14ac:dyDescent="0.15">
      <c r="A88" s="874"/>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t="s">
        <v>567</v>
      </c>
      <c r="AC88" s="526"/>
      <c r="AD88" s="526"/>
      <c r="AE88" s="211">
        <v>1788</v>
      </c>
      <c r="AF88" s="212"/>
      <c r="AG88" s="212"/>
      <c r="AH88" s="212"/>
      <c r="AI88" s="211">
        <v>0</v>
      </c>
      <c r="AJ88" s="212"/>
      <c r="AK88" s="212"/>
      <c r="AL88" s="212"/>
      <c r="AM88" s="211">
        <v>1609</v>
      </c>
      <c r="AN88" s="212"/>
      <c r="AO88" s="212"/>
      <c r="AP88" s="212"/>
      <c r="AQ88" s="333" t="s">
        <v>568</v>
      </c>
      <c r="AR88" s="200"/>
      <c r="AS88" s="200"/>
      <c r="AT88" s="334"/>
      <c r="AU88" s="212">
        <v>1609</v>
      </c>
      <c r="AV88" s="212"/>
      <c r="AW88" s="212"/>
      <c r="AX88" s="214"/>
      <c r="AY88" s="10"/>
      <c r="AZ88" s="10"/>
      <c r="BA88" s="10"/>
      <c r="BB88" s="10"/>
      <c r="BC88" s="10"/>
    </row>
    <row r="89" spans="1:60" ht="23.25" customHeight="1" thickBot="1" x14ac:dyDescent="0.2">
      <c r="A89" s="874"/>
      <c r="B89" s="532"/>
      <c r="C89" s="532"/>
      <c r="D89" s="532"/>
      <c r="E89" s="532"/>
      <c r="F89" s="533"/>
      <c r="G89" s="103"/>
      <c r="H89" s="104"/>
      <c r="I89" s="104"/>
      <c r="J89" s="104"/>
      <c r="K89" s="104"/>
      <c r="L89" s="104"/>
      <c r="M89" s="104"/>
      <c r="N89" s="104"/>
      <c r="O89" s="105"/>
      <c r="P89" s="169"/>
      <c r="Q89" s="169"/>
      <c r="R89" s="169"/>
      <c r="S89" s="169"/>
      <c r="T89" s="169"/>
      <c r="U89" s="169"/>
      <c r="V89" s="169"/>
      <c r="W89" s="169"/>
      <c r="X89" s="563"/>
      <c r="Y89" s="461" t="s">
        <v>13</v>
      </c>
      <c r="Z89" s="462"/>
      <c r="AA89" s="463"/>
      <c r="AB89" s="600" t="s">
        <v>14</v>
      </c>
      <c r="AC89" s="600"/>
      <c r="AD89" s="600"/>
      <c r="AE89" s="211">
        <v>100</v>
      </c>
      <c r="AF89" s="212"/>
      <c r="AG89" s="212"/>
      <c r="AH89" s="212"/>
      <c r="AI89" s="211">
        <v>0</v>
      </c>
      <c r="AJ89" s="212"/>
      <c r="AK89" s="212"/>
      <c r="AL89" s="212"/>
      <c r="AM89" s="211">
        <v>104</v>
      </c>
      <c r="AN89" s="212"/>
      <c r="AO89" s="212"/>
      <c r="AP89" s="212"/>
      <c r="AQ89" s="333" t="s">
        <v>568</v>
      </c>
      <c r="AR89" s="200"/>
      <c r="AS89" s="200"/>
      <c r="AT89" s="334"/>
      <c r="AU89" s="212" t="s">
        <v>568</v>
      </c>
      <c r="AV89" s="212"/>
      <c r="AW89" s="212"/>
      <c r="AX89" s="214"/>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60" t="s">
        <v>11</v>
      </c>
      <c r="AC90" s="561"/>
      <c r="AD90" s="562"/>
      <c r="AE90" s="237" t="s">
        <v>357</v>
      </c>
      <c r="AF90" s="238"/>
      <c r="AG90" s="238"/>
      <c r="AH90" s="239"/>
      <c r="AI90" s="237" t="s">
        <v>363</v>
      </c>
      <c r="AJ90" s="238"/>
      <c r="AK90" s="238"/>
      <c r="AL90" s="239"/>
      <c r="AM90" s="243" t="s">
        <v>471</v>
      </c>
      <c r="AN90" s="243"/>
      <c r="AO90" s="243"/>
      <c r="AP90" s="237"/>
      <c r="AQ90" s="152" t="s">
        <v>355</v>
      </c>
      <c r="AR90" s="123"/>
      <c r="AS90" s="123"/>
      <c r="AT90" s="124"/>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1" t="s">
        <v>300</v>
      </c>
      <c r="AX91" s="402"/>
      <c r="AY91" s="10"/>
      <c r="AZ91" s="10"/>
      <c r="BA91" s="10"/>
      <c r="BB91" s="10"/>
      <c r="BC91" s="10"/>
    </row>
    <row r="92" spans="1:60" ht="23.25" hidden="1" customHeight="1" x14ac:dyDescent="0.15">
      <c r="A92" s="874"/>
      <c r="B92" s="431"/>
      <c r="C92" s="431"/>
      <c r="D92" s="431"/>
      <c r="E92" s="431"/>
      <c r="F92" s="432"/>
      <c r="G92" s="97"/>
      <c r="H92" s="98"/>
      <c r="I92" s="98"/>
      <c r="J92" s="98"/>
      <c r="K92" s="98"/>
      <c r="L92" s="98"/>
      <c r="M92" s="98"/>
      <c r="N92" s="98"/>
      <c r="O92" s="99"/>
      <c r="P92" s="98"/>
      <c r="Q92" s="517"/>
      <c r="R92" s="517"/>
      <c r="S92" s="517"/>
      <c r="T92" s="517"/>
      <c r="U92" s="517"/>
      <c r="V92" s="517"/>
      <c r="W92" s="517"/>
      <c r="X92" s="518"/>
      <c r="Y92" s="564" t="s">
        <v>62</v>
      </c>
      <c r="Z92" s="565"/>
      <c r="AA92" s="566"/>
      <c r="AB92" s="464"/>
      <c r="AC92" s="464"/>
      <c r="AD92" s="46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2"/>
      <c r="C94" s="532"/>
      <c r="D94" s="532"/>
      <c r="E94" s="532"/>
      <c r="F94" s="533"/>
      <c r="G94" s="103"/>
      <c r="H94" s="104"/>
      <c r="I94" s="104"/>
      <c r="J94" s="104"/>
      <c r="K94" s="104"/>
      <c r="L94" s="104"/>
      <c r="M94" s="104"/>
      <c r="N94" s="104"/>
      <c r="O94" s="105"/>
      <c r="P94" s="169"/>
      <c r="Q94" s="169"/>
      <c r="R94" s="169"/>
      <c r="S94" s="169"/>
      <c r="T94" s="169"/>
      <c r="U94" s="169"/>
      <c r="V94" s="169"/>
      <c r="W94" s="169"/>
      <c r="X94" s="563"/>
      <c r="Y94" s="461" t="s">
        <v>13</v>
      </c>
      <c r="Z94" s="462"/>
      <c r="AA94" s="463"/>
      <c r="AB94" s="600" t="s">
        <v>14</v>
      </c>
      <c r="AC94" s="600"/>
      <c r="AD94" s="60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60" t="s">
        <v>11</v>
      </c>
      <c r="AC95" s="561"/>
      <c r="AD95" s="562"/>
      <c r="AE95" s="237" t="s">
        <v>357</v>
      </c>
      <c r="AF95" s="238"/>
      <c r="AG95" s="238"/>
      <c r="AH95" s="239"/>
      <c r="AI95" s="237" t="s">
        <v>363</v>
      </c>
      <c r="AJ95" s="238"/>
      <c r="AK95" s="238"/>
      <c r="AL95" s="239"/>
      <c r="AM95" s="243" t="s">
        <v>471</v>
      </c>
      <c r="AN95" s="243"/>
      <c r="AO95" s="243"/>
      <c r="AP95" s="237"/>
      <c r="AQ95" s="152"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1" t="s">
        <v>300</v>
      </c>
      <c r="AX96" s="402"/>
    </row>
    <row r="97" spans="1:60" ht="23.25" hidden="1" customHeight="1" x14ac:dyDescent="0.15">
      <c r="A97" s="874"/>
      <c r="B97" s="431"/>
      <c r="C97" s="431"/>
      <c r="D97" s="431"/>
      <c r="E97" s="431"/>
      <c r="F97" s="432"/>
      <c r="G97" s="97"/>
      <c r="H97" s="98"/>
      <c r="I97" s="98"/>
      <c r="J97" s="98"/>
      <c r="K97" s="98"/>
      <c r="L97" s="98"/>
      <c r="M97" s="98"/>
      <c r="N97" s="98"/>
      <c r="O97" s="99"/>
      <c r="P97" s="98"/>
      <c r="Q97" s="517"/>
      <c r="R97" s="517"/>
      <c r="S97" s="517"/>
      <c r="T97" s="517"/>
      <c r="U97" s="517"/>
      <c r="V97" s="517"/>
      <c r="W97" s="517"/>
      <c r="X97" s="518"/>
      <c r="Y97" s="564" t="s">
        <v>62</v>
      </c>
      <c r="Z97" s="565"/>
      <c r="AA97" s="566"/>
      <c r="AB97" s="471"/>
      <c r="AC97" s="472"/>
      <c r="AD97" s="47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6"/>
      <c r="H99" s="208"/>
      <c r="I99" s="208"/>
      <c r="J99" s="208"/>
      <c r="K99" s="208"/>
      <c r="L99" s="208"/>
      <c r="M99" s="208"/>
      <c r="N99" s="208"/>
      <c r="O99" s="587"/>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357</v>
      </c>
      <c r="AF100" s="543"/>
      <c r="AG100" s="543"/>
      <c r="AH100" s="544"/>
      <c r="AI100" s="542" t="s">
        <v>363</v>
      </c>
      <c r="AJ100" s="543"/>
      <c r="AK100" s="543"/>
      <c r="AL100" s="544"/>
      <c r="AM100" s="542" t="s">
        <v>471</v>
      </c>
      <c r="AN100" s="543"/>
      <c r="AO100" s="543"/>
      <c r="AP100" s="544"/>
      <c r="AQ100" s="313" t="s">
        <v>493</v>
      </c>
      <c r="AR100" s="314"/>
      <c r="AS100" s="314"/>
      <c r="AT100" s="315"/>
      <c r="AU100" s="313" t="s">
        <v>538</v>
      </c>
      <c r="AV100" s="314"/>
      <c r="AW100" s="314"/>
      <c r="AX100" s="316"/>
    </row>
    <row r="101" spans="1:60" ht="23.25" customHeight="1" x14ac:dyDescent="0.15">
      <c r="A101" s="425"/>
      <c r="B101" s="426"/>
      <c r="C101" s="426"/>
      <c r="D101" s="426"/>
      <c r="E101" s="426"/>
      <c r="F101" s="427"/>
      <c r="G101" s="98" t="s">
        <v>569</v>
      </c>
      <c r="H101" s="98"/>
      <c r="I101" s="98"/>
      <c r="J101" s="98"/>
      <c r="K101" s="98"/>
      <c r="L101" s="98"/>
      <c r="M101" s="98"/>
      <c r="N101" s="98"/>
      <c r="O101" s="98"/>
      <c r="P101" s="98"/>
      <c r="Q101" s="98"/>
      <c r="R101" s="98"/>
      <c r="S101" s="98"/>
      <c r="T101" s="98"/>
      <c r="U101" s="98"/>
      <c r="V101" s="98"/>
      <c r="W101" s="98"/>
      <c r="X101" s="99"/>
      <c r="Y101" s="545" t="s">
        <v>55</v>
      </c>
      <c r="Z101" s="546"/>
      <c r="AA101" s="547"/>
      <c r="AB101" s="464" t="s">
        <v>571</v>
      </c>
      <c r="AC101" s="464"/>
      <c r="AD101" s="464"/>
      <c r="AE101" s="211" t="s">
        <v>465</v>
      </c>
      <c r="AF101" s="212"/>
      <c r="AG101" s="212"/>
      <c r="AH101" s="213"/>
      <c r="AI101" s="211" t="s">
        <v>465</v>
      </c>
      <c r="AJ101" s="212"/>
      <c r="AK101" s="212"/>
      <c r="AL101" s="213"/>
      <c r="AM101" s="211">
        <v>1720</v>
      </c>
      <c r="AN101" s="212"/>
      <c r="AO101" s="212"/>
      <c r="AP101" s="213"/>
      <c r="AQ101" s="211"/>
      <c r="AR101" s="212"/>
      <c r="AS101" s="212"/>
      <c r="AT101" s="213"/>
      <c r="AU101" s="211"/>
      <c r="AV101" s="212"/>
      <c r="AW101" s="212"/>
      <c r="AX101" s="213"/>
    </row>
    <row r="102" spans="1:60" ht="23.25" customHeight="1" x14ac:dyDescent="0.15">
      <c r="A102" s="428"/>
      <c r="B102" s="429"/>
      <c r="C102" s="429"/>
      <c r="D102" s="429"/>
      <c r="E102" s="429"/>
      <c r="F102" s="430"/>
      <c r="G102" s="104"/>
      <c r="H102" s="104"/>
      <c r="I102" s="104"/>
      <c r="J102" s="104"/>
      <c r="K102" s="104"/>
      <c r="L102" s="104"/>
      <c r="M102" s="104"/>
      <c r="N102" s="104"/>
      <c r="O102" s="104"/>
      <c r="P102" s="104"/>
      <c r="Q102" s="104"/>
      <c r="R102" s="104"/>
      <c r="S102" s="104"/>
      <c r="T102" s="104"/>
      <c r="U102" s="104"/>
      <c r="V102" s="104"/>
      <c r="W102" s="104"/>
      <c r="X102" s="105"/>
      <c r="Y102" s="448" t="s">
        <v>56</v>
      </c>
      <c r="Z102" s="449"/>
      <c r="AA102" s="450"/>
      <c r="AB102" s="464" t="s">
        <v>571</v>
      </c>
      <c r="AC102" s="464"/>
      <c r="AD102" s="464"/>
      <c r="AE102" s="421" t="s">
        <v>465</v>
      </c>
      <c r="AF102" s="421"/>
      <c r="AG102" s="421"/>
      <c r="AH102" s="421"/>
      <c r="AI102" s="421" t="s">
        <v>465</v>
      </c>
      <c r="AJ102" s="421"/>
      <c r="AK102" s="421"/>
      <c r="AL102" s="421"/>
      <c r="AM102" s="421">
        <v>714</v>
      </c>
      <c r="AN102" s="421"/>
      <c r="AO102" s="421"/>
      <c r="AP102" s="421"/>
      <c r="AQ102" s="266"/>
      <c r="AR102" s="267"/>
      <c r="AS102" s="267"/>
      <c r="AT102" s="312"/>
      <c r="AU102" s="266"/>
      <c r="AV102" s="267"/>
      <c r="AW102" s="267"/>
      <c r="AX102" s="312"/>
    </row>
    <row r="103" spans="1:60" ht="31.5" hidden="1" customHeight="1" x14ac:dyDescent="0.15">
      <c r="A103" s="422" t="s">
        <v>492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471</v>
      </c>
      <c r="AN103" s="419"/>
      <c r="AO103" s="419"/>
      <c r="AP103" s="420"/>
      <c r="AQ103" s="277" t="s">
        <v>493</v>
      </c>
      <c r="AR103" s="278"/>
      <c r="AS103" s="278"/>
      <c r="AT103" s="317"/>
      <c r="AU103" s="277" t="s">
        <v>538</v>
      </c>
      <c r="AV103" s="278"/>
      <c r="AW103" s="278"/>
      <c r="AX103" s="279"/>
    </row>
    <row r="104" spans="1:60" ht="23.25" hidden="1" customHeight="1" x14ac:dyDescent="0.15">
      <c r="A104" s="425"/>
      <c r="B104" s="426"/>
      <c r="C104" s="426"/>
      <c r="D104" s="426"/>
      <c r="E104" s="426"/>
      <c r="F104" s="427"/>
      <c r="G104" s="98"/>
      <c r="H104" s="98"/>
      <c r="I104" s="98"/>
      <c r="J104" s="98"/>
      <c r="K104" s="98"/>
      <c r="L104" s="98"/>
      <c r="M104" s="98"/>
      <c r="N104" s="98"/>
      <c r="O104" s="98"/>
      <c r="P104" s="98"/>
      <c r="Q104" s="98"/>
      <c r="R104" s="98"/>
      <c r="S104" s="98"/>
      <c r="T104" s="98"/>
      <c r="U104" s="98"/>
      <c r="V104" s="98"/>
      <c r="W104" s="98"/>
      <c r="X104" s="99"/>
      <c r="Y104" s="468" t="s">
        <v>55</v>
      </c>
      <c r="Z104" s="469"/>
      <c r="AA104" s="470"/>
      <c r="AB104" s="548"/>
      <c r="AC104" s="549"/>
      <c r="AD104" s="55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8"/>
      <c r="B105" s="429"/>
      <c r="C105" s="429"/>
      <c r="D105" s="429"/>
      <c r="E105" s="429"/>
      <c r="F105" s="430"/>
      <c r="G105" s="104"/>
      <c r="H105" s="104"/>
      <c r="I105" s="104"/>
      <c r="J105" s="104"/>
      <c r="K105" s="104"/>
      <c r="L105" s="104"/>
      <c r="M105" s="104"/>
      <c r="N105" s="104"/>
      <c r="O105" s="104"/>
      <c r="P105" s="104"/>
      <c r="Q105" s="104"/>
      <c r="R105" s="104"/>
      <c r="S105" s="104"/>
      <c r="T105" s="104"/>
      <c r="U105" s="104"/>
      <c r="V105" s="104"/>
      <c r="W105" s="104"/>
      <c r="X105" s="105"/>
      <c r="Y105" s="448" t="s">
        <v>56</v>
      </c>
      <c r="Z105" s="551"/>
      <c r="AA105" s="552"/>
      <c r="AB105" s="471"/>
      <c r="AC105" s="472"/>
      <c r="AD105" s="473"/>
      <c r="AE105" s="421"/>
      <c r="AF105" s="421"/>
      <c r="AG105" s="421"/>
      <c r="AH105" s="421"/>
      <c r="AI105" s="421"/>
      <c r="AJ105" s="421"/>
      <c r="AK105" s="421"/>
      <c r="AL105" s="421"/>
      <c r="AM105" s="421"/>
      <c r="AN105" s="421"/>
      <c r="AO105" s="421"/>
      <c r="AP105" s="421"/>
      <c r="AQ105" s="211"/>
      <c r="AR105" s="212"/>
      <c r="AS105" s="212"/>
      <c r="AT105" s="213"/>
      <c r="AU105" s="266"/>
      <c r="AV105" s="267"/>
      <c r="AW105" s="267"/>
      <c r="AX105" s="312"/>
    </row>
    <row r="106" spans="1:60" ht="31.5" hidden="1" customHeight="1" x14ac:dyDescent="0.15">
      <c r="A106" s="422" t="s">
        <v>492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471</v>
      </c>
      <c r="AN106" s="419"/>
      <c r="AO106" s="419"/>
      <c r="AP106" s="420"/>
      <c r="AQ106" s="277" t="s">
        <v>493</v>
      </c>
      <c r="AR106" s="278"/>
      <c r="AS106" s="278"/>
      <c r="AT106" s="317"/>
      <c r="AU106" s="277" t="s">
        <v>538</v>
      </c>
      <c r="AV106" s="278"/>
      <c r="AW106" s="278"/>
      <c r="AX106" s="279"/>
    </row>
    <row r="107" spans="1:60" ht="23.25" hidden="1" customHeight="1" x14ac:dyDescent="0.15">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6"/>
      <c r="AV108" s="267"/>
      <c r="AW108" s="267"/>
      <c r="AX108" s="312"/>
    </row>
    <row r="109" spans="1:60" ht="31.5" hidden="1" customHeight="1" x14ac:dyDescent="0.15">
      <c r="A109" s="422" t="s">
        <v>492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471</v>
      </c>
      <c r="AN109" s="419"/>
      <c r="AO109" s="419"/>
      <c r="AP109" s="420"/>
      <c r="AQ109" s="277" t="s">
        <v>493</v>
      </c>
      <c r="AR109" s="278"/>
      <c r="AS109" s="278"/>
      <c r="AT109" s="317"/>
      <c r="AU109" s="277" t="s">
        <v>538</v>
      </c>
      <c r="AV109" s="278"/>
      <c r="AW109" s="278"/>
      <c r="AX109" s="279"/>
    </row>
    <row r="110" spans="1:60" ht="23.25" hidden="1" customHeight="1" x14ac:dyDescent="0.15">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6"/>
      <c r="AV111" s="267"/>
      <c r="AW111" s="267"/>
      <c r="AX111" s="312"/>
    </row>
    <row r="112" spans="1:60" ht="31.5" hidden="1" customHeight="1" x14ac:dyDescent="0.15">
      <c r="A112" s="422" t="s">
        <v>492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471</v>
      </c>
      <c r="AN112" s="419"/>
      <c r="AO112" s="419"/>
      <c r="AP112" s="420"/>
      <c r="AQ112" s="277" t="s">
        <v>493</v>
      </c>
      <c r="AR112" s="278"/>
      <c r="AS112" s="278"/>
      <c r="AT112" s="317"/>
      <c r="AU112" s="277" t="s">
        <v>538</v>
      </c>
      <c r="AV112" s="278"/>
      <c r="AW112" s="278"/>
      <c r="AX112" s="279"/>
    </row>
    <row r="113" spans="1:50" ht="23.25" hidden="1" customHeight="1" x14ac:dyDescent="0.15">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471</v>
      </c>
      <c r="AN115" s="419"/>
      <c r="AO115" s="419"/>
      <c r="AP115" s="420"/>
      <c r="AQ115" s="597" t="s">
        <v>539</v>
      </c>
      <c r="AR115" s="598"/>
      <c r="AS115" s="598"/>
      <c r="AT115" s="598"/>
      <c r="AU115" s="598"/>
      <c r="AV115" s="598"/>
      <c r="AW115" s="598"/>
      <c r="AX115" s="599"/>
    </row>
    <row r="116" spans="1:50" ht="23.25" customHeight="1" x14ac:dyDescent="0.15">
      <c r="A116" s="442"/>
      <c r="B116" s="443"/>
      <c r="C116" s="443"/>
      <c r="D116" s="443"/>
      <c r="E116" s="443"/>
      <c r="F116" s="444"/>
      <c r="G116" s="396" t="s">
        <v>570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572</v>
      </c>
      <c r="AC116" s="466"/>
      <c r="AD116" s="467"/>
      <c r="AE116" s="421" t="s">
        <v>465</v>
      </c>
      <c r="AF116" s="421"/>
      <c r="AG116" s="421"/>
      <c r="AH116" s="421"/>
      <c r="AI116" s="421" t="s">
        <v>465</v>
      </c>
      <c r="AJ116" s="421"/>
      <c r="AK116" s="421"/>
      <c r="AL116" s="421"/>
      <c r="AM116" s="421">
        <v>1136</v>
      </c>
      <c r="AN116" s="421"/>
      <c r="AO116" s="421"/>
      <c r="AP116" s="421"/>
      <c r="AQ116" s="211"/>
      <c r="AR116" s="212"/>
      <c r="AS116" s="212"/>
      <c r="AT116" s="212"/>
      <c r="AU116" s="212"/>
      <c r="AV116" s="212"/>
      <c r="AW116" s="212"/>
      <c r="AX116" s="214"/>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573</v>
      </c>
      <c r="AC117" s="476"/>
      <c r="AD117" s="477"/>
      <c r="AE117" s="554" t="s">
        <v>465</v>
      </c>
      <c r="AF117" s="554"/>
      <c r="AG117" s="554"/>
      <c r="AH117" s="554"/>
      <c r="AI117" s="554" t="s">
        <v>465</v>
      </c>
      <c r="AJ117" s="554"/>
      <c r="AK117" s="554"/>
      <c r="AL117" s="554"/>
      <c r="AM117" s="554" t="s">
        <v>611</v>
      </c>
      <c r="AN117" s="554"/>
      <c r="AO117" s="554"/>
      <c r="AP117" s="554"/>
      <c r="AQ117" s="554"/>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471</v>
      </c>
      <c r="AN118" s="419"/>
      <c r="AO118" s="419"/>
      <c r="AP118" s="420"/>
      <c r="AQ118" s="597" t="s">
        <v>539</v>
      </c>
      <c r="AR118" s="598"/>
      <c r="AS118" s="598"/>
      <c r="AT118" s="598"/>
      <c r="AU118" s="598"/>
      <c r="AV118" s="598"/>
      <c r="AW118" s="598"/>
      <c r="AX118" s="599"/>
    </row>
    <row r="119" spans="1:50" ht="23.25" customHeight="1" x14ac:dyDescent="0.15">
      <c r="A119" s="442"/>
      <c r="B119" s="443"/>
      <c r="C119" s="443"/>
      <c r="D119" s="443"/>
      <c r="E119" s="443"/>
      <c r="F119" s="444"/>
      <c r="G119" s="396" t="s">
        <v>574</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572</v>
      </c>
      <c r="AC119" s="466"/>
      <c r="AD119" s="467"/>
      <c r="AE119" s="421">
        <v>77964</v>
      </c>
      <c r="AF119" s="421"/>
      <c r="AG119" s="421"/>
      <c r="AH119" s="421"/>
      <c r="AI119" s="421" t="s">
        <v>576</v>
      </c>
      <c r="AJ119" s="421"/>
      <c r="AK119" s="421"/>
      <c r="AL119" s="421"/>
      <c r="AM119" s="421">
        <v>59805</v>
      </c>
      <c r="AN119" s="421"/>
      <c r="AO119" s="421"/>
      <c r="AP119" s="421"/>
      <c r="AQ119" s="421"/>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501</v>
      </c>
      <c r="AC120" s="476"/>
      <c r="AD120" s="477"/>
      <c r="AE120" s="554" t="s">
        <v>575</v>
      </c>
      <c r="AF120" s="554"/>
      <c r="AG120" s="554"/>
      <c r="AH120" s="554"/>
      <c r="AI120" s="554" t="s">
        <v>577</v>
      </c>
      <c r="AJ120" s="554"/>
      <c r="AK120" s="554"/>
      <c r="AL120" s="554"/>
      <c r="AM120" s="554" t="s">
        <v>578</v>
      </c>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471</v>
      </c>
      <c r="AN121" s="419"/>
      <c r="AO121" s="419"/>
      <c r="AP121" s="420"/>
      <c r="AQ121" s="597" t="s">
        <v>539</v>
      </c>
      <c r="AR121" s="598"/>
      <c r="AS121" s="598"/>
      <c r="AT121" s="598"/>
      <c r="AU121" s="598"/>
      <c r="AV121" s="598"/>
      <c r="AW121" s="598"/>
      <c r="AX121" s="599"/>
    </row>
    <row r="122" spans="1:50" ht="23.25" hidden="1" customHeight="1" x14ac:dyDescent="0.15">
      <c r="A122" s="442"/>
      <c r="B122" s="443"/>
      <c r="C122" s="443"/>
      <c r="D122" s="443"/>
      <c r="E122" s="443"/>
      <c r="F122" s="444"/>
      <c r="G122" s="833" t="s">
        <v>502</v>
      </c>
      <c r="H122" s="833"/>
      <c r="I122" s="833"/>
      <c r="J122" s="833"/>
      <c r="K122" s="833"/>
      <c r="L122" s="833"/>
      <c r="M122" s="833"/>
      <c r="N122" s="833"/>
      <c r="O122" s="833"/>
      <c r="P122" s="833"/>
      <c r="Q122" s="833"/>
      <c r="R122" s="833"/>
      <c r="S122" s="833"/>
      <c r="T122" s="833"/>
      <c r="U122" s="833"/>
      <c r="V122" s="833"/>
      <c r="W122" s="833"/>
      <c r="X122" s="83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834"/>
      <c r="H123" s="834"/>
      <c r="I123" s="834"/>
      <c r="J123" s="834"/>
      <c r="K123" s="834"/>
      <c r="L123" s="834"/>
      <c r="M123" s="834"/>
      <c r="N123" s="834"/>
      <c r="O123" s="834"/>
      <c r="P123" s="834"/>
      <c r="Q123" s="834"/>
      <c r="R123" s="834"/>
      <c r="S123" s="834"/>
      <c r="T123" s="834"/>
      <c r="U123" s="834"/>
      <c r="V123" s="834"/>
      <c r="W123" s="834"/>
      <c r="X123" s="834"/>
      <c r="Y123" s="474" t="s">
        <v>49</v>
      </c>
      <c r="Z123" s="449"/>
      <c r="AA123" s="450"/>
      <c r="AB123" s="475" t="s">
        <v>503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471</v>
      </c>
      <c r="AN124" s="419"/>
      <c r="AO124" s="419"/>
      <c r="AP124" s="420"/>
      <c r="AQ124" s="597" t="s">
        <v>539</v>
      </c>
      <c r="AR124" s="598"/>
      <c r="AS124" s="598"/>
      <c r="AT124" s="598"/>
      <c r="AU124" s="598"/>
      <c r="AV124" s="598"/>
      <c r="AW124" s="598"/>
      <c r="AX124" s="599"/>
    </row>
    <row r="125" spans="1:50" ht="23.25" hidden="1" customHeight="1" x14ac:dyDescent="0.15">
      <c r="A125" s="442"/>
      <c r="B125" s="443"/>
      <c r="C125" s="443"/>
      <c r="D125" s="443"/>
      <c r="E125" s="443"/>
      <c r="F125" s="444"/>
      <c r="G125" s="833" t="s">
        <v>502</v>
      </c>
      <c r="H125" s="833"/>
      <c r="I125" s="833"/>
      <c r="J125" s="833"/>
      <c r="K125" s="833"/>
      <c r="L125" s="833"/>
      <c r="M125" s="833"/>
      <c r="N125" s="833"/>
      <c r="O125" s="833"/>
      <c r="P125" s="833"/>
      <c r="Q125" s="833"/>
      <c r="R125" s="833"/>
      <c r="S125" s="833"/>
      <c r="T125" s="833"/>
      <c r="U125" s="833"/>
      <c r="V125" s="833"/>
      <c r="W125" s="833"/>
      <c r="X125" s="93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834"/>
      <c r="H126" s="834"/>
      <c r="I126" s="834"/>
      <c r="J126" s="834"/>
      <c r="K126" s="834"/>
      <c r="L126" s="834"/>
      <c r="M126" s="834"/>
      <c r="N126" s="834"/>
      <c r="O126" s="834"/>
      <c r="P126" s="834"/>
      <c r="Q126" s="834"/>
      <c r="R126" s="834"/>
      <c r="S126" s="834"/>
      <c r="T126" s="834"/>
      <c r="U126" s="834"/>
      <c r="V126" s="834"/>
      <c r="W126" s="834"/>
      <c r="X126" s="938"/>
      <c r="Y126" s="474" t="s">
        <v>49</v>
      </c>
      <c r="Z126" s="449"/>
      <c r="AA126" s="450"/>
      <c r="AB126" s="475" t="s">
        <v>501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8" t="s">
        <v>357</v>
      </c>
      <c r="AF127" s="419"/>
      <c r="AG127" s="419"/>
      <c r="AH127" s="420"/>
      <c r="AI127" s="418" t="s">
        <v>363</v>
      </c>
      <c r="AJ127" s="419"/>
      <c r="AK127" s="419"/>
      <c r="AL127" s="420"/>
      <c r="AM127" s="418" t="s">
        <v>471</v>
      </c>
      <c r="AN127" s="419"/>
      <c r="AO127" s="419"/>
      <c r="AP127" s="420"/>
      <c r="AQ127" s="597" t="s">
        <v>539</v>
      </c>
      <c r="AR127" s="598"/>
      <c r="AS127" s="598"/>
      <c r="AT127" s="598"/>
      <c r="AU127" s="598"/>
      <c r="AV127" s="598"/>
      <c r="AW127" s="598"/>
      <c r="AX127" s="599"/>
    </row>
    <row r="128" spans="1:50" ht="23.25" hidden="1" customHeight="1" x14ac:dyDescent="0.15">
      <c r="A128" s="442"/>
      <c r="B128" s="443"/>
      <c r="C128" s="443"/>
      <c r="D128" s="443"/>
      <c r="E128" s="443"/>
      <c r="F128" s="444"/>
      <c r="G128" s="833" t="s">
        <v>502</v>
      </c>
      <c r="H128" s="833"/>
      <c r="I128" s="833"/>
      <c r="J128" s="833"/>
      <c r="K128" s="833"/>
      <c r="L128" s="833"/>
      <c r="M128" s="833"/>
      <c r="N128" s="833"/>
      <c r="O128" s="833"/>
      <c r="P128" s="833"/>
      <c r="Q128" s="833"/>
      <c r="R128" s="833"/>
      <c r="S128" s="833"/>
      <c r="T128" s="833"/>
      <c r="U128" s="833"/>
      <c r="V128" s="833"/>
      <c r="W128" s="833"/>
      <c r="X128" s="83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834"/>
      <c r="H129" s="834"/>
      <c r="I129" s="834"/>
      <c r="J129" s="834"/>
      <c r="K129" s="834"/>
      <c r="L129" s="834"/>
      <c r="M129" s="834"/>
      <c r="N129" s="834"/>
      <c r="O129" s="834"/>
      <c r="P129" s="834"/>
      <c r="Q129" s="834"/>
      <c r="R129" s="834"/>
      <c r="S129" s="834"/>
      <c r="T129" s="834"/>
      <c r="U129" s="834"/>
      <c r="V129" s="834"/>
      <c r="W129" s="834"/>
      <c r="X129" s="834"/>
      <c r="Y129" s="474" t="s">
        <v>49</v>
      </c>
      <c r="Z129" s="449"/>
      <c r="AA129" s="450"/>
      <c r="AB129" s="475" t="s">
        <v>501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625</v>
      </c>
      <c r="AR133" s="192"/>
      <c r="AS133" s="126" t="s">
        <v>356</v>
      </c>
      <c r="AT133" s="127"/>
      <c r="AU133" s="193" t="s">
        <v>625</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628</v>
      </c>
      <c r="AC134" s="198"/>
      <c r="AD134" s="198"/>
      <c r="AE134" s="199" t="s">
        <v>625</v>
      </c>
      <c r="AF134" s="200"/>
      <c r="AG134" s="200"/>
      <c r="AH134" s="200"/>
      <c r="AI134" s="199" t="s">
        <v>625</v>
      </c>
      <c r="AJ134" s="200"/>
      <c r="AK134" s="200"/>
      <c r="AL134" s="200"/>
      <c r="AM134" s="199" t="s">
        <v>625</v>
      </c>
      <c r="AN134" s="200"/>
      <c r="AO134" s="200"/>
      <c r="AP134" s="200"/>
      <c r="AQ134" s="199" t="s">
        <v>625</v>
      </c>
      <c r="AR134" s="200"/>
      <c r="AS134" s="200"/>
      <c r="AT134" s="200"/>
      <c r="AU134" s="199" t="s">
        <v>625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629</v>
      </c>
      <c r="AC135" s="206"/>
      <c r="AD135" s="206"/>
      <c r="AE135" s="199" t="s">
        <v>625</v>
      </c>
      <c r="AF135" s="200"/>
      <c r="AG135" s="200"/>
      <c r="AH135" s="200"/>
      <c r="AI135" s="199" t="s">
        <v>625</v>
      </c>
      <c r="AJ135" s="200"/>
      <c r="AK135" s="200"/>
      <c r="AL135" s="200"/>
      <c r="AM135" s="199" t="s">
        <v>625</v>
      </c>
      <c r="AN135" s="200"/>
      <c r="AO135" s="200"/>
      <c r="AP135" s="200"/>
      <c r="AQ135" s="199" t="s">
        <v>625</v>
      </c>
      <c r="AR135" s="200"/>
      <c r="AS135" s="200"/>
      <c r="AT135" s="200"/>
      <c r="AU135" s="199" t="s">
        <v>625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625</v>
      </c>
      <c r="H154" s="98"/>
      <c r="I154" s="98"/>
      <c r="J154" s="98"/>
      <c r="K154" s="98"/>
      <c r="L154" s="98"/>
      <c r="M154" s="98"/>
      <c r="N154" s="98"/>
      <c r="O154" s="98"/>
      <c r="P154" s="99"/>
      <c r="Q154" s="118" t="s">
        <v>628</v>
      </c>
      <c r="R154" s="98"/>
      <c r="S154" s="98"/>
      <c r="T154" s="98"/>
      <c r="U154" s="98"/>
      <c r="V154" s="98"/>
      <c r="W154" s="98"/>
      <c r="X154" s="98"/>
      <c r="Y154" s="98"/>
      <c r="Z154" s="98"/>
      <c r="AA154" s="286"/>
      <c r="AB154" s="134" t="s">
        <v>629</v>
      </c>
      <c r="AC154" s="135"/>
      <c r="AD154" s="135"/>
      <c r="AE154" s="140" t="s">
        <v>625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9.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625</v>
      </c>
      <c r="AF157" s="98"/>
      <c r="AG157" s="98"/>
      <c r="AH157" s="98"/>
      <c r="AI157" s="98"/>
      <c r="AJ157" s="98"/>
      <c r="AK157" s="98"/>
      <c r="AL157" s="98"/>
      <c r="AM157" s="98"/>
      <c r="AN157" s="98"/>
      <c r="AO157" s="98"/>
      <c r="AP157" s="98"/>
      <c r="AQ157" s="98"/>
      <c r="AR157" s="98"/>
      <c r="AS157" s="98"/>
      <c r="AT157" s="98"/>
      <c r="AU157" s="98"/>
      <c r="AV157" s="98"/>
      <c r="AW157" s="98"/>
      <c r="AX157" s="119"/>
    </row>
    <row r="158" spans="1:50" ht="10.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7" t="s">
        <v>384</v>
      </c>
      <c r="H430" s="116"/>
      <c r="I430" s="116"/>
      <c r="J430" s="908" t="s">
        <v>555</v>
      </c>
      <c r="K430" s="909"/>
      <c r="L430" s="909"/>
      <c r="M430" s="909"/>
      <c r="N430" s="909"/>
      <c r="O430" s="909"/>
      <c r="P430" s="909"/>
      <c r="Q430" s="909"/>
      <c r="R430" s="909"/>
      <c r="S430" s="909"/>
      <c r="T430" s="910"/>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628</v>
      </c>
      <c r="AF432" s="193"/>
      <c r="AG432" s="126" t="s">
        <v>356</v>
      </c>
      <c r="AH432" s="127"/>
      <c r="AI432" s="149"/>
      <c r="AJ432" s="149"/>
      <c r="AK432" s="149"/>
      <c r="AL432" s="147"/>
      <c r="AM432" s="149"/>
      <c r="AN432" s="149"/>
      <c r="AO432" s="149"/>
      <c r="AP432" s="147"/>
      <c r="AQ432" s="596" t="s">
        <v>628</v>
      </c>
      <c r="AR432" s="193"/>
      <c r="AS432" s="126" t="s">
        <v>356</v>
      </c>
      <c r="AT432" s="127"/>
      <c r="AU432" s="193" t="s">
        <v>629</v>
      </c>
      <c r="AV432" s="193"/>
      <c r="AW432" s="126" t="s">
        <v>300</v>
      </c>
      <c r="AX432" s="188"/>
    </row>
    <row r="433" spans="1:50" ht="23.25" customHeight="1" x14ac:dyDescent="0.15">
      <c r="A433" s="182"/>
      <c r="B433" s="179"/>
      <c r="C433" s="173"/>
      <c r="D433" s="179"/>
      <c r="E433" s="335"/>
      <c r="F433" s="336"/>
      <c r="G433" s="97" t="s">
        <v>628</v>
      </c>
      <c r="H433" s="98"/>
      <c r="I433" s="98"/>
      <c r="J433" s="98"/>
      <c r="K433" s="98"/>
      <c r="L433" s="98"/>
      <c r="M433" s="98"/>
      <c r="N433" s="98"/>
      <c r="O433" s="98"/>
      <c r="P433" s="98"/>
      <c r="Q433" s="98"/>
      <c r="R433" s="98"/>
      <c r="S433" s="98"/>
      <c r="T433" s="98"/>
      <c r="U433" s="98"/>
      <c r="V433" s="98"/>
      <c r="W433" s="98"/>
      <c r="X433" s="99"/>
      <c r="Y433" s="194" t="s">
        <v>12</v>
      </c>
      <c r="Z433" s="195"/>
      <c r="AA433" s="196"/>
      <c r="AB433" s="206" t="s">
        <v>625</v>
      </c>
      <c r="AC433" s="206"/>
      <c r="AD433" s="206"/>
      <c r="AE433" s="333" t="s">
        <v>630</v>
      </c>
      <c r="AF433" s="200"/>
      <c r="AG433" s="200"/>
      <c r="AH433" s="200"/>
      <c r="AI433" s="333" t="s">
        <v>631</v>
      </c>
      <c r="AJ433" s="200"/>
      <c r="AK433" s="200"/>
      <c r="AL433" s="200"/>
      <c r="AM433" s="333" t="s">
        <v>629</v>
      </c>
      <c r="AN433" s="200"/>
      <c r="AO433" s="200"/>
      <c r="AP433" s="334"/>
      <c r="AQ433" s="333" t="s">
        <v>629</v>
      </c>
      <c r="AR433" s="200"/>
      <c r="AS433" s="200"/>
      <c r="AT433" s="334"/>
      <c r="AU433" s="200" t="s">
        <v>631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3" t="s">
        <v>631</v>
      </c>
      <c r="AF434" s="200"/>
      <c r="AG434" s="200"/>
      <c r="AH434" s="334"/>
      <c r="AI434" s="333" t="s">
        <v>631</v>
      </c>
      <c r="AJ434" s="200"/>
      <c r="AK434" s="200"/>
      <c r="AL434" s="200"/>
      <c r="AM434" s="333" t="s">
        <v>629</v>
      </c>
      <c r="AN434" s="200"/>
      <c r="AO434" s="200"/>
      <c r="AP434" s="334"/>
      <c r="AQ434" s="333" t="s">
        <v>631</v>
      </c>
      <c r="AR434" s="200"/>
      <c r="AS434" s="200"/>
      <c r="AT434" s="334"/>
      <c r="AU434" s="200" t="s">
        <v>632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t="s">
        <v>631</v>
      </c>
      <c r="AF435" s="200"/>
      <c r="AG435" s="200"/>
      <c r="AH435" s="334"/>
      <c r="AI435" s="333" t="s">
        <v>631</v>
      </c>
      <c r="AJ435" s="200"/>
      <c r="AK435" s="200"/>
      <c r="AL435" s="200"/>
      <c r="AM435" s="333" t="s">
        <v>631</v>
      </c>
      <c r="AN435" s="200"/>
      <c r="AO435" s="200"/>
      <c r="AP435" s="334"/>
      <c r="AQ435" s="333" t="s">
        <v>629</v>
      </c>
      <c r="AR435" s="200"/>
      <c r="AS435" s="200"/>
      <c r="AT435" s="334"/>
      <c r="AU435" s="200" t="s">
        <v>631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628</v>
      </c>
      <c r="AF457" s="193"/>
      <c r="AG457" s="126" t="s">
        <v>356</v>
      </c>
      <c r="AH457" s="127"/>
      <c r="AI457" s="149"/>
      <c r="AJ457" s="149"/>
      <c r="AK457" s="149"/>
      <c r="AL457" s="147"/>
      <c r="AM457" s="149"/>
      <c r="AN457" s="149"/>
      <c r="AO457" s="149"/>
      <c r="AP457" s="147"/>
      <c r="AQ457" s="596" t="s">
        <v>628</v>
      </c>
      <c r="AR457" s="193"/>
      <c r="AS457" s="126" t="s">
        <v>356</v>
      </c>
      <c r="AT457" s="127"/>
      <c r="AU457" s="193" t="s">
        <v>629</v>
      </c>
      <c r="AV457" s="193"/>
      <c r="AW457" s="126" t="s">
        <v>300</v>
      </c>
      <c r="AX457" s="188"/>
    </row>
    <row r="458" spans="1:50" ht="23.25" customHeight="1" x14ac:dyDescent="0.15">
      <c r="A458" s="182"/>
      <c r="B458" s="179"/>
      <c r="C458" s="173"/>
      <c r="D458" s="179"/>
      <c r="E458" s="335"/>
      <c r="F458" s="336"/>
      <c r="G458" s="97" t="s">
        <v>630</v>
      </c>
      <c r="H458" s="98"/>
      <c r="I458" s="98"/>
      <c r="J458" s="98"/>
      <c r="K458" s="98"/>
      <c r="L458" s="98"/>
      <c r="M458" s="98"/>
      <c r="N458" s="98"/>
      <c r="O458" s="98"/>
      <c r="P458" s="98"/>
      <c r="Q458" s="98"/>
      <c r="R458" s="98"/>
      <c r="S458" s="98"/>
      <c r="T458" s="98"/>
      <c r="U458" s="98"/>
      <c r="V458" s="98"/>
      <c r="W458" s="98"/>
      <c r="X458" s="99"/>
      <c r="Y458" s="194" t="s">
        <v>12</v>
      </c>
      <c r="Z458" s="195"/>
      <c r="AA458" s="196"/>
      <c r="AB458" s="206" t="s">
        <v>629</v>
      </c>
      <c r="AC458" s="206"/>
      <c r="AD458" s="206"/>
      <c r="AE458" s="333" t="s">
        <v>631</v>
      </c>
      <c r="AF458" s="200"/>
      <c r="AG458" s="200"/>
      <c r="AH458" s="200"/>
      <c r="AI458" s="333" t="s">
        <v>628</v>
      </c>
      <c r="AJ458" s="200"/>
      <c r="AK458" s="200"/>
      <c r="AL458" s="200"/>
      <c r="AM458" s="333" t="s">
        <v>631</v>
      </c>
      <c r="AN458" s="200"/>
      <c r="AO458" s="200"/>
      <c r="AP458" s="334"/>
      <c r="AQ458" s="333" t="s">
        <v>629</v>
      </c>
      <c r="AR458" s="200"/>
      <c r="AS458" s="200"/>
      <c r="AT458" s="334"/>
      <c r="AU458" s="200" t="s">
        <v>631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630</v>
      </c>
      <c r="AC459" s="198"/>
      <c r="AD459" s="198"/>
      <c r="AE459" s="333" t="s">
        <v>631</v>
      </c>
      <c r="AF459" s="200"/>
      <c r="AG459" s="200"/>
      <c r="AH459" s="334"/>
      <c r="AI459" s="333" t="s">
        <v>632</v>
      </c>
      <c r="AJ459" s="200"/>
      <c r="AK459" s="200"/>
      <c r="AL459" s="200"/>
      <c r="AM459" s="333" t="s">
        <v>631</v>
      </c>
      <c r="AN459" s="200"/>
      <c r="AO459" s="200"/>
      <c r="AP459" s="334"/>
      <c r="AQ459" s="333" t="s">
        <v>631</v>
      </c>
      <c r="AR459" s="200"/>
      <c r="AS459" s="200"/>
      <c r="AT459" s="334"/>
      <c r="AU459" s="200" t="s">
        <v>631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t="s">
        <v>631</v>
      </c>
      <c r="AF460" s="200"/>
      <c r="AG460" s="200"/>
      <c r="AH460" s="334"/>
      <c r="AI460" s="333" t="s">
        <v>631</v>
      </c>
      <c r="AJ460" s="200"/>
      <c r="AK460" s="200"/>
      <c r="AL460" s="200"/>
      <c r="AM460" s="333" t="s">
        <v>631</v>
      </c>
      <c r="AN460" s="200"/>
      <c r="AO460" s="200"/>
      <c r="AP460" s="334"/>
      <c r="AQ460" s="333" t="s">
        <v>631</v>
      </c>
      <c r="AR460" s="200"/>
      <c r="AS460" s="200"/>
      <c r="AT460" s="334"/>
      <c r="AU460" s="200" t="s">
        <v>633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6.5" customHeight="1" x14ac:dyDescent="0.15">
      <c r="A482" s="182"/>
      <c r="B482" s="179"/>
      <c r="C482" s="173"/>
      <c r="D482" s="179"/>
      <c r="E482" s="118" t="s">
        <v>628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c r="K538" s="909"/>
      <c r="L538" s="909"/>
      <c r="M538" s="909"/>
      <c r="N538" s="909"/>
      <c r="O538" s="909"/>
      <c r="P538" s="909"/>
      <c r="Q538" s="909"/>
      <c r="R538" s="909"/>
      <c r="S538" s="909"/>
      <c r="T538" s="910"/>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30" customHeight="1" x14ac:dyDescent="0.15">
      <c r="A702" s="879" t="s">
        <v>259</v>
      </c>
      <c r="B702" s="880"/>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552</v>
      </c>
      <c r="AE702" s="339"/>
      <c r="AF702" s="339"/>
      <c r="AG702" s="388" t="s">
        <v>581</v>
      </c>
      <c r="AH702" s="389"/>
      <c r="AI702" s="389"/>
      <c r="AJ702" s="389"/>
      <c r="AK702" s="389"/>
      <c r="AL702" s="389"/>
      <c r="AM702" s="389"/>
      <c r="AN702" s="389"/>
      <c r="AO702" s="389"/>
      <c r="AP702" s="389"/>
      <c r="AQ702" s="389"/>
      <c r="AR702" s="389"/>
      <c r="AS702" s="389"/>
      <c r="AT702" s="389"/>
      <c r="AU702" s="389"/>
      <c r="AV702" s="389"/>
      <c r="AW702" s="389"/>
      <c r="AX702" s="390"/>
    </row>
    <row r="703" spans="1:50" ht="38.25" customHeight="1" x14ac:dyDescent="0.15">
      <c r="A703" s="881"/>
      <c r="B703" s="882"/>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1" t="s">
        <v>552</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83"/>
      <c r="B704" s="884"/>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552</v>
      </c>
      <c r="AE704" s="790"/>
      <c r="AF704" s="790"/>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8" t="s">
        <v>41</v>
      </c>
      <c r="D705" s="829"/>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0"/>
      <c r="AD705" s="721" t="s">
        <v>584</v>
      </c>
      <c r="AE705" s="722"/>
      <c r="AF705" s="722"/>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1"/>
      <c r="D706" s="802"/>
      <c r="E706" s="737" t="s">
        <v>526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586</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586</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47.25" customHeight="1" x14ac:dyDescent="0.15">
      <c r="A708" s="648"/>
      <c r="B708" s="650"/>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552</v>
      </c>
      <c r="AE708" s="611"/>
      <c r="AF708" s="611"/>
      <c r="AG708" s="94" t="s">
        <v>587</v>
      </c>
      <c r="AH708" s="95"/>
      <c r="AI708" s="95"/>
      <c r="AJ708" s="95"/>
      <c r="AK708" s="95"/>
      <c r="AL708" s="95"/>
      <c r="AM708" s="95"/>
      <c r="AN708" s="95"/>
      <c r="AO708" s="95"/>
      <c r="AP708" s="95"/>
      <c r="AQ708" s="95"/>
      <c r="AR708" s="95"/>
      <c r="AS708" s="95"/>
      <c r="AT708" s="95"/>
      <c r="AU708" s="95"/>
      <c r="AV708" s="95"/>
      <c r="AW708" s="95"/>
      <c r="AX708" s="96"/>
    </row>
    <row r="709" spans="1:50" ht="44.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552</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8.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589</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1" t="s">
        <v>552</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4" t="s">
        <v>487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9" t="s">
        <v>589</v>
      </c>
      <c r="AE712" s="790"/>
      <c r="AF712" s="790"/>
      <c r="AG712" s="817" t="s">
        <v>590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8"/>
      <c r="B713" s="650"/>
      <c r="C713" s="956" t="s">
        <v>488</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589</v>
      </c>
      <c r="AE713" s="322"/>
      <c r="AF713" s="669"/>
      <c r="AG713" s="94" t="s">
        <v>465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460</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4" t="s">
        <v>589</v>
      </c>
      <c r="AE714" s="815"/>
      <c r="AF714" s="816"/>
      <c r="AG714" s="743" t="s">
        <v>590</v>
      </c>
      <c r="AH714" s="744"/>
      <c r="AI714" s="744"/>
      <c r="AJ714" s="744"/>
      <c r="AK714" s="744"/>
      <c r="AL714" s="744"/>
      <c r="AM714" s="744"/>
      <c r="AN714" s="744"/>
      <c r="AO714" s="744"/>
      <c r="AP714" s="744"/>
      <c r="AQ714" s="744"/>
      <c r="AR714" s="744"/>
      <c r="AS714" s="744"/>
      <c r="AT714" s="744"/>
      <c r="AU714" s="744"/>
      <c r="AV714" s="744"/>
      <c r="AW714" s="744"/>
      <c r="AX714" s="745"/>
    </row>
    <row r="715" spans="1:50" ht="71.25" customHeight="1" x14ac:dyDescent="0.15">
      <c r="A715" s="646" t="s">
        <v>40</v>
      </c>
      <c r="B715" s="791"/>
      <c r="C715" s="792" t="s">
        <v>461</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552</v>
      </c>
      <c r="AE715" s="611"/>
      <c r="AF715" s="662"/>
      <c r="AG715" s="749" t="s">
        <v>592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589</v>
      </c>
      <c r="AE716" s="633"/>
      <c r="AF716" s="633"/>
      <c r="AG716" s="94" t="s">
        <v>590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552</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589</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589</v>
      </c>
      <c r="AE719" s="611"/>
      <c r="AF719" s="611"/>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75" customHeight="1" x14ac:dyDescent="0.15">
      <c r="A726" s="646" t="s">
        <v>48</v>
      </c>
      <c r="B726" s="809"/>
      <c r="C726" s="822" t="s">
        <v>53</v>
      </c>
      <c r="D726" s="846"/>
      <c r="E726" s="846"/>
      <c r="F726" s="847"/>
      <c r="G726" s="580" t="s">
        <v>595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8.5" customHeight="1" thickBot="1" x14ac:dyDescent="0.2">
      <c r="A727" s="810"/>
      <c r="B727" s="811"/>
      <c r="C727" s="755" t="s">
        <v>57</v>
      </c>
      <c r="D727" s="756"/>
      <c r="E727" s="756"/>
      <c r="F727" s="757"/>
      <c r="G727" s="578" t="s">
        <v>612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1.5" customHeight="1" thickBot="1" x14ac:dyDescent="0.2">
      <c r="A729" s="640" t="s">
        <v>634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9" customHeight="1" thickBot="1" x14ac:dyDescent="0.2">
      <c r="A731" s="806" t="s">
        <v>257</v>
      </c>
      <c r="B731" s="807"/>
      <c r="C731" s="807"/>
      <c r="D731" s="807"/>
      <c r="E731" s="808"/>
      <c r="F731" s="736" t="s">
        <v>646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6" customHeight="1" thickBot="1" x14ac:dyDescent="0.2">
      <c r="A733" s="679" t="s">
        <v>257</v>
      </c>
      <c r="B733" s="680"/>
      <c r="C733" s="680"/>
      <c r="D733" s="680"/>
      <c r="E733" s="681"/>
      <c r="F733" s="643" t="s">
        <v>648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3"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494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431</v>
      </c>
      <c r="B737" s="203"/>
      <c r="C737" s="203"/>
      <c r="D737" s="204"/>
      <c r="E737" s="996" t="s">
        <v>596</v>
      </c>
      <c r="F737" s="996"/>
      <c r="G737" s="996"/>
      <c r="H737" s="996"/>
      <c r="I737" s="996"/>
      <c r="J737" s="996"/>
      <c r="K737" s="996"/>
      <c r="L737" s="996"/>
      <c r="M737" s="996"/>
      <c r="N737" s="358" t="s">
        <v>358</v>
      </c>
      <c r="O737" s="358"/>
      <c r="P737" s="358"/>
      <c r="Q737" s="358"/>
      <c r="R737" s="996" t="s">
        <v>596</v>
      </c>
      <c r="S737" s="996"/>
      <c r="T737" s="996"/>
      <c r="U737" s="996"/>
      <c r="V737" s="996"/>
      <c r="W737" s="996"/>
      <c r="X737" s="996"/>
      <c r="Y737" s="996"/>
      <c r="Z737" s="996"/>
      <c r="AA737" s="358" t="s">
        <v>359</v>
      </c>
      <c r="AB737" s="358"/>
      <c r="AC737" s="358"/>
      <c r="AD737" s="358"/>
      <c r="AE737" s="996" t="s">
        <v>596</v>
      </c>
      <c r="AF737" s="996"/>
      <c r="AG737" s="996"/>
      <c r="AH737" s="996"/>
      <c r="AI737" s="996"/>
      <c r="AJ737" s="996"/>
      <c r="AK737" s="996"/>
      <c r="AL737" s="996"/>
      <c r="AM737" s="996"/>
      <c r="AN737" s="358" t="s">
        <v>360</v>
      </c>
      <c r="AO737" s="358"/>
      <c r="AP737" s="358"/>
      <c r="AQ737" s="358"/>
      <c r="AR737" s="997" t="s">
        <v>597</v>
      </c>
      <c r="AS737" s="998"/>
      <c r="AT737" s="998"/>
      <c r="AU737" s="998"/>
      <c r="AV737" s="998"/>
      <c r="AW737" s="998"/>
      <c r="AX737" s="999"/>
      <c r="AY737" s="89"/>
      <c r="AZ737" s="89"/>
    </row>
    <row r="738" spans="1:52" ht="24.75" customHeight="1" x14ac:dyDescent="0.15">
      <c r="A738" s="1000" t="s">
        <v>361</v>
      </c>
      <c r="B738" s="203"/>
      <c r="C738" s="203"/>
      <c r="D738" s="204"/>
      <c r="E738" s="996" t="s">
        <v>598</v>
      </c>
      <c r="F738" s="996"/>
      <c r="G738" s="996"/>
      <c r="H738" s="996"/>
      <c r="I738" s="996"/>
      <c r="J738" s="996"/>
      <c r="K738" s="996"/>
      <c r="L738" s="996"/>
      <c r="M738" s="996"/>
      <c r="N738" s="358" t="s">
        <v>362</v>
      </c>
      <c r="O738" s="358"/>
      <c r="P738" s="358"/>
      <c r="Q738" s="358"/>
      <c r="R738" s="996" t="s">
        <v>599</v>
      </c>
      <c r="S738" s="996"/>
      <c r="T738" s="996"/>
      <c r="U738" s="996"/>
      <c r="V738" s="996"/>
      <c r="W738" s="996"/>
      <c r="X738" s="996"/>
      <c r="Y738" s="996"/>
      <c r="Z738" s="996"/>
      <c r="AA738" s="358" t="s">
        <v>481</v>
      </c>
      <c r="AB738" s="358"/>
      <c r="AC738" s="358"/>
      <c r="AD738" s="358"/>
      <c r="AE738" s="996" t="s">
        <v>600</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540</v>
      </c>
      <c r="B739" s="1005"/>
      <c r="C739" s="1005"/>
      <c r="D739" s="1006"/>
      <c r="E739" s="1007" t="s">
        <v>635</v>
      </c>
      <c r="F739" s="1008"/>
      <c r="G739" s="1008"/>
      <c r="H739" s="91" t="str">
        <f>IF(E739="", "", "(")</f>
        <v>(</v>
      </c>
      <c r="I739" s="991"/>
      <c r="J739" s="991"/>
      <c r="K739" s="91" t="str">
        <f>IF(OR(I739="　", I739=""), "", "-")</f>
        <v/>
      </c>
      <c r="L739" s="992">
        <v>764</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0" t="s">
        <v>529</v>
      </c>
      <c r="B740" s="621"/>
      <c r="C740" s="621"/>
      <c r="D740" s="621"/>
      <c r="E740" s="621"/>
      <c r="F740" s="62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thickBot="1" x14ac:dyDescent="0.2">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531</v>
      </c>
      <c r="B779" s="635"/>
      <c r="C779" s="635"/>
      <c r="D779" s="635"/>
      <c r="E779" s="635"/>
      <c r="F779" s="636"/>
      <c r="G779" s="601" t="s">
        <v>601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602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7"/>
      <c r="B780" s="638"/>
      <c r="C780" s="638"/>
      <c r="D780" s="638"/>
      <c r="E780" s="638"/>
      <c r="F780" s="639"/>
      <c r="G780" s="822"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2"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604</v>
      </c>
      <c r="H781" s="677"/>
      <c r="I781" s="677"/>
      <c r="J781" s="677"/>
      <c r="K781" s="678"/>
      <c r="L781" s="670" t="s">
        <v>603</v>
      </c>
      <c r="M781" s="671"/>
      <c r="N781" s="671"/>
      <c r="O781" s="671"/>
      <c r="P781" s="671"/>
      <c r="Q781" s="671"/>
      <c r="R781" s="671"/>
      <c r="S781" s="671"/>
      <c r="T781" s="671"/>
      <c r="U781" s="671"/>
      <c r="V781" s="671"/>
      <c r="W781" s="671"/>
      <c r="X781" s="672"/>
      <c r="Y781" s="391">
        <v>44</v>
      </c>
      <c r="Z781" s="392"/>
      <c r="AA781" s="392"/>
      <c r="AB781" s="812"/>
      <c r="AC781" s="676" t="s">
        <v>604</v>
      </c>
      <c r="AD781" s="677"/>
      <c r="AE781" s="677"/>
      <c r="AF781" s="677"/>
      <c r="AG781" s="678"/>
      <c r="AH781" s="670" t="s">
        <v>603</v>
      </c>
      <c r="AI781" s="671"/>
      <c r="AJ781" s="671"/>
      <c r="AK781" s="671"/>
      <c r="AL781" s="671"/>
      <c r="AM781" s="671"/>
      <c r="AN781" s="671"/>
      <c r="AO781" s="671"/>
      <c r="AP781" s="671"/>
      <c r="AQ781" s="671"/>
      <c r="AR781" s="671"/>
      <c r="AS781" s="671"/>
      <c r="AT781" s="672"/>
      <c r="AU781" s="391">
        <v>76</v>
      </c>
      <c r="AV781" s="392"/>
      <c r="AW781" s="392"/>
      <c r="AX781" s="393"/>
    </row>
    <row r="782" spans="1:50" ht="24.75" hidden="1"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44</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76</v>
      </c>
      <c r="AV791" s="841"/>
      <c r="AW791" s="841"/>
      <c r="AX791" s="843"/>
    </row>
    <row r="792" spans="1:50" ht="24.75" customHeight="1" x14ac:dyDescent="0.15">
      <c r="A792" s="637"/>
      <c r="B792" s="638"/>
      <c r="C792" s="638"/>
      <c r="D792" s="638"/>
      <c r="E792" s="638"/>
      <c r="F792" s="639"/>
      <c r="G792" s="601" t="s">
        <v>613</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customHeight="1" x14ac:dyDescent="0.15">
      <c r="A793" s="637"/>
      <c r="B793" s="638"/>
      <c r="C793" s="638"/>
      <c r="D793" s="638"/>
      <c r="E793" s="638"/>
      <c r="F793" s="639"/>
      <c r="G793" s="822"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2"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609</v>
      </c>
      <c r="H794" s="677"/>
      <c r="I794" s="677"/>
      <c r="J794" s="677"/>
      <c r="K794" s="678"/>
      <c r="L794" s="670" t="s">
        <v>610</v>
      </c>
      <c r="M794" s="671"/>
      <c r="N794" s="671"/>
      <c r="O794" s="671"/>
      <c r="P794" s="671"/>
      <c r="Q794" s="671"/>
      <c r="R794" s="671"/>
      <c r="S794" s="671"/>
      <c r="T794" s="671"/>
      <c r="U794" s="671"/>
      <c r="V794" s="671"/>
      <c r="W794" s="671"/>
      <c r="X794" s="672"/>
      <c r="Y794" s="391">
        <v>138</v>
      </c>
      <c r="Z794" s="392"/>
      <c r="AA794" s="392"/>
      <c r="AB794" s="812"/>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138</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601" t="s">
        <v>455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hidden="1" customHeight="1" x14ac:dyDescent="0.15">
      <c r="A806" s="637"/>
      <c r="B806" s="638"/>
      <c r="C806" s="638"/>
      <c r="D806" s="638"/>
      <c r="E806" s="638"/>
      <c r="F806" s="639"/>
      <c r="G806" s="822"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2"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2"/>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7"/>
      <c r="B819" s="638"/>
      <c r="C819" s="638"/>
      <c r="D819" s="638"/>
      <c r="E819" s="638"/>
      <c r="F819" s="639"/>
      <c r="G819" s="822"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2"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2"/>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9">
        <v>1</v>
      </c>
      <c r="B837" s="379">
        <v>1</v>
      </c>
      <c r="C837" s="354" t="s">
        <v>605</v>
      </c>
      <c r="D837" s="340"/>
      <c r="E837" s="340"/>
      <c r="F837" s="340"/>
      <c r="G837" s="340"/>
      <c r="H837" s="340"/>
      <c r="I837" s="340"/>
      <c r="J837" s="341">
        <v>6290001041026</v>
      </c>
      <c r="K837" s="342"/>
      <c r="L837" s="342"/>
      <c r="M837" s="342"/>
      <c r="N837" s="342"/>
      <c r="O837" s="342"/>
      <c r="P837" s="355" t="s">
        <v>606</v>
      </c>
      <c r="Q837" s="343"/>
      <c r="R837" s="343"/>
      <c r="S837" s="343"/>
      <c r="T837" s="343"/>
      <c r="U837" s="343"/>
      <c r="V837" s="343"/>
      <c r="W837" s="343"/>
      <c r="X837" s="343"/>
      <c r="Y837" s="344">
        <v>44</v>
      </c>
      <c r="Z837" s="345"/>
      <c r="AA837" s="345"/>
      <c r="AB837" s="346"/>
      <c r="AC837" s="356" t="s">
        <v>522</v>
      </c>
      <c r="AD837" s="364"/>
      <c r="AE837" s="364"/>
      <c r="AF837" s="364"/>
      <c r="AG837" s="364"/>
      <c r="AH837" s="365">
        <v>1</v>
      </c>
      <c r="AI837" s="366"/>
      <c r="AJ837" s="366"/>
      <c r="AK837" s="366"/>
      <c r="AL837" s="350">
        <v>100</v>
      </c>
      <c r="AM837" s="351"/>
      <c r="AN837" s="351"/>
      <c r="AO837" s="352"/>
      <c r="AP837" s="353" t="s">
        <v>629</v>
      </c>
      <c r="AQ837" s="353"/>
      <c r="AR837" s="353"/>
      <c r="AS837" s="353"/>
      <c r="AT837" s="353"/>
      <c r="AU837" s="353"/>
      <c r="AV837" s="353"/>
      <c r="AW837" s="353"/>
      <c r="AX837" s="353"/>
    </row>
    <row r="838" spans="1:50" ht="30" hidden="1" customHeight="1" x14ac:dyDescent="0.15">
      <c r="A838" s="379">
        <v>2</v>
      </c>
      <c r="B838" s="3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9">
        <v>3</v>
      </c>
      <c r="B839" s="37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9">
        <v>4</v>
      </c>
      <c r="B840" s="37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9">
        <v>5</v>
      </c>
      <c r="B841" s="3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9">
        <v>6</v>
      </c>
      <c r="B842" s="3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9">
        <v>7</v>
      </c>
      <c r="B843" s="3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9">
        <v>8</v>
      </c>
      <c r="B844" s="3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9">
        <v>9</v>
      </c>
      <c r="B845" s="3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9">
        <v>10</v>
      </c>
      <c r="B846" s="3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9">
        <v>11</v>
      </c>
      <c r="B847" s="3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9">
        <v>12</v>
      </c>
      <c r="B848" s="3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9">
        <v>13</v>
      </c>
      <c r="B849" s="3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9">
        <v>14</v>
      </c>
      <c r="B850" s="3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9">
        <v>15</v>
      </c>
      <c r="B851" s="3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9">
        <v>16</v>
      </c>
      <c r="B852" s="3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9">
        <v>17</v>
      </c>
      <c r="B853" s="3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9">
        <v>18</v>
      </c>
      <c r="B854" s="3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9">
        <v>19</v>
      </c>
      <c r="B855" s="3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9">
        <v>20</v>
      </c>
      <c r="B856" s="3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9">
        <v>21</v>
      </c>
      <c r="B857" s="3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9">
        <v>22</v>
      </c>
      <c r="B858" s="3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9">
        <v>23</v>
      </c>
      <c r="B859" s="37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9">
        <v>24</v>
      </c>
      <c r="B860" s="37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9">
        <v>25</v>
      </c>
      <c r="B861" s="37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9">
        <v>26</v>
      </c>
      <c r="B862" s="3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9">
        <v>27</v>
      </c>
      <c r="B863" s="3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9">
        <v>28</v>
      </c>
      <c r="B864" s="3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9">
        <v>29</v>
      </c>
      <c r="B865" s="3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9">
        <v>30</v>
      </c>
      <c r="B866" s="3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2.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9">
        <v>1</v>
      </c>
      <c r="B870" s="379">
        <v>1</v>
      </c>
      <c r="C870" s="354" t="s">
        <v>607</v>
      </c>
      <c r="D870" s="340"/>
      <c r="E870" s="340"/>
      <c r="F870" s="340"/>
      <c r="G870" s="340"/>
      <c r="H870" s="340"/>
      <c r="I870" s="340"/>
      <c r="J870" s="341">
        <v>7500001011195</v>
      </c>
      <c r="K870" s="342"/>
      <c r="L870" s="342"/>
      <c r="M870" s="342"/>
      <c r="N870" s="342"/>
      <c r="O870" s="342"/>
      <c r="P870" s="355" t="s">
        <v>606</v>
      </c>
      <c r="Q870" s="343"/>
      <c r="R870" s="343"/>
      <c r="S870" s="343"/>
      <c r="T870" s="343"/>
      <c r="U870" s="343"/>
      <c r="V870" s="343"/>
      <c r="W870" s="343"/>
      <c r="X870" s="343"/>
      <c r="Y870" s="344">
        <v>76</v>
      </c>
      <c r="Z870" s="345"/>
      <c r="AA870" s="345"/>
      <c r="AB870" s="346"/>
      <c r="AC870" s="356" t="s">
        <v>522</v>
      </c>
      <c r="AD870" s="364"/>
      <c r="AE870" s="364"/>
      <c r="AF870" s="364"/>
      <c r="AG870" s="364"/>
      <c r="AH870" s="365">
        <v>1</v>
      </c>
      <c r="AI870" s="366"/>
      <c r="AJ870" s="366"/>
      <c r="AK870" s="366"/>
      <c r="AL870" s="350">
        <v>100</v>
      </c>
      <c r="AM870" s="351"/>
      <c r="AN870" s="351"/>
      <c r="AO870" s="352"/>
      <c r="AP870" s="353" t="s">
        <v>632</v>
      </c>
      <c r="AQ870" s="353"/>
      <c r="AR870" s="353"/>
      <c r="AS870" s="353"/>
      <c r="AT870" s="353"/>
      <c r="AU870" s="353"/>
      <c r="AV870" s="353"/>
      <c r="AW870" s="353"/>
      <c r="AX870" s="353"/>
    </row>
    <row r="871" spans="1:50" ht="30" hidden="1" customHeight="1" x14ac:dyDescent="0.15">
      <c r="A871" s="379">
        <v>2</v>
      </c>
      <c r="B871" s="3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9">
        <v>3</v>
      </c>
      <c r="B872" s="37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9">
        <v>4</v>
      </c>
      <c r="B873" s="37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9">
        <v>5</v>
      </c>
      <c r="B874" s="3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9">
        <v>6</v>
      </c>
      <c r="B875" s="3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9">
        <v>7</v>
      </c>
      <c r="B876" s="3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9">
        <v>8</v>
      </c>
      <c r="B877" s="3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9">
        <v>9</v>
      </c>
      <c r="B878" s="3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9">
        <v>10</v>
      </c>
      <c r="B879" s="3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9">
        <v>11</v>
      </c>
      <c r="B880" s="3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9">
        <v>12</v>
      </c>
      <c r="B881" s="3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9">
        <v>13</v>
      </c>
      <c r="B882" s="3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9">
        <v>14</v>
      </c>
      <c r="B883" s="3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9">
        <v>15</v>
      </c>
      <c r="B884" s="3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9">
        <v>16</v>
      </c>
      <c r="B885" s="3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9">
        <v>17</v>
      </c>
      <c r="B886" s="3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9">
        <v>18</v>
      </c>
      <c r="B887" s="3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9">
        <v>19</v>
      </c>
      <c r="B888" s="3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9">
        <v>20</v>
      </c>
      <c r="B889" s="3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9">
        <v>21</v>
      </c>
      <c r="B890" s="3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9">
        <v>22</v>
      </c>
      <c r="B891" s="3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9">
        <v>23</v>
      </c>
      <c r="B892" s="37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9">
        <v>24</v>
      </c>
      <c r="B893" s="37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9">
        <v>25</v>
      </c>
      <c r="B894" s="37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9">
        <v>26</v>
      </c>
      <c r="B895" s="3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9">
        <v>27</v>
      </c>
      <c r="B896" s="3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9">
        <v>28</v>
      </c>
      <c r="B897" s="3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9">
        <v>29</v>
      </c>
      <c r="B898" s="3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9">
        <v>30</v>
      </c>
      <c r="B899" s="3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4.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9">
        <v>1</v>
      </c>
      <c r="B903" s="379">
        <v>1</v>
      </c>
      <c r="C903" s="370" t="s">
        <v>615</v>
      </c>
      <c r="D903" s="371" t="s">
        <v>615</v>
      </c>
      <c r="E903" s="371" t="s">
        <v>615</v>
      </c>
      <c r="F903" s="371" t="s">
        <v>615</v>
      </c>
      <c r="G903" s="371" t="s">
        <v>615</v>
      </c>
      <c r="H903" s="371" t="s">
        <v>615</v>
      </c>
      <c r="I903" s="372" t="s">
        <v>615</v>
      </c>
      <c r="J903" s="341">
        <v>8000020130001</v>
      </c>
      <c r="K903" s="342"/>
      <c r="L903" s="342"/>
      <c r="M903" s="342"/>
      <c r="N903" s="342"/>
      <c r="O903" s="342"/>
      <c r="P903" s="355" t="s">
        <v>614</v>
      </c>
      <c r="Q903" s="343"/>
      <c r="R903" s="343"/>
      <c r="S903" s="343"/>
      <c r="T903" s="343"/>
      <c r="U903" s="343"/>
      <c r="V903" s="343"/>
      <c r="W903" s="343"/>
      <c r="X903" s="343"/>
      <c r="Y903" s="344">
        <v>138</v>
      </c>
      <c r="Z903" s="345">
        <v>138071000</v>
      </c>
      <c r="AA903" s="345">
        <v>138071000</v>
      </c>
      <c r="AB903" s="346">
        <v>138071000</v>
      </c>
      <c r="AC903" s="356" t="s">
        <v>638</v>
      </c>
      <c r="AD903" s="364"/>
      <c r="AE903" s="364"/>
      <c r="AF903" s="364"/>
      <c r="AG903" s="364"/>
      <c r="AH903" s="365" t="s">
        <v>640</v>
      </c>
      <c r="AI903" s="366"/>
      <c r="AJ903" s="366"/>
      <c r="AK903" s="366"/>
      <c r="AL903" s="350" t="s">
        <v>644</v>
      </c>
      <c r="AM903" s="351"/>
      <c r="AN903" s="351"/>
      <c r="AO903" s="352"/>
      <c r="AP903" s="353" t="s">
        <v>628</v>
      </c>
      <c r="AQ903" s="353"/>
      <c r="AR903" s="353"/>
      <c r="AS903" s="353"/>
      <c r="AT903" s="353"/>
      <c r="AU903" s="353"/>
      <c r="AV903" s="353"/>
      <c r="AW903" s="353"/>
      <c r="AX903" s="353"/>
    </row>
    <row r="904" spans="1:50" ht="30" customHeight="1" x14ac:dyDescent="0.15">
      <c r="A904" s="379">
        <v>2</v>
      </c>
      <c r="B904" s="379">
        <v>1</v>
      </c>
      <c r="C904" s="370" t="s">
        <v>616</v>
      </c>
      <c r="D904" s="371" t="s">
        <v>616</v>
      </c>
      <c r="E904" s="371" t="s">
        <v>616</v>
      </c>
      <c r="F904" s="371" t="s">
        <v>616</v>
      </c>
      <c r="G904" s="371" t="s">
        <v>616</v>
      </c>
      <c r="H904" s="371" t="s">
        <v>616</v>
      </c>
      <c r="I904" s="372" t="s">
        <v>616</v>
      </c>
      <c r="J904" s="341">
        <v>7000020010006</v>
      </c>
      <c r="K904" s="342"/>
      <c r="L904" s="342"/>
      <c r="M904" s="342"/>
      <c r="N904" s="342"/>
      <c r="O904" s="342"/>
      <c r="P904" s="355" t="s">
        <v>614</v>
      </c>
      <c r="Q904" s="343"/>
      <c r="R904" s="343"/>
      <c r="S904" s="343"/>
      <c r="T904" s="343"/>
      <c r="U904" s="343"/>
      <c r="V904" s="343"/>
      <c r="W904" s="343"/>
      <c r="X904" s="343"/>
      <c r="Y904" s="344">
        <v>109</v>
      </c>
      <c r="Z904" s="345">
        <v>108606000</v>
      </c>
      <c r="AA904" s="345">
        <v>108606000</v>
      </c>
      <c r="AB904" s="346">
        <v>108606000</v>
      </c>
      <c r="AC904" s="356" t="s">
        <v>638</v>
      </c>
      <c r="AD904" s="364"/>
      <c r="AE904" s="364"/>
      <c r="AF904" s="364"/>
      <c r="AG904" s="364"/>
      <c r="AH904" s="365" t="s">
        <v>632</v>
      </c>
      <c r="AI904" s="366"/>
      <c r="AJ904" s="366"/>
      <c r="AK904" s="366"/>
      <c r="AL904" s="350" t="s">
        <v>644</v>
      </c>
      <c r="AM904" s="351"/>
      <c r="AN904" s="351"/>
      <c r="AO904" s="352"/>
      <c r="AP904" s="353" t="s">
        <v>631</v>
      </c>
      <c r="AQ904" s="353"/>
      <c r="AR904" s="353"/>
      <c r="AS904" s="353"/>
      <c r="AT904" s="353"/>
      <c r="AU904" s="353"/>
      <c r="AV904" s="353"/>
      <c r="AW904" s="353"/>
      <c r="AX904" s="353"/>
    </row>
    <row r="905" spans="1:50" ht="30" customHeight="1" x14ac:dyDescent="0.15">
      <c r="A905" s="379">
        <v>3</v>
      </c>
      <c r="B905" s="379">
        <v>1</v>
      </c>
      <c r="C905" s="373" t="s">
        <v>617</v>
      </c>
      <c r="D905" s="374" t="s">
        <v>617</v>
      </c>
      <c r="E905" s="374" t="s">
        <v>617</v>
      </c>
      <c r="F905" s="374" t="s">
        <v>617</v>
      </c>
      <c r="G905" s="374" t="s">
        <v>617</v>
      </c>
      <c r="H905" s="374" t="s">
        <v>617</v>
      </c>
      <c r="I905" s="375" t="s">
        <v>617</v>
      </c>
      <c r="J905" s="341">
        <v>1000020230006</v>
      </c>
      <c r="K905" s="342"/>
      <c r="L905" s="342"/>
      <c r="M905" s="342"/>
      <c r="N905" s="342"/>
      <c r="O905" s="342"/>
      <c r="P905" s="355" t="s">
        <v>614</v>
      </c>
      <c r="Q905" s="343"/>
      <c r="R905" s="343"/>
      <c r="S905" s="343"/>
      <c r="T905" s="343"/>
      <c r="U905" s="343"/>
      <c r="V905" s="343"/>
      <c r="W905" s="343"/>
      <c r="X905" s="343"/>
      <c r="Y905" s="344">
        <v>88</v>
      </c>
      <c r="Z905" s="345">
        <v>88335000</v>
      </c>
      <c r="AA905" s="345">
        <v>88335000</v>
      </c>
      <c r="AB905" s="346">
        <v>88335000</v>
      </c>
      <c r="AC905" s="356" t="s">
        <v>638</v>
      </c>
      <c r="AD905" s="364"/>
      <c r="AE905" s="364"/>
      <c r="AF905" s="364"/>
      <c r="AG905" s="364"/>
      <c r="AH905" s="348" t="s">
        <v>640</v>
      </c>
      <c r="AI905" s="349"/>
      <c r="AJ905" s="349"/>
      <c r="AK905" s="349"/>
      <c r="AL905" s="350" t="s">
        <v>644</v>
      </c>
      <c r="AM905" s="351"/>
      <c r="AN905" s="351"/>
      <c r="AO905" s="352"/>
      <c r="AP905" s="353" t="s">
        <v>631</v>
      </c>
      <c r="AQ905" s="353"/>
      <c r="AR905" s="353"/>
      <c r="AS905" s="353"/>
      <c r="AT905" s="353"/>
      <c r="AU905" s="353"/>
      <c r="AV905" s="353"/>
      <c r="AW905" s="353"/>
      <c r="AX905" s="353"/>
    </row>
    <row r="906" spans="1:50" ht="30" customHeight="1" x14ac:dyDescent="0.15">
      <c r="A906" s="379">
        <v>4</v>
      </c>
      <c r="B906" s="379">
        <v>1</v>
      </c>
      <c r="C906" s="373" t="s">
        <v>618</v>
      </c>
      <c r="D906" s="374" t="s">
        <v>618</v>
      </c>
      <c r="E906" s="374" t="s">
        <v>618</v>
      </c>
      <c r="F906" s="374" t="s">
        <v>618</v>
      </c>
      <c r="G906" s="374" t="s">
        <v>618</v>
      </c>
      <c r="H906" s="374" t="s">
        <v>618</v>
      </c>
      <c r="I906" s="375" t="s">
        <v>618</v>
      </c>
      <c r="J906" s="341">
        <v>1000020110001</v>
      </c>
      <c r="K906" s="342"/>
      <c r="L906" s="342"/>
      <c r="M906" s="342"/>
      <c r="N906" s="342"/>
      <c r="O906" s="342"/>
      <c r="P906" s="355" t="s">
        <v>614</v>
      </c>
      <c r="Q906" s="343"/>
      <c r="R906" s="343"/>
      <c r="S906" s="343"/>
      <c r="T906" s="343"/>
      <c r="U906" s="343"/>
      <c r="V906" s="343"/>
      <c r="W906" s="343"/>
      <c r="X906" s="343"/>
      <c r="Y906" s="344">
        <v>67</v>
      </c>
      <c r="Z906" s="345">
        <v>66942000</v>
      </c>
      <c r="AA906" s="345">
        <v>66942000</v>
      </c>
      <c r="AB906" s="346">
        <v>66942000</v>
      </c>
      <c r="AC906" s="356" t="s">
        <v>638</v>
      </c>
      <c r="AD906" s="364"/>
      <c r="AE906" s="364"/>
      <c r="AF906" s="364"/>
      <c r="AG906" s="364"/>
      <c r="AH906" s="348" t="s">
        <v>641</v>
      </c>
      <c r="AI906" s="349"/>
      <c r="AJ906" s="349"/>
      <c r="AK906" s="349"/>
      <c r="AL906" s="350" t="s">
        <v>630</v>
      </c>
      <c r="AM906" s="351"/>
      <c r="AN906" s="351"/>
      <c r="AO906" s="352"/>
      <c r="AP906" s="353" t="s">
        <v>631</v>
      </c>
      <c r="AQ906" s="353"/>
      <c r="AR906" s="353"/>
      <c r="AS906" s="353"/>
      <c r="AT906" s="353"/>
      <c r="AU906" s="353"/>
      <c r="AV906" s="353"/>
      <c r="AW906" s="353"/>
      <c r="AX906" s="353"/>
    </row>
    <row r="907" spans="1:50" ht="30" customHeight="1" x14ac:dyDescent="0.15">
      <c r="A907" s="379">
        <v>5</v>
      </c>
      <c r="B907" s="379">
        <v>1</v>
      </c>
      <c r="C907" s="370" t="s">
        <v>619</v>
      </c>
      <c r="D907" s="371" t="s">
        <v>619</v>
      </c>
      <c r="E907" s="371" t="s">
        <v>619</v>
      </c>
      <c r="F907" s="371" t="s">
        <v>619</v>
      </c>
      <c r="G907" s="371" t="s">
        <v>619</v>
      </c>
      <c r="H907" s="371" t="s">
        <v>619</v>
      </c>
      <c r="I907" s="372" t="s">
        <v>619</v>
      </c>
      <c r="J907" s="341">
        <v>4000020270008</v>
      </c>
      <c r="K907" s="342"/>
      <c r="L907" s="342"/>
      <c r="M907" s="342"/>
      <c r="N907" s="342"/>
      <c r="O907" s="342"/>
      <c r="P907" s="355" t="s">
        <v>614</v>
      </c>
      <c r="Q907" s="343"/>
      <c r="R907" s="343"/>
      <c r="S907" s="343"/>
      <c r="T907" s="343"/>
      <c r="U907" s="343"/>
      <c r="V907" s="343"/>
      <c r="W907" s="343"/>
      <c r="X907" s="343"/>
      <c r="Y907" s="344">
        <v>66</v>
      </c>
      <c r="Z907" s="345">
        <v>65658000</v>
      </c>
      <c r="AA907" s="345">
        <v>65658000</v>
      </c>
      <c r="AB907" s="346">
        <v>65658000</v>
      </c>
      <c r="AC907" s="356" t="s">
        <v>638</v>
      </c>
      <c r="AD907" s="364"/>
      <c r="AE907" s="364"/>
      <c r="AF907" s="364"/>
      <c r="AG907" s="364"/>
      <c r="AH907" s="348" t="s">
        <v>641</v>
      </c>
      <c r="AI907" s="349"/>
      <c r="AJ907" s="349"/>
      <c r="AK907" s="349"/>
      <c r="AL907" s="350" t="s">
        <v>637</v>
      </c>
      <c r="AM907" s="351"/>
      <c r="AN907" s="351"/>
      <c r="AO907" s="352"/>
      <c r="AP907" s="353" t="s">
        <v>631</v>
      </c>
      <c r="AQ907" s="353"/>
      <c r="AR907" s="353"/>
      <c r="AS907" s="353"/>
      <c r="AT907" s="353"/>
      <c r="AU907" s="353"/>
      <c r="AV907" s="353"/>
      <c r="AW907" s="353"/>
      <c r="AX907" s="353"/>
    </row>
    <row r="908" spans="1:50" ht="30" customHeight="1" x14ac:dyDescent="0.15">
      <c r="A908" s="379">
        <v>6</v>
      </c>
      <c r="B908" s="379">
        <v>1</v>
      </c>
      <c r="C908" s="370" t="s">
        <v>620</v>
      </c>
      <c r="D908" s="371" t="s">
        <v>620</v>
      </c>
      <c r="E908" s="371" t="s">
        <v>620</v>
      </c>
      <c r="F908" s="371" t="s">
        <v>620</v>
      </c>
      <c r="G908" s="371" t="s">
        <v>620</v>
      </c>
      <c r="H908" s="371" t="s">
        <v>620</v>
      </c>
      <c r="I908" s="372" t="s">
        <v>620</v>
      </c>
      <c r="J908" s="341">
        <v>4000020120006</v>
      </c>
      <c r="K908" s="342"/>
      <c r="L908" s="342"/>
      <c r="M908" s="342"/>
      <c r="N908" s="342"/>
      <c r="O908" s="342"/>
      <c r="P908" s="355" t="s">
        <v>614</v>
      </c>
      <c r="Q908" s="343"/>
      <c r="R908" s="343"/>
      <c r="S908" s="343"/>
      <c r="T908" s="343"/>
      <c r="U908" s="343"/>
      <c r="V908" s="343"/>
      <c r="W908" s="343"/>
      <c r="X908" s="343"/>
      <c r="Y908" s="344">
        <v>49</v>
      </c>
      <c r="Z908" s="345">
        <v>48688000</v>
      </c>
      <c r="AA908" s="345">
        <v>48688000</v>
      </c>
      <c r="AB908" s="346">
        <v>48688000</v>
      </c>
      <c r="AC908" s="356" t="s">
        <v>638</v>
      </c>
      <c r="AD908" s="364"/>
      <c r="AE908" s="364"/>
      <c r="AF908" s="364"/>
      <c r="AG908" s="364"/>
      <c r="AH908" s="348" t="s">
        <v>642</v>
      </c>
      <c r="AI908" s="349"/>
      <c r="AJ908" s="349"/>
      <c r="AK908" s="349"/>
      <c r="AL908" s="350" t="s">
        <v>630</v>
      </c>
      <c r="AM908" s="351"/>
      <c r="AN908" s="351"/>
      <c r="AO908" s="352"/>
      <c r="AP908" s="353" t="s">
        <v>631</v>
      </c>
      <c r="AQ908" s="353"/>
      <c r="AR908" s="353"/>
      <c r="AS908" s="353"/>
      <c r="AT908" s="353"/>
      <c r="AU908" s="353"/>
      <c r="AV908" s="353"/>
      <c r="AW908" s="353"/>
      <c r="AX908" s="353"/>
    </row>
    <row r="909" spans="1:50" ht="30" customHeight="1" x14ac:dyDescent="0.15">
      <c r="A909" s="379">
        <v>7</v>
      </c>
      <c r="B909" s="379">
        <v>1</v>
      </c>
      <c r="C909" s="370" t="s">
        <v>621</v>
      </c>
      <c r="D909" s="371" t="s">
        <v>621</v>
      </c>
      <c r="E909" s="371" t="s">
        <v>621</v>
      </c>
      <c r="F909" s="371" t="s">
        <v>621</v>
      </c>
      <c r="G909" s="371" t="s">
        <v>621</v>
      </c>
      <c r="H909" s="371" t="s">
        <v>621</v>
      </c>
      <c r="I909" s="372" t="s">
        <v>621</v>
      </c>
      <c r="J909" s="341">
        <v>7000020220001</v>
      </c>
      <c r="K909" s="342"/>
      <c r="L909" s="342"/>
      <c r="M909" s="342"/>
      <c r="N909" s="342"/>
      <c r="O909" s="342"/>
      <c r="P909" s="355" t="s">
        <v>614</v>
      </c>
      <c r="Q909" s="343"/>
      <c r="R909" s="343"/>
      <c r="S909" s="343"/>
      <c r="T909" s="343"/>
      <c r="U909" s="343"/>
      <c r="V909" s="343"/>
      <c r="W909" s="343"/>
      <c r="X909" s="343"/>
      <c r="Y909" s="344">
        <v>47</v>
      </c>
      <c r="Z909" s="345">
        <v>47289000</v>
      </c>
      <c r="AA909" s="345">
        <v>47289000</v>
      </c>
      <c r="AB909" s="346">
        <v>47289000</v>
      </c>
      <c r="AC909" s="356" t="s">
        <v>638</v>
      </c>
      <c r="AD909" s="364"/>
      <c r="AE909" s="364"/>
      <c r="AF909" s="364"/>
      <c r="AG909" s="364"/>
      <c r="AH909" s="348" t="s">
        <v>640</v>
      </c>
      <c r="AI909" s="349"/>
      <c r="AJ909" s="349"/>
      <c r="AK909" s="349"/>
      <c r="AL909" s="350" t="s">
        <v>631</v>
      </c>
      <c r="AM909" s="351"/>
      <c r="AN909" s="351"/>
      <c r="AO909" s="352"/>
      <c r="AP909" s="353" t="s">
        <v>629</v>
      </c>
      <c r="AQ909" s="353"/>
      <c r="AR909" s="353"/>
      <c r="AS909" s="353"/>
      <c r="AT909" s="353"/>
      <c r="AU909" s="353"/>
      <c r="AV909" s="353"/>
      <c r="AW909" s="353"/>
      <c r="AX909" s="353"/>
    </row>
    <row r="910" spans="1:50" ht="30" customHeight="1" x14ac:dyDescent="0.15">
      <c r="A910" s="379">
        <v>8</v>
      </c>
      <c r="B910" s="379">
        <v>1</v>
      </c>
      <c r="C910" s="370" t="s">
        <v>622</v>
      </c>
      <c r="D910" s="371" t="s">
        <v>622</v>
      </c>
      <c r="E910" s="371" t="s">
        <v>622</v>
      </c>
      <c r="F910" s="371" t="s">
        <v>622</v>
      </c>
      <c r="G910" s="371" t="s">
        <v>622</v>
      </c>
      <c r="H910" s="371" t="s">
        <v>622</v>
      </c>
      <c r="I910" s="372" t="s">
        <v>622</v>
      </c>
      <c r="J910" s="341">
        <v>8000020280003</v>
      </c>
      <c r="K910" s="342"/>
      <c r="L910" s="342"/>
      <c r="M910" s="342"/>
      <c r="N910" s="342"/>
      <c r="O910" s="342"/>
      <c r="P910" s="355" t="s">
        <v>614</v>
      </c>
      <c r="Q910" s="343"/>
      <c r="R910" s="343"/>
      <c r="S910" s="343"/>
      <c r="T910" s="343"/>
      <c r="U910" s="343"/>
      <c r="V910" s="343"/>
      <c r="W910" s="343"/>
      <c r="X910" s="343"/>
      <c r="Y910" s="344">
        <v>44</v>
      </c>
      <c r="Z910" s="345">
        <v>44058000</v>
      </c>
      <c r="AA910" s="345">
        <v>44058000</v>
      </c>
      <c r="AB910" s="346">
        <v>44058000</v>
      </c>
      <c r="AC910" s="356" t="s">
        <v>638</v>
      </c>
      <c r="AD910" s="364"/>
      <c r="AE910" s="364"/>
      <c r="AF910" s="364"/>
      <c r="AG910" s="364"/>
      <c r="AH910" s="348" t="s">
        <v>643</v>
      </c>
      <c r="AI910" s="349"/>
      <c r="AJ910" s="349"/>
      <c r="AK910" s="349"/>
      <c r="AL910" s="350" t="s">
        <v>629</v>
      </c>
      <c r="AM910" s="351"/>
      <c r="AN910" s="351"/>
      <c r="AO910" s="352"/>
      <c r="AP910" s="376" t="s">
        <v>629</v>
      </c>
      <c r="AQ910" s="353"/>
      <c r="AR910" s="353"/>
      <c r="AS910" s="353"/>
      <c r="AT910" s="353"/>
      <c r="AU910" s="353"/>
      <c r="AV910" s="353"/>
      <c r="AW910" s="353"/>
      <c r="AX910" s="353"/>
    </row>
    <row r="911" spans="1:50" ht="30" customHeight="1" x14ac:dyDescent="0.15">
      <c r="A911" s="379">
        <v>9</v>
      </c>
      <c r="B911" s="379">
        <v>1</v>
      </c>
      <c r="C911" s="370" t="s">
        <v>623</v>
      </c>
      <c r="D911" s="371" t="s">
        <v>623</v>
      </c>
      <c r="E911" s="371" t="s">
        <v>623</v>
      </c>
      <c r="F911" s="371" t="s">
        <v>623</v>
      </c>
      <c r="G911" s="371" t="s">
        <v>623</v>
      </c>
      <c r="H911" s="371" t="s">
        <v>623</v>
      </c>
      <c r="I911" s="372" t="s">
        <v>623</v>
      </c>
      <c r="J911" s="341">
        <v>1000020140007</v>
      </c>
      <c r="K911" s="342"/>
      <c r="L911" s="342"/>
      <c r="M911" s="342"/>
      <c r="N911" s="342"/>
      <c r="O911" s="342"/>
      <c r="P911" s="355" t="s">
        <v>614</v>
      </c>
      <c r="Q911" s="343"/>
      <c r="R911" s="343"/>
      <c r="S911" s="343"/>
      <c r="T911" s="343"/>
      <c r="U911" s="343"/>
      <c r="V911" s="343"/>
      <c r="W911" s="343"/>
      <c r="X911" s="343"/>
      <c r="Y911" s="344">
        <v>43</v>
      </c>
      <c r="Z911" s="345">
        <v>43379000</v>
      </c>
      <c r="AA911" s="345">
        <v>43379000</v>
      </c>
      <c r="AB911" s="346">
        <v>43379000</v>
      </c>
      <c r="AC911" s="356" t="s">
        <v>638</v>
      </c>
      <c r="AD911" s="364"/>
      <c r="AE911" s="364"/>
      <c r="AF911" s="364"/>
      <c r="AG911" s="364"/>
      <c r="AH911" s="348" t="s">
        <v>628</v>
      </c>
      <c r="AI911" s="349"/>
      <c r="AJ911" s="349"/>
      <c r="AK911" s="349"/>
      <c r="AL911" s="350" t="s">
        <v>631</v>
      </c>
      <c r="AM911" s="351"/>
      <c r="AN911" s="351"/>
      <c r="AO911" s="352"/>
      <c r="AP911" s="353" t="s">
        <v>629</v>
      </c>
      <c r="AQ911" s="353"/>
      <c r="AR911" s="353"/>
      <c r="AS911" s="353"/>
      <c r="AT911" s="353"/>
      <c r="AU911" s="353"/>
      <c r="AV911" s="353"/>
      <c r="AW911" s="353"/>
      <c r="AX911" s="353"/>
    </row>
    <row r="912" spans="1:50" ht="30" customHeight="1" x14ac:dyDescent="0.15">
      <c r="A912" s="379">
        <v>10</v>
      </c>
      <c r="B912" s="379">
        <v>1</v>
      </c>
      <c r="C912" s="370" t="s">
        <v>624</v>
      </c>
      <c r="D912" s="371" t="s">
        <v>624</v>
      </c>
      <c r="E912" s="371" t="s">
        <v>624</v>
      </c>
      <c r="F912" s="371" t="s">
        <v>624</v>
      </c>
      <c r="G912" s="371" t="s">
        <v>624</v>
      </c>
      <c r="H912" s="371" t="s">
        <v>624</v>
      </c>
      <c r="I912" s="372" t="s">
        <v>624</v>
      </c>
      <c r="J912" s="341">
        <v>6000020400009</v>
      </c>
      <c r="K912" s="342"/>
      <c r="L912" s="342"/>
      <c r="M912" s="342"/>
      <c r="N912" s="342"/>
      <c r="O912" s="342"/>
      <c r="P912" s="355" t="s">
        <v>614</v>
      </c>
      <c r="Q912" s="343"/>
      <c r="R912" s="343"/>
      <c r="S912" s="343"/>
      <c r="T912" s="343"/>
      <c r="U912" s="343"/>
      <c r="V912" s="343"/>
      <c r="W912" s="343"/>
      <c r="X912" s="343"/>
      <c r="Y912" s="344">
        <v>38</v>
      </c>
      <c r="Z912" s="345">
        <v>38189000</v>
      </c>
      <c r="AA912" s="345">
        <v>38189000</v>
      </c>
      <c r="AB912" s="346">
        <v>38189000</v>
      </c>
      <c r="AC912" s="356" t="s">
        <v>639</v>
      </c>
      <c r="AD912" s="364"/>
      <c r="AE912" s="364"/>
      <c r="AF912" s="364"/>
      <c r="AG912" s="364"/>
      <c r="AH912" s="348" t="s">
        <v>629</v>
      </c>
      <c r="AI912" s="349"/>
      <c r="AJ912" s="349"/>
      <c r="AK912" s="349"/>
      <c r="AL912" s="350" t="s">
        <v>631</v>
      </c>
      <c r="AM912" s="351"/>
      <c r="AN912" s="351"/>
      <c r="AO912" s="352"/>
      <c r="AP912" s="353" t="s">
        <v>629</v>
      </c>
      <c r="AQ912" s="353"/>
      <c r="AR912" s="353"/>
      <c r="AS912" s="353"/>
      <c r="AT912" s="353"/>
      <c r="AU912" s="353"/>
      <c r="AV912" s="353"/>
      <c r="AW912" s="353"/>
      <c r="AX912" s="353"/>
    </row>
    <row r="913" spans="1:50" ht="30" hidden="1" customHeight="1" x14ac:dyDescent="0.15">
      <c r="A913" s="379">
        <v>11</v>
      </c>
      <c r="B913" s="3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9">
        <v>12</v>
      </c>
      <c r="B914" s="3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9">
        <v>13</v>
      </c>
      <c r="B915" s="3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9">
        <v>14</v>
      </c>
      <c r="B916" s="3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9">
        <v>15</v>
      </c>
      <c r="B917" s="3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9">
        <v>16</v>
      </c>
      <c r="B918" s="3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9">
        <v>17</v>
      </c>
      <c r="B919" s="3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9">
        <v>18</v>
      </c>
      <c r="B920" s="3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9">
        <v>19</v>
      </c>
      <c r="B921" s="3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9">
        <v>20</v>
      </c>
      <c r="B922" s="3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9">
        <v>21</v>
      </c>
      <c r="B923" s="3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9">
        <v>22</v>
      </c>
      <c r="B924" s="3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9">
        <v>23</v>
      </c>
      <c r="B925" s="37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9">
        <v>24</v>
      </c>
      <c r="B926" s="37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9">
        <v>25</v>
      </c>
      <c r="B927" s="37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9">
        <v>26</v>
      </c>
      <c r="B928" s="3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9">
        <v>27</v>
      </c>
      <c r="B929" s="3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9">
        <v>28</v>
      </c>
      <c r="B930" s="3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9">
        <v>29</v>
      </c>
      <c r="B931" s="3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9">
        <v>30</v>
      </c>
      <c r="B932" s="3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9">
        <v>1</v>
      </c>
      <c r="B936" s="3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9">
        <v>2</v>
      </c>
      <c r="B937" s="3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9">
        <v>3</v>
      </c>
      <c r="B938" s="37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9">
        <v>4</v>
      </c>
      <c r="B939" s="37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9">
        <v>5</v>
      </c>
      <c r="B940" s="3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9">
        <v>6</v>
      </c>
      <c r="B941" s="3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9">
        <v>7</v>
      </c>
      <c r="B942" s="3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9">
        <v>8</v>
      </c>
      <c r="B943" s="3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9">
        <v>9</v>
      </c>
      <c r="B944" s="3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9">
        <v>10</v>
      </c>
      <c r="B945" s="3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9">
        <v>11</v>
      </c>
      <c r="B946" s="3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9">
        <v>12</v>
      </c>
      <c r="B947" s="3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9">
        <v>13</v>
      </c>
      <c r="B948" s="3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9">
        <v>14</v>
      </c>
      <c r="B949" s="3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9">
        <v>15</v>
      </c>
      <c r="B950" s="3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9">
        <v>16</v>
      </c>
      <c r="B951" s="3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9">
        <v>17</v>
      </c>
      <c r="B952" s="3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9">
        <v>18</v>
      </c>
      <c r="B953" s="3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9">
        <v>19</v>
      </c>
      <c r="B954" s="3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9">
        <v>20</v>
      </c>
      <c r="B955" s="3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9">
        <v>21</v>
      </c>
      <c r="B956" s="3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9">
        <v>22</v>
      </c>
      <c r="B957" s="3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9">
        <v>23</v>
      </c>
      <c r="B958" s="37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9">
        <v>24</v>
      </c>
      <c r="B959" s="37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9">
        <v>25</v>
      </c>
      <c r="B960" s="37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9">
        <v>26</v>
      </c>
      <c r="B961" s="3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9">
        <v>27</v>
      </c>
      <c r="B962" s="3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9">
        <v>28</v>
      </c>
      <c r="B963" s="3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9">
        <v>29</v>
      </c>
      <c r="B964" s="3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9">
        <v>30</v>
      </c>
      <c r="B965" s="3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9">
        <v>1</v>
      </c>
      <c r="B969" s="3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9">
        <v>2</v>
      </c>
      <c r="B970" s="3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9">
        <v>3</v>
      </c>
      <c r="B971" s="37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9">
        <v>4</v>
      </c>
      <c r="B972" s="37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9">
        <v>5</v>
      </c>
      <c r="B973" s="3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9">
        <v>6</v>
      </c>
      <c r="B974" s="3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9">
        <v>7</v>
      </c>
      <c r="B975" s="3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9">
        <v>8</v>
      </c>
      <c r="B976" s="3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9">
        <v>9</v>
      </c>
      <c r="B977" s="3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9">
        <v>10</v>
      </c>
      <c r="B978" s="3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9">
        <v>11</v>
      </c>
      <c r="B979" s="3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9">
        <v>12</v>
      </c>
      <c r="B980" s="3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9">
        <v>13</v>
      </c>
      <c r="B981" s="3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9">
        <v>14</v>
      </c>
      <c r="B982" s="3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9">
        <v>15</v>
      </c>
      <c r="B983" s="3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9">
        <v>16</v>
      </c>
      <c r="B984" s="3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9">
        <v>17</v>
      </c>
      <c r="B985" s="3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9">
        <v>18</v>
      </c>
      <c r="B986" s="3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9">
        <v>19</v>
      </c>
      <c r="B987" s="3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9">
        <v>20</v>
      </c>
      <c r="B988" s="3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9">
        <v>21</v>
      </c>
      <c r="B989" s="3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9">
        <v>22</v>
      </c>
      <c r="B990" s="3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9">
        <v>23</v>
      </c>
      <c r="B991" s="37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9">
        <v>24</v>
      </c>
      <c r="B992" s="37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9">
        <v>25</v>
      </c>
      <c r="B993" s="37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9">
        <v>26</v>
      </c>
      <c r="B994" s="3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9">
        <v>27</v>
      </c>
      <c r="B995" s="3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9">
        <v>28</v>
      </c>
      <c r="B996" s="3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9">
        <v>29</v>
      </c>
      <c r="B997" s="3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9">
        <v>30</v>
      </c>
      <c r="B998" s="3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9">
        <v>1</v>
      </c>
      <c r="B1002" s="3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9">
        <v>2</v>
      </c>
      <c r="B1003" s="3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9">
        <v>3</v>
      </c>
      <c r="B1004" s="37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9">
        <v>4</v>
      </c>
      <c r="B1005" s="37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9">
        <v>5</v>
      </c>
      <c r="B1006" s="3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9">
        <v>6</v>
      </c>
      <c r="B1007" s="3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9">
        <v>7</v>
      </c>
      <c r="B1008" s="3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9">
        <v>8</v>
      </c>
      <c r="B1009" s="3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9">
        <v>9</v>
      </c>
      <c r="B1010" s="3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9">
        <v>10</v>
      </c>
      <c r="B1011" s="3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9">
        <v>11</v>
      </c>
      <c r="B1012" s="3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9">
        <v>12</v>
      </c>
      <c r="B1013" s="3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9">
        <v>13</v>
      </c>
      <c r="B1014" s="3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9">
        <v>14</v>
      </c>
      <c r="B1015" s="3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9">
        <v>15</v>
      </c>
      <c r="B1016" s="3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9">
        <v>16</v>
      </c>
      <c r="B1017" s="3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9">
        <v>17</v>
      </c>
      <c r="B1018" s="3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9">
        <v>18</v>
      </c>
      <c r="B1019" s="3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9">
        <v>19</v>
      </c>
      <c r="B1020" s="3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9">
        <v>20</v>
      </c>
      <c r="B1021" s="3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9">
        <v>21</v>
      </c>
      <c r="B1022" s="3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9">
        <v>22</v>
      </c>
      <c r="B1023" s="3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9">
        <v>23</v>
      </c>
      <c r="B1024" s="37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9">
        <v>24</v>
      </c>
      <c r="B1025" s="37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9">
        <v>25</v>
      </c>
      <c r="B1026" s="37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9">
        <v>26</v>
      </c>
      <c r="B1027" s="3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9">
        <v>27</v>
      </c>
      <c r="B1028" s="3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9">
        <v>28</v>
      </c>
      <c r="B1029" s="3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9">
        <v>29</v>
      </c>
      <c r="B1030" s="3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9">
        <v>30</v>
      </c>
      <c r="B1031" s="3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9">
        <v>1</v>
      </c>
      <c r="B1035" s="3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9">
        <v>2</v>
      </c>
      <c r="B1036" s="3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9">
        <v>3</v>
      </c>
      <c r="B1037" s="37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9">
        <v>4</v>
      </c>
      <c r="B1038" s="37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9">
        <v>5</v>
      </c>
      <c r="B1039" s="3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9">
        <v>6</v>
      </c>
      <c r="B1040" s="3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9">
        <v>7</v>
      </c>
      <c r="B1041" s="3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9">
        <v>8</v>
      </c>
      <c r="B1042" s="3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9">
        <v>9</v>
      </c>
      <c r="B1043" s="3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9">
        <v>10</v>
      </c>
      <c r="B1044" s="3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9">
        <v>11</v>
      </c>
      <c r="B1045" s="3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9">
        <v>12</v>
      </c>
      <c r="B1046" s="3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9">
        <v>13</v>
      </c>
      <c r="B1047" s="3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9">
        <v>14</v>
      </c>
      <c r="B1048" s="3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9">
        <v>15</v>
      </c>
      <c r="B1049" s="3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9">
        <v>16</v>
      </c>
      <c r="B1050" s="3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9">
        <v>17</v>
      </c>
      <c r="B1051" s="3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9">
        <v>18</v>
      </c>
      <c r="B1052" s="3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9">
        <v>19</v>
      </c>
      <c r="B1053" s="3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9">
        <v>20</v>
      </c>
      <c r="B1054" s="3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9">
        <v>21</v>
      </c>
      <c r="B1055" s="3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9">
        <v>22</v>
      </c>
      <c r="B1056" s="3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9">
        <v>23</v>
      </c>
      <c r="B1057" s="37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9">
        <v>24</v>
      </c>
      <c r="B1058" s="37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9">
        <v>25</v>
      </c>
      <c r="B1059" s="37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9">
        <v>26</v>
      </c>
      <c r="B1060" s="3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9">
        <v>27</v>
      </c>
      <c r="B1061" s="3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9">
        <v>28</v>
      </c>
      <c r="B1062" s="3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9">
        <v>29</v>
      </c>
      <c r="B1063" s="3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9">
        <v>30</v>
      </c>
      <c r="B1064" s="3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9">
        <v>1</v>
      </c>
      <c r="B1068" s="3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9">
        <v>2</v>
      </c>
      <c r="B1069" s="3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9">
        <v>3</v>
      </c>
      <c r="B1070" s="37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9">
        <v>4</v>
      </c>
      <c r="B1071" s="37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9">
        <v>5</v>
      </c>
      <c r="B1072" s="3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9">
        <v>6</v>
      </c>
      <c r="B1073" s="3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9">
        <v>7</v>
      </c>
      <c r="B1074" s="3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9">
        <v>8</v>
      </c>
      <c r="B1075" s="3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9">
        <v>9</v>
      </c>
      <c r="B1076" s="3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9">
        <v>10</v>
      </c>
      <c r="B1077" s="3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9">
        <v>11</v>
      </c>
      <c r="B1078" s="3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9">
        <v>12</v>
      </c>
      <c r="B1079" s="3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9">
        <v>13</v>
      </c>
      <c r="B1080" s="3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9">
        <v>14</v>
      </c>
      <c r="B1081" s="3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9">
        <v>15</v>
      </c>
      <c r="B1082" s="3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9">
        <v>16</v>
      </c>
      <c r="B1083" s="3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9">
        <v>17</v>
      </c>
      <c r="B1084" s="3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9">
        <v>18</v>
      </c>
      <c r="B1085" s="3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9">
        <v>19</v>
      </c>
      <c r="B1086" s="3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9">
        <v>20</v>
      </c>
      <c r="B1087" s="3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9">
        <v>21</v>
      </c>
      <c r="B1088" s="3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9">
        <v>22</v>
      </c>
      <c r="B1089" s="3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9">
        <v>23</v>
      </c>
      <c r="B1090" s="37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9">
        <v>24</v>
      </c>
      <c r="B1091" s="37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9">
        <v>25</v>
      </c>
      <c r="B1092" s="37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9">
        <v>26</v>
      </c>
      <c r="B1093" s="3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9">
        <v>27</v>
      </c>
      <c r="B1094" s="3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9">
        <v>28</v>
      </c>
      <c r="B1095" s="3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9">
        <v>29</v>
      </c>
      <c r="B1096" s="3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9">
        <v>30</v>
      </c>
      <c r="B1097" s="3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0" t="s">
        <v>466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485</v>
      </c>
      <c r="AM1098" s="276"/>
      <c r="AN1098" s="276"/>
      <c r="AO1098" s="80"/>
      <c r="AP1098" s="69"/>
      <c r="AQ1098" s="69"/>
      <c r="AR1098" s="69"/>
      <c r="AS1098" s="69"/>
      <c r="AT1098" s="69"/>
      <c r="AU1098" s="69"/>
      <c r="AV1098" s="69"/>
      <c r="AW1098" s="69"/>
      <c r="AX1098" s="70"/>
    </row>
    <row r="1099" spans="1:50" ht="6.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2" t="s">
        <v>397</v>
      </c>
      <c r="D1101" s="383"/>
      <c r="E1101" s="142" t="s">
        <v>396</v>
      </c>
      <c r="F1101" s="383"/>
      <c r="G1101" s="383"/>
      <c r="H1101" s="383"/>
      <c r="I1101" s="383"/>
      <c r="J1101" s="142" t="s">
        <v>432</v>
      </c>
      <c r="K1101" s="142"/>
      <c r="L1101" s="142"/>
      <c r="M1101" s="142"/>
      <c r="N1101" s="142"/>
      <c r="O1101" s="142"/>
      <c r="P1101" s="360" t="s">
        <v>27</v>
      </c>
      <c r="Q1101" s="360"/>
      <c r="R1101" s="360"/>
      <c r="S1101" s="360"/>
      <c r="T1101" s="360"/>
      <c r="U1101" s="360"/>
      <c r="V1101" s="360"/>
      <c r="W1101" s="360"/>
      <c r="X1101" s="360"/>
      <c r="Y1101" s="142" t="s">
        <v>434</v>
      </c>
      <c r="Z1101" s="383"/>
      <c r="AA1101" s="383"/>
      <c r="AB1101" s="383"/>
      <c r="AC1101" s="142" t="s">
        <v>377</v>
      </c>
      <c r="AD1101" s="142"/>
      <c r="AE1101" s="142"/>
      <c r="AF1101" s="142"/>
      <c r="AG1101" s="142"/>
      <c r="AH1101" s="360" t="s">
        <v>391</v>
      </c>
      <c r="AI1101" s="361"/>
      <c r="AJ1101" s="361"/>
      <c r="AK1101" s="361"/>
      <c r="AL1101" s="361" t="s">
        <v>21</v>
      </c>
      <c r="AM1101" s="361"/>
      <c r="AN1101" s="361"/>
      <c r="AO1101" s="384"/>
      <c r="AP1101" s="363" t="s">
        <v>467</v>
      </c>
      <c r="AQ1101" s="363"/>
      <c r="AR1101" s="363"/>
      <c r="AS1101" s="363"/>
      <c r="AT1101" s="363"/>
      <c r="AU1101" s="363"/>
      <c r="AV1101" s="363"/>
      <c r="AW1101" s="363"/>
      <c r="AX1101" s="363"/>
    </row>
    <row r="1102" spans="1:50" ht="24" customHeight="1" x14ac:dyDescent="0.15">
      <c r="A1102" s="379">
        <v>1</v>
      </c>
      <c r="B1102" s="379">
        <v>1</v>
      </c>
      <c r="C1102" s="377" t="s">
        <v>555</v>
      </c>
      <c r="D1102" s="377"/>
      <c r="E1102" s="140" t="s">
        <v>636</v>
      </c>
      <c r="F1102" s="378"/>
      <c r="G1102" s="378"/>
      <c r="H1102" s="378"/>
      <c r="I1102" s="378"/>
      <c r="J1102" s="341" t="s">
        <v>555</v>
      </c>
      <c r="K1102" s="342"/>
      <c r="L1102" s="342"/>
      <c r="M1102" s="342"/>
      <c r="N1102" s="342"/>
      <c r="O1102" s="342"/>
      <c r="P1102" s="343" t="s">
        <v>555</v>
      </c>
      <c r="Q1102" s="343"/>
      <c r="R1102" s="343"/>
      <c r="S1102" s="343"/>
      <c r="T1102" s="343"/>
      <c r="U1102" s="343"/>
      <c r="V1102" s="343"/>
      <c r="W1102" s="343"/>
      <c r="X1102" s="343"/>
      <c r="Y1102" s="344" t="s">
        <v>555</v>
      </c>
      <c r="Z1102" s="345"/>
      <c r="AA1102" s="345"/>
      <c r="AB1102" s="346"/>
      <c r="AC1102" s="140" t="s">
        <v>636</v>
      </c>
      <c r="AD1102" s="378"/>
      <c r="AE1102" s="378"/>
      <c r="AF1102" s="378"/>
      <c r="AG1102" s="378"/>
      <c r="AH1102" s="348" t="s">
        <v>555</v>
      </c>
      <c r="AI1102" s="349"/>
      <c r="AJ1102" s="349"/>
      <c r="AK1102" s="349"/>
      <c r="AL1102" s="350" t="s">
        <v>555</v>
      </c>
      <c r="AM1102" s="351"/>
      <c r="AN1102" s="351"/>
      <c r="AO1102" s="352"/>
      <c r="AP1102" s="353" t="s">
        <v>637</v>
      </c>
      <c r="AQ1102" s="353"/>
      <c r="AR1102" s="353"/>
      <c r="AS1102" s="353"/>
      <c r="AT1102" s="353"/>
      <c r="AU1102" s="353"/>
      <c r="AV1102" s="353"/>
      <c r="AW1102" s="353"/>
      <c r="AX1102" s="353"/>
    </row>
    <row r="1103" spans="1:50" ht="30" hidden="1" customHeight="1" x14ac:dyDescent="0.15">
      <c r="A1103" s="379">
        <v>2</v>
      </c>
      <c r="B1103" s="379">
        <v>1</v>
      </c>
      <c r="C1103" s="377"/>
      <c r="D1103" s="377"/>
      <c r="E1103" s="378"/>
      <c r="F1103" s="378"/>
      <c r="G1103" s="378"/>
      <c r="H1103" s="378"/>
      <c r="I1103" s="37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9">
        <v>3</v>
      </c>
      <c r="B1104" s="379">
        <v>1</v>
      </c>
      <c r="C1104" s="377"/>
      <c r="D1104" s="377"/>
      <c r="E1104" s="378"/>
      <c r="F1104" s="378"/>
      <c r="G1104" s="378"/>
      <c r="H1104" s="378"/>
      <c r="I1104" s="37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9">
        <v>4</v>
      </c>
      <c r="B1105" s="379">
        <v>1</v>
      </c>
      <c r="C1105" s="377"/>
      <c r="D1105" s="377"/>
      <c r="E1105" s="378"/>
      <c r="F1105" s="378"/>
      <c r="G1105" s="378"/>
      <c r="H1105" s="378"/>
      <c r="I1105" s="37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9">
        <v>5</v>
      </c>
      <c r="B1106" s="379">
        <v>1</v>
      </c>
      <c r="C1106" s="377"/>
      <c r="D1106" s="377"/>
      <c r="E1106" s="378"/>
      <c r="F1106" s="378"/>
      <c r="G1106" s="378"/>
      <c r="H1106" s="378"/>
      <c r="I1106" s="37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9">
        <v>6</v>
      </c>
      <c r="B1107" s="379">
        <v>1</v>
      </c>
      <c r="C1107" s="377"/>
      <c r="D1107" s="377"/>
      <c r="E1107" s="378"/>
      <c r="F1107" s="378"/>
      <c r="G1107" s="378"/>
      <c r="H1107" s="378"/>
      <c r="I1107" s="37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9">
        <v>7</v>
      </c>
      <c r="B1108" s="379">
        <v>1</v>
      </c>
      <c r="C1108" s="377"/>
      <c r="D1108" s="377"/>
      <c r="E1108" s="378"/>
      <c r="F1108" s="378"/>
      <c r="G1108" s="378"/>
      <c r="H1108" s="378"/>
      <c r="I1108" s="37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9">
        <v>8</v>
      </c>
      <c r="B1109" s="379">
        <v>1</v>
      </c>
      <c r="C1109" s="377"/>
      <c r="D1109" s="377"/>
      <c r="E1109" s="378"/>
      <c r="F1109" s="378"/>
      <c r="G1109" s="378"/>
      <c r="H1109" s="378"/>
      <c r="I1109" s="37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9">
        <v>9</v>
      </c>
      <c r="B1110" s="379">
        <v>1</v>
      </c>
      <c r="C1110" s="377"/>
      <c r="D1110" s="377"/>
      <c r="E1110" s="378"/>
      <c r="F1110" s="378"/>
      <c r="G1110" s="378"/>
      <c r="H1110" s="378"/>
      <c r="I1110" s="37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9">
        <v>10</v>
      </c>
      <c r="B1111" s="379">
        <v>1</v>
      </c>
      <c r="C1111" s="377"/>
      <c r="D1111" s="377"/>
      <c r="E1111" s="378"/>
      <c r="F1111" s="378"/>
      <c r="G1111" s="378"/>
      <c r="H1111" s="378"/>
      <c r="I1111" s="37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9">
        <v>11</v>
      </c>
      <c r="B1112" s="379">
        <v>1</v>
      </c>
      <c r="C1112" s="377"/>
      <c r="D1112" s="377"/>
      <c r="E1112" s="378"/>
      <c r="F1112" s="378"/>
      <c r="G1112" s="378"/>
      <c r="H1112" s="378"/>
      <c r="I1112" s="37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9">
        <v>12</v>
      </c>
      <c r="B1113" s="379">
        <v>1</v>
      </c>
      <c r="C1113" s="377"/>
      <c r="D1113" s="377"/>
      <c r="E1113" s="378"/>
      <c r="F1113" s="378"/>
      <c r="G1113" s="378"/>
      <c r="H1113" s="378"/>
      <c r="I1113" s="37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9">
        <v>13</v>
      </c>
      <c r="B1114" s="379">
        <v>1</v>
      </c>
      <c r="C1114" s="377"/>
      <c r="D1114" s="377"/>
      <c r="E1114" s="378"/>
      <c r="F1114" s="378"/>
      <c r="G1114" s="378"/>
      <c r="H1114" s="378"/>
      <c r="I1114" s="37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9">
        <v>14</v>
      </c>
      <c r="B1115" s="379">
        <v>1</v>
      </c>
      <c r="C1115" s="377"/>
      <c r="D1115" s="377"/>
      <c r="E1115" s="378"/>
      <c r="F1115" s="378"/>
      <c r="G1115" s="378"/>
      <c r="H1115" s="378"/>
      <c r="I1115" s="37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9">
        <v>15</v>
      </c>
      <c r="B1116" s="379">
        <v>1</v>
      </c>
      <c r="C1116" s="377"/>
      <c r="D1116" s="377"/>
      <c r="E1116" s="378"/>
      <c r="F1116" s="378"/>
      <c r="G1116" s="378"/>
      <c r="H1116" s="378"/>
      <c r="I1116" s="37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9">
        <v>16</v>
      </c>
      <c r="B1117" s="379">
        <v>1</v>
      </c>
      <c r="C1117" s="377"/>
      <c r="D1117" s="377"/>
      <c r="E1117" s="378"/>
      <c r="F1117" s="378"/>
      <c r="G1117" s="378"/>
      <c r="H1117" s="378"/>
      <c r="I1117" s="37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9">
        <v>17</v>
      </c>
      <c r="B1118" s="379">
        <v>1</v>
      </c>
      <c r="C1118" s="377"/>
      <c r="D1118" s="377"/>
      <c r="E1118" s="378"/>
      <c r="F1118" s="378"/>
      <c r="G1118" s="378"/>
      <c r="H1118" s="378"/>
      <c r="I1118" s="37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9">
        <v>18</v>
      </c>
      <c r="B1119" s="379">
        <v>1</v>
      </c>
      <c r="C1119" s="377"/>
      <c r="D1119" s="377"/>
      <c r="E1119" s="140"/>
      <c r="F1119" s="378"/>
      <c r="G1119" s="378"/>
      <c r="H1119" s="378"/>
      <c r="I1119" s="37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9">
        <v>19</v>
      </c>
      <c r="B1120" s="379">
        <v>1</v>
      </c>
      <c r="C1120" s="377"/>
      <c r="D1120" s="377"/>
      <c r="E1120" s="378"/>
      <c r="F1120" s="378"/>
      <c r="G1120" s="378"/>
      <c r="H1120" s="378"/>
      <c r="I1120" s="37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9">
        <v>20</v>
      </c>
      <c r="B1121" s="379">
        <v>1</v>
      </c>
      <c r="C1121" s="377"/>
      <c r="D1121" s="377"/>
      <c r="E1121" s="378"/>
      <c r="F1121" s="378"/>
      <c r="G1121" s="378"/>
      <c r="H1121" s="378"/>
      <c r="I1121" s="37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9">
        <v>21</v>
      </c>
      <c r="B1122" s="379">
        <v>1</v>
      </c>
      <c r="C1122" s="377"/>
      <c r="D1122" s="377"/>
      <c r="E1122" s="378"/>
      <c r="F1122" s="378"/>
      <c r="G1122" s="378"/>
      <c r="H1122" s="378"/>
      <c r="I1122" s="37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9">
        <v>22</v>
      </c>
      <c r="B1123" s="379">
        <v>1</v>
      </c>
      <c r="C1123" s="377"/>
      <c r="D1123" s="377"/>
      <c r="E1123" s="378"/>
      <c r="F1123" s="378"/>
      <c r="G1123" s="378"/>
      <c r="H1123" s="378"/>
      <c r="I1123" s="37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9">
        <v>23</v>
      </c>
      <c r="B1124" s="379">
        <v>1</v>
      </c>
      <c r="C1124" s="377"/>
      <c r="D1124" s="377"/>
      <c r="E1124" s="378"/>
      <c r="F1124" s="378"/>
      <c r="G1124" s="378"/>
      <c r="H1124" s="378"/>
      <c r="I1124" s="37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9">
        <v>24</v>
      </c>
      <c r="B1125" s="379">
        <v>1</v>
      </c>
      <c r="C1125" s="377"/>
      <c r="D1125" s="377"/>
      <c r="E1125" s="378"/>
      <c r="F1125" s="378"/>
      <c r="G1125" s="378"/>
      <c r="H1125" s="378"/>
      <c r="I1125" s="37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9">
        <v>25</v>
      </c>
      <c r="B1126" s="379">
        <v>1</v>
      </c>
      <c r="C1126" s="377"/>
      <c r="D1126" s="377"/>
      <c r="E1126" s="378"/>
      <c r="F1126" s="378"/>
      <c r="G1126" s="378"/>
      <c r="H1126" s="378"/>
      <c r="I1126" s="37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9">
        <v>26</v>
      </c>
      <c r="B1127" s="379">
        <v>1</v>
      </c>
      <c r="C1127" s="377"/>
      <c r="D1127" s="377"/>
      <c r="E1127" s="378"/>
      <c r="F1127" s="378"/>
      <c r="G1127" s="378"/>
      <c r="H1127" s="378"/>
      <c r="I1127" s="37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9">
        <v>27</v>
      </c>
      <c r="B1128" s="379">
        <v>1</v>
      </c>
      <c r="C1128" s="377"/>
      <c r="D1128" s="377"/>
      <c r="E1128" s="378"/>
      <c r="F1128" s="378"/>
      <c r="G1128" s="378"/>
      <c r="H1128" s="378"/>
      <c r="I1128" s="37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9">
        <v>28</v>
      </c>
      <c r="B1129" s="379">
        <v>1</v>
      </c>
      <c r="C1129" s="377"/>
      <c r="D1129" s="377"/>
      <c r="E1129" s="378"/>
      <c r="F1129" s="378"/>
      <c r="G1129" s="378"/>
      <c r="H1129" s="378"/>
      <c r="I1129" s="37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9">
        <v>29</v>
      </c>
      <c r="B1130" s="379">
        <v>1</v>
      </c>
      <c r="C1130" s="377"/>
      <c r="D1130" s="377"/>
      <c r="E1130" s="378"/>
      <c r="F1130" s="378"/>
      <c r="G1130" s="378"/>
      <c r="H1130" s="378"/>
      <c r="I1130" s="37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9">
        <v>30</v>
      </c>
      <c r="B1131" s="379">
        <v>1</v>
      </c>
      <c r="C1131" s="377"/>
      <c r="D1131" s="377"/>
      <c r="E1131" s="378"/>
      <c r="F1131" s="378"/>
      <c r="G1131" s="378"/>
      <c r="H1131" s="378"/>
      <c r="I1131" s="37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82">
    <cfRule type="expression" dxfId="2817" priority="13911">
      <formula>IF(RIGHT(TEXT(Y782,"0.#"),1)=".",FALSE,TRUE)</formula>
    </cfRule>
    <cfRule type="expression" dxfId="2816" priority="13912">
      <formula>IF(RIGHT(TEXT(Y782,"0.#"),1)=".",TRUE,FALSE)</formula>
    </cfRule>
  </conditionalFormatting>
  <conditionalFormatting sqref="Y791">
    <cfRule type="expression" dxfId="2815" priority="13907">
      <formula>IF(RIGHT(TEXT(Y791,"0.#"),1)=".",FALSE,TRUE)</formula>
    </cfRule>
    <cfRule type="expression" dxfId="2814" priority="13908">
      <formula>IF(RIGHT(TEXT(Y791,"0.#"),1)=".",TRUE,FALSE)</formula>
    </cfRule>
  </conditionalFormatting>
  <conditionalFormatting sqref="Y822:Y829 Y820 Y809:Y816 Y807 Y796:Y803 Y794">
    <cfRule type="expression" dxfId="2813" priority="13689">
      <formula>IF(RIGHT(TEXT(Y794,"0.#"),1)=".",FALSE,TRUE)</formula>
    </cfRule>
    <cfRule type="expression" dxfId="2812" priority="13690">
      <formula>IF(RIGHT(TEXT(Y794,"0.#"),1)=".",TRUE,FALSE)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Q101">
    <cfRule type="expression" dxfId="2807" priority="13727">
      <formula>IF(RIGHT(TEXT(AQ101,"0.#"),1)=".",FALSE,TRUE)</formula>
    </cfRule>
    <cfRule type="expression" dxfId="2806" priority="13728">
      <formula>IF(RIGHT(TEXT(AQ101,"0.#"),1)=".",TRUE,FALSE)</formula>
    </cfRule>
  </conditionalFormatting>
  <conditionalFormatting sqref="Y783:Y790 Y781">
    <cfRule type="expression" dxfId="2805" priority="13713">
      <formula>IF(RIGHT(TEXT(Y781,"0.#"),1)=".",FALSE,TRUE)</formula>
    </cfRule>
    <cfRule type="expression" dxfId="2804" priority="13714">
      <formula>IF(RIGHT(TEXT(Y781,"0.#"),1)=".",TRUE,FALSE)</formula>
    </cfRule>
  </conditionalFormatting>
  <conditionalFormatting sqref="AU782">
    <cfRule type="expression" dxfId="2803" priority="13711">
      <formula>IF(RIGHT(TEXT(AU782,"0.#"),1)=".",FALSE,TRUE)</formula>
    </cfRule>
    <cfRule type="expression" dxfId="2802" priority="13712">
      <formula>IF(RIGHT(TEXT(AU782,"0.#"),1)=".",TRUE,FALSE)</formula>
    </cfRule>
  </conditionalFormatting>
  <conditionalFormatting sqref="AU791">
    <cfRule type="expression" dxfId="2801" priority="13709">
      <formula>IF(RIGHT(TEXT(AU791,"0.#"),1)=".",FALSE,TRUE)</formula>
    </cfRule>
    <cfRule type="expression" dxfId="2800" priority="13710">
      <formula>IF(RIGHT(TEXT(AU791,"0.#"),1)=".",TRUE,FALSE)</formula>
    </cfRule>
  </conditionalFormatting>
  <conditionalFormatting sqref="AU783:AU790 AU781">
    <cfRule type="expression" dxfId="2799" priority="13707">
      <formula>IF(RIGHT(TEXT(AU781,"0.#"),1)=".",FALSE,TRUE)</formula>
    </cfRule>
    <cfRule type="expression" dxfId="2798" priority="13708">
      <formula>IF(RIGHT(TEXT(AU781,"0.#"),1)=".",TRUE,FALSE)</formula>
    </cfRule>
  </conditionalFormatting>
  <conditionalFormatting sqref="Y821 Y808 Y795">
    <cfRule type="expression" dxfId="2797" priority="13693">
      <formula>IF(RIGHT(TEXT(Y795,"0.#"),1)=".",FALSE,TRUE)</formula>
    </cfRule>
    <cfRule type="expression" dxfId="2796" priority="13694">
      <formula>IF(RIGHT(TEXT(Y795,"0.#"),1)=".",TRUE,FALSE)</formula>
    </cfRule>
  </conditionalFormatting>
  <conditionalFormatting sqref="Y830 Y817 Y804">
    <cfRule type="expression" dxfId="2795" priority="13691">
      <formula>IF(RIGHT(TEXT(Y804,"0.#"),1)=".",FALSE,TRUE)</formula>
    </cfRule>
    <cfRule type="expression" dxfId="2794" priority="13692">
      <formula>IF(RIGHT(TEXT(Y804,"0.#"),1)=".",TRUE,FALSE)</formula>
    </cfRule>
  </conditionalFormatting>
  <conditionalFormatting sqref="AU821 AU808 AU795">
    <cfRule type="expression" dxfId="2793" priority="13687">
      <formula>IF(RIGHT(TEXT(AU795,"0.#"),1)=".",FALSE,TRUE)</formula>
    </cfRule>
    <cfRule type="expression" dxfId="2792" priority="13688">
      <formula>IF(RIGHT(TEXT(AU795,"0.#"),1)=".",TRUE,FALSE)</formula>
    </cfRule>
  </conditionalFormatting>
  <conditionalFormatting sqref="AU830 AU817 AU804">
    <cfRule type="expression" dxfId="2791" priority="13685">
      <formula>IF(RIGHT(TEXT(AU804,"0.#"),1)=".",FALSE,TRUE)</formula>
    </cfRule>
    <cfRule type="expression" dxfId="2790" priority="13686">
      <formula>IF(RIGHT(TEXT(AU804,"0.#"),1)=".",TRUE,FALSE)</formula>
    </cfRule>
  </conditionalFormatting>
  <conditionalFormatting sqref="AU822:AU829 AU820 AU809:AU816 AU807 AU796:AU803 AU794">
    <cfRule type="expression" dxfId="2789" priority="13683">
      <formula>IF(RIGHT(TEXT(AU794,"0.#"),1)=".",FALSE,TRUE)</formula>
    </cfRule>
    <cfRule type="expression" dxfId="2788" priority="13684">
      <formula>IF(RIGHT(TEXT(AU794,"0.#"),1)=".",TRUE,FALSE)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M116">
    <cfRule type="expression" dxfId="2621" priority="13187">
      <formula>IF(RIGHT(TEXT(AM116,"0.#"),1)=".",FALSE,TRUE)</formula>
    </cfRule>
    <cfRule type="expression" dxfId="2620" priority="13188">
      <formula>IF(RIGHT(TEXT(AM116,"0.#"),1)=".",TRUE,FALSE)</formula>
    </cfRule>
  </conditionalFormatting>
  <conditionalFormatting sqref="AM117">
    <cfRule type="expression" dxfId="2619" priority="13185">
      <formula>IF(RIGHT(TEXT(AM117,"0.#"),1)=".",FALSE,TRUE)</formula>
    </cfRule>
    <cfRule type="expression" dxfId="2618" priority="13186">
      <formula>IF(RIGHT(TEXT(AM117,"0.#"),1)=".",TRUE,FALSE)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Q119">
    <cfRule type="expression" dxfId="2615" priority="13177">
      <formula>IF(RIGHT(TEXT(AQ119,"0.#"),1)=".",FALSE,TRUE)</formula>
    </cfRule>
    <cfRule type="expression" dxfId="2614" priority="13178">
      <formula>IF(RIGHT(TEXT(AQ119,"0.#"),1)=".",TRUE,FALSE)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M120">
    <cfRule type="expression" dxfId="2475" priority="3005">
      <formula>IF(RIGHT(TEXT(AM120,"0.#"),1)=".",FALSE,TRUE)</formula>
    </cfRule>
    <cfRule type="expression" dxfId="2474" priority="3006">
      <formula>IF(RIGHT(TEXT(AM120,"0.#"),1)=".",TRUE,FALSE)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1">
    <cfRule type="expression" dxfId="2091" priority="2099">
      <formula>IF(RIGHT(TEXT(Y871,"0.#"),1)=".",FALSE,TRUE)</formula>
    </cfRule>
    <cfRule type="expression" dxfId="2090" priority="2100">
      <formula>IF(RIGHT(TEXT(Y871,"0.#"),1)=".",TRUE,FALSE)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1:AO871">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8:AO932">
    <cfRule type="expression" dxfId="1987" priority="2095">
      <formula>IF(AND(AL908&gt;=0, RIGHT(TEXT(AL908,"0.#"),1)&lt;&gt;"."),TRUE,FALSE)</formula>
    </cfRule>
    <cfRule type="expression" dxfId="1986" priority="2096">
      <formula>IF(AND(AL908&gt;=0, RIGHT(TEXT(AL908,"0.#"),1)="."),TRUE,FALSE)</formula>
    </cfRule>
    <cfRule type="expression" dxfId="1985" priority="2097">
      <formula>IF(AND(AL908&lt;0, RIGHT(TEXT(AL908,"0.#"),1)&lt;&gt;"."),TRUE,FALSE)</formula>
    </cfRule>
    <cfRule type="expression" dxfId="1984" priority="2098">
      <formula>IF(AND(AL908&lt;0, RIGHT(TEXT(AL908,"0.#"),1)="."),TRUE,FALSE)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L905:AO905">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AL907:AO907">
    <cfRule type="expression" dxfId="707" priority="5">
      <formula>IF(AND(AL907&gt;=0, RIGHT(TEXT(AL907,"0.#"),1)&lt;&gt;"."),TRUE,FALSE)</formula>
    </cfRule>
    <cfRule type="expression" dxfId="706" priority="6">
      <formula>IF(AND(AL907&gt;=0, RIGHT(TEXT(AL907,"0.#"),1)="."),TRUE,FALSE)</formula>
    </cfRule>
    <cfRule type="expression" dxfId="705" priority="7">
      <formula>IF(AND(AL907&lt;0, RIGHT(TEXT(AL907,"0.#"),1)&lt;&gt;"."),TRUE,FALSE)</formula>
    </cfRule>
    <cfRule type="expression" dxfId="704" priority="8">
      <formula>IF(AND(AL907&lt;0, RIGHT(TEXT(AL907,"0.#"),1)="."),TRUE,FALSE)</formula>
    </cfRule>
  </conditionalFormatting>
  <conditionalFormatting sqref="AL906:AO906">
    <cfRule type="expression" dxfId="703" priority="1">
      <formula>IF(AND(AL906&gt;=0, RIGHT(TEXT(AL906,"0.#"),1)&lt;&gt;"."),TRUE,FALSE)</formula>
    </cfRule>
    <cfRule type="expression" dxfId="702" priority="2">
      <formula>IF(AND(AL906&gt;=0, RIGHT(TEXT(AL906,"0.#"),1)="."),TRUE,FALSE)</formula>
    </cfRule>
    <cfRule type="expression" dxfId="701" priority="3">
      <formula>IF(AND(AL906&lt;0, RIGHT(TEXT(AL906,"0.#"),1)&lt;&gt;"."),TRUE,FALSE)</formula>
    </cfRule>
    <cfRule type="expression" dxfId="700" priority="4">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8: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5"/>
      <c r="Z2" s="838"/>
      <c r="AA2" s="839"/>
      <c r="AB2" s="1039" t="s">
        <v>11</v>
      </c>
      <c r="AC2" s="1040"/>
      <c r="AD2" s="1041"/>
      <c r="AE2" s="1045" t="s">
        <v>357</v>
      </c>
      <c r="AF2" s="1045"/>
      <c r="AG2" s="1045"/>
      <c r="AH2" s="1045"/>
      <c r="AI2" s="1045" t="s">
        <v>363</v>
      </c>
      <c r="AJ2" s="1045"/>
      <c r="AK2" s="1045"/>
      <c r="AL2" s="1045"/>
      <c r="AM2" s="1045" t="s">
        <v>471</v>
      </c>
      <c r="AN2" s="1045"/>
      <c r="AO2" s="1045"/>
      <c r="AP2" s="560"/>
      <c r="AQ2" s="152" t="s">
        <v>355</v>
      </c>
      <c r="AR2" s="123"/>
      <c r="AS2" s="123"/>
      <c r="AT2" s="12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401" t="s">
        <v>300</v>
      </c>
      <c r="AX3" s="402"/>
    </row>
    <row r="4" spans="1:50" ht="22.5" customHeight="1" x14ac:dyDescent="0.15">
      <c r="A4" s="406"/>
      <c r="B4" s="404"/>
      <c r="C4" s="404"/>
      <c r="D4" s="404"/>
      <c r="E4" s="404"/>
      <c r="F4" s="405"/>
      <c r="G4" s="567"/>
      <c r="H4" s="1012"/>
      <c r="I4" s="1012"/>
      <c r="J4" s="1012"/>
      <c r="K4" s="1012"/>
      <c r="L4" s="1012"/>
      <c r="M4" s="1012"/>
      <c r="N4" s="1012"/>
      <c r="O4" s="1013"/>
      <c r="P4" s="98"/>
      <c r="Q4" s="1020"/>
      <c r="R4" s="1020"/>
      <c r="S4" s="1020"/>
      <c r="T4" s="1020"/>
      <c r="U4" s="1020"/>
      <c r="V4" s="1020"/>
      <c r="W4" s="1020"/>
      <c r="X4" s="1021"/>
      <c r="Y4" s="1030" t="s">
        <v>12</v>
      </c>
      <c r="Z4" s="1031"/>
      <c r="AA4" s="1032"/>
      <c r="AB4" s="464"/>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7"/>
      <c r="B5" s="408"/>
      <c r="C5" s="408"/>
      <c r="D5" s="408"/>
      <c r="E5" s="408"/>
      <c r="F5" s="409"/>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7"/>
      <c r="B6" s="408"/>
      <c r="C6" s="408"/>
      <c r="D6" s="408"/>
      <c r="E6" s="408"/>
      <c r="F6" s="409"/>
      <c r="G6" s="1017"/>
      <c r="H6" s="1018"/>
      <c r="I6" s="1018"/>
      <c r="J6" s="1018"/>
      <c r="K6" s="1018"/>
      <c r="L6" s="1018"/>
      <c r="M6" s="1018"/>
      <c r="N6" s="1018"/>
      <c r="O6" s="1019"/>
      <c r="P6" s="1024"/>
      <c r="Q6" s="1024"/>
      <c r="R6" s="1024"/>
      <c r="S6" s="1024"/>
      <c r="T6" s="1024"/>
      <c r="U6" s="1024"/>
      <c r="V6" s="1024"/>
      <c r="W6" s="1024"/>
      <c r="X6" s="1025"/>
      <c r="Y6" s="1026" t="s">
        <v>13</v>
      </c>
      <c r="Z6" s="1027"/>
      <c r="AA6" s="1028"/>
      <c r="AB6" s="600"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490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5"/>
      <c r="Z9" s="838"/>
      <c r="AA9" s="839"/>
      <c r="AB9" s="1039" t="s">
        <v>11</v>
      </c>
      <c r="AC9" s="1040"/>
      <c r="AD9" s="1041"/>
      <c r="AE9" s="1045" t="s">
        <v>357</v>
      </c>
      <c r="AF9" s="1045"/>
      <c r="AG9" s="1045"/>
      <c r="AH9" s="1045"/>
      <c r="AI9" s="1045" t="s">
        <v>363</v>
      </c>
      <c r="AJ9" s="1045"/>
      <c r="AK9" s="1045"/>
      <c r="AL9" s="1045"/>
      <c r="AM9" s="1045" t="s">
        <v>471</v>
      </c>
      <c r="AN9" s="1045"/>
      <c r="AO9" s="1045"/>
      <c r="AP9" s="560"/>
      <c r="AQ9" s="152" t="s">
        <v>355</v>
      </c>
      <c r="AR9" s="123"/>
      <c r="AS9" s="123"/>
      <c r="AT9" s="12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401" t="s">
        <v>300</v>
      </c>
      <c r="AX10" s="402"/>
    </row>
    <row r="11" spans="1:50" ht="22.5" customHeight="1" x14ac:dyDescent="0.15">
      <c r="A11" s="406"/>
      <c r="B11" s="404"/>
      <c r="C11" s="404"/>
      <c r="D11" s="404"/>
      <c r="E11" s="404"/>
      <c r="F11" s="405"/>
      <c r="G11" s="567"/>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4"/>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7"/>
      <c r="B12" s="408"/>
      <c r="C12" s="408"/>
      <c r="D12" s="408"/>
      <c r="E12" s="408"/>
      <c r="F12" s="409"/>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0"/>
      <c r="B13" s="411"/>
      <c r="C13" s="411"/>
      <c r="D13" s="411"/>
      <c r="E13" s="411"/>
      <c r="F13" s="412"/>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0"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490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5"/>
      <c r="Z16" s="838"/>
      <c r="AA16" s="839"/>
      <c r="AB16" s="1039" t="s">
        <v>11</v>
      </c>
      <c r="AC16" s="1040"/>
      <c r="AD16" s="1041"/>
      <c r="AE16" s="1045" t="s">
        <v>357</v>
      </c>
      <c r="AF16" s="1045"/>
      <c r="AG16" s="1045"/>
      <c r="AH16" s="1045"/>
      <c r="AI16" s="1045" t="s">
        <v>363</v>
      </c>
      <c r="AJ16" s="1045"/>
      <c r="AK16" s="1045"/>
      <c r="AL16" s="1045"/>
      <c r="AM16" s="1045" t="s">
        <v>471</v>
      </c>
      <c r="AN16" s="1045"/>
      <c r="AO16" s="1045"/>
      <c r="AP16" s="560"/>
      <c r="AQ16" s="152" t="s">
        <v>355</v>
      </c>
      <c r="AR16" s="123"/>
      <c r="AS16" s="123"/>
      <c r="AT16" s="12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401" t="s">
        <v>300</v>
      </c>
      <c r="AX17" s="402"/>
    </row>
    <row r="18" spans="1:50" ht="22.5" customHeight="1" x14ac:dyDescent="0.15">
      <c r="A18" s="406"/>
      <c r="B18" s="404"/>
      <c r="C18" s="404"/>
      <c r="D18" s="404"/>
      <c r="E18" s="404"/>
      <c r="F18" s="405"/>
      <c r="G18" s="567"/>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4"/>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7"/>
      <c r="B19" s="408"/>
      <c r="C19" s="408"/>
      <c r="D19" s="408"/>
      <c r="E19" s="408"/>
      <c r="F19" s="409"/>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0"/>
      <c r="B20" s="411"/>
      <c r="C20" s="411"/>
      <c r="D20" s="411"/>
      <c r="E20" s="411"/>
      <c r="F20" s="412"/>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0"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490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5"/>
      <c r="Z23" s="838"/>
      <c r="AA23" s="839"/>
      <c r="AB23" s="1039" t="s">
        <v>11</v>
      </c>
      <c r="AC23" s="1040"/>
      <c r="AD23" s="1041"/>
      <c r="AE23" s="1045" t="s">
        <v>357</v>
      </c>
      <c r="AF23" s="1045"/>
      <c r="AG23" s="1045"/>
      <c r="AH23" s="1045"/>
      <c r="AI23" s="1045" t="s">
        <v>363</v>
      </c>
      <c r="AJ23" s="1045"/>
      <c r="AK23" s="1045"/>
      <c r="AL23" s="1045"/>
      <c r="AM23" s="1045" t="s">
        <v>471</v>
      </c>
      <c r="AN23" s="1045"/>
      <c r="AO23" s="1045"/>
      <c r="AP23" s="560"/>
      <c r="AQ23" s="152" t="s">
        <v>355</v>
      </c>
      <c r="AR23" s="123"/>
      <c r="AS23" s="123"/>
      <c r="AT23" s="12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401" t="s">
        <v>300</v>
      </c>
      <c r="AX24" s="402"/>
    </row>
    <row r="25" spans="1:50" ht="22.5" customHeight="1" x14ac:dyDescent="0.15">
      <c r="A25" s="406"/>
      <c r="B25" s="404"/>
      <c r="C25" s="404"/>
      <c r="D25" s="404"/>
      <c r="E25" s="404"/>
      <c r="F25" s="405"/>
      <c r="G25" s="567"/>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4"/>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7"/>
      <c r="B26" s="408"/>
      <c r="C26" s="408"/>
      <c r="D26" s="408"/>
      <c r="E26" s="408"/>
      <c r="F26" s="409"/>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0"/>
      <c r="B27" s="411"/>
      <c r="C27" s="411"/>
      <c r="D27" s="411"/>
      <c r="E27" s="411"/>
      <c r="F27" s="412"/>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0"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490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5"/>
      <c r="Z30" s="838"/>
      <c r="AA30" s="839"/>
      <c r="AB30" s="1039" t="s">
        <v>11</v>
      </c>
      <c r="AC30" s="1040"/>
      <c r="AD30" s="1041"/>
      <c r="AE30" s="1045" t="s">
        <v>357</v>
      </c>
      <c r="AF30" s="1045"/>
      <c r="AG30" s="1045"/>
      <c r="AH30" s="1045"/>
      <c r="AI30" s="1045" t="s">
        <v>363</v>
      </c>
      <c r="AJ30" s="1045"/>
      <c r="AK30" s="1045"/>
      <c r="AL30" s="1045"/>
      <c r="AM30" s="1045" t="s">
        <v>471</v>
      </c>
      <c r="AN30" s="1045"/>
      <c r="AO30" s="1045"/>
      <c r="AP30" s="560"/>
      <c r="AQ30" s="152" t="s">
        <v>355</v>
      </c>
      <c r="AR30" s="123"/>
      <c r="AS30" s="123"/>
      <c r="AT30" s="12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401" t="s">
        <v>300</v>
      </c>
      <c r="AX31" s="402"/>
    </row>
    <row r="32" spans="1:50" ht="22.5" customHeight="1" x14ac:dyDescent="0.15">
      <c r="A32" s="406"/>
      <c r="B32" s="404"/>
      <c r="C32" s="404"/>
      <c r="D32" s="404"/>
      <c r="E32" s="404"/>
      <c r="F32" s="405"/>
      <c r="G32" s="567"/>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4"/>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7"/>
      <c r="B33" s="408"/>
      <c r="C33" s="408"/>
      <c r="D33" s="408"/>
      <c r="E33" s="408"/>
      <c r="F33" s="409"/>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0"/>
      <c r="B34" s="411"/>
      <c r="C34" s="411"/>
      <c r="D34" s="411"/>
      <c r="E34" s="411"/>
      <c r="F34" s="412"/>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0"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490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5"/>
      <c r="Z37" s="838"/>
      <c r="AA37" s="839"/>
      <c r="AB37" s="1039" t="s">
        <v>11</v>
      </c>
      <c r="AC37" s="1040"/>
      <c r="AD37" s="1041"/>
      <c r="AE37" s="1045" t="s">
        <v>357</v>
      </c>
      <c r="AF37" s="1045"/>
      <c r="AG37" s="1045"/>
      <c r="AH37" s="1045"/>
      <c r="AI37" s="1045" t="s">
        <v>363</v>
      </c>
      <c r="AJ37" s="1045"/>
      <c r="AK37" s="1045"/>
      <c r="AL37" s="1045"/>
      <c r="AM37" s="1045" t="s">
        <v>471</v>
      </c>
      <c r="AN37" s="1045"/>
      <c r="AO37" s="1045"/>
      <c r="AP37" s="560"/>
      <c r="AQ37" s="152" t="s">
        <v>355</v>
      </c>
      <c r="AR37" s="123"/>
      <c r="AS37" s="123"/>
      <c r="AT37" s="12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401" t="s">
        <v>300</v>
      </c>
      <c r="AX38" s="402"/>
    </row>
    <row r="39" spans="1:50" ht="22.5" customHeight="1" x14ac:dyDescent="0.15">
      <c r="A39" s="406"/>
      <c r="B39" s="404"/>
      <c r="C39" s="404"/>
      <c r="D39" s="404"/>
      <c r="E39" s="404"/>
      <c r="F39" s="405"/>
      <c r="G39" s="567"/>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4"/>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7"/>
      <c r="B40" s="408"/>
      <c r="C40" s="408"/>
      <c r="D40" s="408"/>
      <c r="E40" s="408"/>
      <c r="F40" s="409"/>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0"/>
      <c r="B41" s="411"/>
      <c r="C41" s="411"/>
      <c r="D41" s="411"/>
      <c r="E41" s="411"/>
      <c r="F41" s="412"/>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0"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490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5"/>
      <c r="Z44" s="838"/>
      <c r="AA44" s="839"/>
      <c r="AB44" s="1039" t="s">
        <v>11</v>
      </c>
      <c r="AC44" s="1040"/>
      <c r="AD44" s="1041"/>
      <c r="AE44" s="1045" t="s">
        <v>357</v>
      </c>
      <c r="AF44" s="1045"/>
      <c r="AG44" s="1045"/>
      <c r="AH44" s="1045"/>
      <c r="AI44" s="1045" t="s">
        <v>363</v>
      </c>
      <c r="AJ44" s="1045"/>
      <c r="AK44" s="1045"/>
      <c r="AL44" s="1045"/>
      <c r="AM44" s="1045" t="s">
        <v>471</v>
      </c>
      <c r="AN44" s="1045"/>
      <c r="AO44" s="1045"/>
      <c r="AP44" s="560"/>
      <c r="AQ44" s="152" t="s">
        <v>355</v>
      </c>
      <c r="AR44" s="123"/>
      <c r="AS44" s="123"/>
      <c r="AT44" s="12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401" t="s">
        <v>300</v>
      </c>
      <c r="AX45" s="402"/>
    </row>
    <row r="46" spans="1:50" ht="22.5" customHeight="1" x14ac:dyDescent="0.15">
      <c r="A46" s="406"/>
      <c r="B46" s="404"/>
      <c r="C46" s="404"/>
      <c r="D46" s="404"/>
      <c r="E46" s="404"/>
      <c r="F46" s="405"/>
      <c r="G46" s="567"/>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4"/>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7"/>
      <c r="B47" s="408"/>
      <c r="C47" s="408"/>
      <c r="D47" s="408"/>
      <c r="E47" s="408"/>
      <c r="F47" s="409"/>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0"/>
      <c r="B48" s="411"/>
      <c r="C48" s="411"/>
      <c r="D48" s="411"/>
      <c r="E48" s="411"/>
      <c r="F48" s="412"/>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0"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5"/>
      <c r="Z51" s="838"/>
      <c r="AA51" s="839"/>
      <c r="AB51" s="560" t="s">
        <v>11</v>
      </c>
      <c r="AC51" s="1040"/>
      <c r="AD51" s="1041"/>
      <c r="AE51" s="1045" t="s">
        <v>357</v>
      </c>
      <c r="AF51" s="1045"/>
      <c r="AG51" s="1045"/>
      <c r="AH51" s="1045"/>
      <c r="AI51" s="1045" t="s">
        <v>363</v>
      </c>
      <c r="AJ51" s="1045"/>
      <c r="AK51" s="1045"/>
      <c r="AL51" s="1045"/>
      <c r="AM51" s="1045" t="s">
        <v>471</v>
      </c>
      <c r="AN51" s="1045"/>
      <c r="AO51" s="1045"/>
      <c r="AP51" s="560"/>
      <c r="AQ51" s="152" t="s">
        <v>355</v>
      </c>
      <c r="AR51" s="123"/>
      <c r="AS51" s="123"/>
      <c r="AT51" s="12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401" t="s">
        <v>300</v>
      </c>
      <c r="AX52" s="402"/>
    </row>
    <row r="53" spans="1:50" ht="22.5" customHeight="1" x14ac:dyDescent="0.15">
      <c r="A53" s="406"/>
      <c r="B53" s="404"/>
      <c r="C53" s="404"/>
      <c r="D53" s="404"/>
      <c r="E53" s="404"/>
      <c r="F53" s="405"/>
      <c r="G53" s="567"/>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4"/>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7"/>
      <c r="B54" s="408"/>
      <c r="C54" s="408"/>
      <c r="D54" s="408"/>
      <c r="E54" s="408"/>
      <c r="F54" s="409"/>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0"/>
      <c r="B55" s="411"/>
      <c r="C55" s="411"/>
      <c r="D55" s="411"/>
      <c r="E55" s="411"/>
      <c r="F55" s="412"/>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0"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5"/>
      <c r="Z58" s="838"/>
      <c r="AA58" s="839"/>
      <c r="AB58" s="1039" t="s">
        <v>11</v>
      </c>
      <c r="AC58" s="1040"/>
      <c r="AD58" s="1041"/>
      <c r="AE58" s="1045" t="s">
        <v>357</v>
      </c>
      <c r="AF58" s="1045"/>
      <c r="AG58" s="1045"/>
      <c r="AH58" s="1045"/>
      <c r="AI58" s="1045" t="s">
        <v>363</v>
      </c>
      <c r="AJ58" s="1045"/>
      <c r="AK58" s="1045"/>
      <c r="AL58" s="1045"/>
      <c r="AM58" s="1045" t="s">
        <v>471</v>
      </c>
      <c r="AN58" s="1045"/>
      <c r="AO58" s="1045"/>
      <c r="AP58" s="560"/>
      <c r="AQ58" s="152" t="s">
        <v>355</v>
      </c>
      <c r="AR58" s="123"/>
      <c r="AS58" s="123"/>
      <c r="AT58" s="12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401" t="s">
        <v>300</v>
      </c>
      <c r="AX59" s="402"/>
    </row>
    <row r="60" spans="1:50" ht="22.5" customHeight="1" x14ac:dyDescent="0.15">
      <c r="A60" s="406"/>
      <c r="B60" s="404"/>
      <c r="C60" s="404"/>
      <c r="D60" s="404"/>
      <c r="E60" s="404"/>
      <c r="F60" s="405"/>
      <c r="G60" s="567"/>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4"/>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7"/>
      <c r="B61" s="408"/>
      <c r="C61" s="408"/>
      <c r="D61" s="408"/>
      <c r="E61" s="408"/>
      <c r="F61" s="409"/>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0"/>
      <c r="B62" s="411"/>
      <c r="C62" s="411"/>
      <c r="D62" s="411"/>
      <c r="E62" s="411"/>
      <c r="F62" s="412"/>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0"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490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5"/>
      <c r="Z65" s="838"/>
      <c r="AA65" s="839"/>
      <c r="AB65" s="1039" t="s">
        <v>11</v>
      </c>
      <c r="AC65" s="1040"/>
      <c r="AD65" s="1041"/>
      <c r="AE65" s="1045" t="s">
        <v>357</v>
      </c>
      <c r="AF65" s="1045"/>
      <c r="AG65" s="1045"/>
      <c r="AH65" s="1045"/>
      <c r="AI65" s="1045" t="s">
        <v>363</v>
      </c>
      <c r="AJ65" s="1045"/>
      <c r="AK65" s="1045"/>
      <c r="AL65" s="1045"/>
      <c r="AM65" s="1045" t="s">
        <v>471</v>
      </c>
      <c r="AN65" s="1045"/>
      <c r="AO65" s="1045"/>
      <c r="AP65" s="560"/>
      <c r="AQ65" s="152" t="s">
        <v>355</v>
      </c>
      <c r="AR65" s="123"/>
      <c r="AS65" s="123"/>
      <c r="AT65" s="12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401" t="s">
        <v>300</v>
      </c>
      <c r="AX66" s="402"/>
    </row>
    <row r="67" spans="1:50" ht="22.5" customHeight="1" x14ac:dyDescent="0.15">
      <c r="A67" s="406"/>
      <c r="B67" s="404"/>
      <c r="C67" s="404"/>
      <c r="D67" s="404"/>
      <c r="E67" s="404"/>
      <c r="F67" s="405"/>
      <c r="G67" s="567"/>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4"/>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7"/>
      <c r="B68" s="408"/>
      <c r="C68" s="408"/>
      <c r="D68" s="408"/>
      <c r="E68" s="408"/>
      <c r="F68" s="409"/>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0"/>
      <c r="B69" s="411"/>
      <c r="C69" s="411"/>
      <c r="D69" s="411"/>
      <c r="E69" s="411"/>
      <c r="F69" s="412"/>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5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1" t="s">
        <v>511</v>
      </c>
      <c r="H2" s="602"/>
      <c r="I2" s="602"/>
      <c r="J2" s="602"/>
      <c r="K2" s="602"/>
      <c r="L2" s="602"/>
      <c r="M2" s="602"/>
      <c r="N2" s="602"/>
      <c r="O2" s="602"/>
      <c r="P2" s="602"/>
      <c r="Q2" s="602"/>
      <c r="R2" s="602"/>
      <c r="S2" s="602"/>
      <c r="T2" s="602"/>
      <c r="U2" s="602"/>
      <c r="V2" s="602"/>
      <c r="W2" s="602"/>
      <c r="X2" s="602"/>
      <c r="Y2" s="602"/>
      <c r="Z2" s="602"/>
      <c r="AA2" s="602"/>
      <c r="AB2" s="603"/>
      <c r="AC2" s="601" t="s">
        <v>513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2" t="s">
        <v>17</v>
      </c>
      <c r="H3" s="674"/>
      <c r="I3" s="674"/>
      <c r="J3" s="674"/>
      <c r="K3" s="674"/>
      <c r="L3" s="673" t="s">
        <v>18</v>
      </c>
      <c r="M3" s="674"/>
      <c r="N3" s="674"/>
      <c r="O3" s="674"/>
      <c r="P3" s="674"/>
      <c r="Q3" s="674"/>
      <c r="R3" s="674"/>
      <c r="S3" s="674"/>
      <c r="T3" s="674"/>
      <c r="U3" s="674"/>
      <c r="V3" s="674"/>
      <c r="W3" s="674"/>
      <c r="X3" s="675"/>
      <c r="Y3" s="659" t="s">
        <v>19</v>
      </c>
      <c r="Z3" s="660"/>
      <c r="AA3" s="660"/>
      <c r="AB3" s="805"/>
      <c r="AC3" s="822"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8"/>
      <c r="B4" s="1059"/>
      <c r="C4" s="1059"/>
      <c r="D4" s="1059"/>
      <c r="E4" s="1059"/>
      <c r="F4" s="1060"/>
      <c r="G4" s="676"/>
      <c r="H4" s="677"/>
      <c r="I4" s="677"/>
      <c r="J4" s="677"/>
      <c r="K4" s="678"/>
      <c r="L4" s="670"/>
      <c r="M4" s="671"/>
      <c r="N4" s="671"/>
      <c r="O4" s="671"/>
      <c r="P4" s="671"/>
      <c r="Q4" s="671"/>
      <c r="R4" s="671"/>
      <c r="S4" s="671"/>
      <c r="T4" s="671"/>
      <c r="U4" s="671"/>
      <c r="V4" s="671"/>
      <c r="W4" s="671"/>
      <c r="X4" s="672"/>
      <c r="Y4" s="391"/>
      <c r="Z4" s="392"/>
      <c r="AA4" s="392"/>
      <c r="AB4" s="812"/>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8"/>
      <c r="B5" s="1059"/>
      <c r="C5" s="1059"/>
      <c r="D5" s="1059"/>
      <c r="E5" s="1059"/>
      <c r="F5" s="106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8"/>
      <c r="B6" s="1059"/>
      <c r="C6" s="1059"/>
      <c r="D6" s="1059"/>
      <c r="E6" s="1059"/>
      <c r="F6" s="106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8"/>
      <c r="B7" s="1059"/>
      <c r="C7" s="1059"/>
      <c r="D7" s="1059"/>
      <c r="E7" s="1059"/>
      <c r="F7" s="106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8"/>
      <c r="B8" s="1059"/>
      <c r="C8" s="1059"/>
      <c r="D8" s="1059"/>
      <c r="E8" s="1059"/>
      <c r="F8" s="106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8"/>
      <c r="B9" s="1059"/>
      <c r="C9" s="1059"/>
      <c r="D9" s="1059"/>
      <c r="E9" s="1059"/>
      <c r="F9" s="106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8"/>
      <c r="B10" s="1059"/>
      <c r="C10" s="1059"/>
      <c r="D10" s="1059"/>
      <c r="E10" s="1059"/>
      <c r="F10" s="106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8"/>
      <c r="B11" s="1059"/>
      <c r="C11" s="1059"/>
      <c r="D11" s="1059"/>
      <c r="E11" s="1059"/>
      <c r="F11" s="106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8"/>
      <c r="B12" s="1059"/>
      <c r="C12" s="1059"/>
      <c r="D12" s="1059"/>
      <c r="E12" s="1059"/>
      <c r="F12" s="106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8"/>
      <c r="B13" s="1059"/>
      <c r="C13" s="1059"/>
      <c r="D13" s="1059"/>
      <c r="E13" s="1059"/>
      <c r="F13" s="106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8"/>
      <c r="B16" s="1059"/>
      <c r="C16" s="1059"/>
      <c r="D16" s="1059"/>
      <c r="E16" s="1059"/>
      <c r="F16" s="1060"/>
      <c r="G16" s="822"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2"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8"/>
      <c r="B17" s="1059"/>
      <c r="C17" s="1059"/>
      <c r="D17" s="1059"/>
      <c r="E17" s="1059"/>
      <c r="F17" s="1060"/>
      <c r="G17" s="676"/>
      <c r="H17" s="677"/>
      <c r="I17" s="677"/>
      <c r="J17" s="677"/>
      <c r="K17" s="678"/>
      <c r="L17" s="670"/>
      <c r="M17" s="671"/>
      <c r="N17" s="671"/>
      <c r="O17" s="671"/>
      <c r="P17" s="671"/>
      <c r="Q17" s="671"/>
      <c r="R17" s="671"/>
      <c r="S17" s="671"/>
      <c r="T17" s="671"/>
      <c r="U17" s="671"/>
      <c r="V17" s="671"/>
      <c r="W17" s="671"/>
      <c r="X17" s="672"/>
      <c r="Y17" s="391"/>
      <c r="Z17" s="392"/>
      <c r="AA17" s="392"/>
      <c r="AB17" s="812"/>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8"/>
      <c r="B18" s="1059"/>
      <c r="C18" s="1059"/>
      <c r="D18" s="1059"/>
      <c r="E18" s="1059"/>
      <c r="F18" s="106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8"/>
      <c r="B19" s="1059"/>
      <c r="C19" s="1059"/>
      <c r="D19" s="1059"/>
      <c r="E19" s="1059"/>
      <c r="F19" s="106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8"/>
      <c r="B20" s="1059"/>
      <c r="C20" s="1059"/>
      <c r="D20" s="1059"/>
      <c r="E20" s="1059"/>
      <c r="F20" s="106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8"/>
      <c r="B21" s="1059"/>
      <c r="C21" s="1059"/>
      <c r="D21" s="1059"/>
      <c r="E21" s="1059"/>
      <c r="F21" s="106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8"/>
      <c r="B22" s="1059"/>
      <c r="C22" s="1059"/>
      <c r="D22" s="1059"/>
      <c r="E22" s="1059"/>
      <c r="F22" s="106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8"/>
      <c r="B23" s="1059"/>
      <c r="C23" s="1059"/>
      <c r="D23" s="1059"/>
      <c r="E23" s="1059"/>
      <c r="F23" s="106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8"/>
      <c r="B24" s="1059"/>
      <c r="C24" s="1059"/>
      <c r="D24" s="1059"/>
      <c r="E24" s="1059"/>
      <c r="F24" s="106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8"/>
      <c r="B25" s="1059"/>
      <c r="C25" s="1059"/>
      <c r="D25" s="1059"/>
      <c r="E25" s="1059"/>
      <c r="F25" s="106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8"/>
      <c r="B26" s="1059"/>
      <c r="C26" s="1059"/>
      <c r="D26" s="1059"/>
      <c r="E26" s="1059"/>
      <c r="F26" s="106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8"/>
      <c r="B29" s="1059"/>
      <c r="C29" s="1059"/>
      <c r="D29" s="1059"/>
      <c r="E29" s="1059"/>
      <c r="F29" s="1060"/>
      <c r="G29" s="822"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2"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8"/>
      <c r="B30" s="1059"/>
      <c r="C30" s="1059"/>
      <c r="D30" s="1059"/>
      <c r="E30" s="1059"/>
      <c r="F30" s="1060"/>
      <c r="G30" s="676"/>
      <c r="H30" s="677"/>
      <c r="I30" s="677"/>
      <c r="J30" s="677"/>
      <c r="K30" s="678"/>
      <c r="L30" s="670"/>
      <c r="M30" s="671"/>
      <c r="N30" s="671"/>
      <c r="O30" s="671"/>
      <c r="P30" s="671"/>
      <c r="Q30" s="671"/>
      <c r="R30" s="671"/>
      <c r="S30" s="671"/>
      <c r="T30" s="671"/>
      <c r="U30" s="671"/>
      <c r="V30" s="671"/>
      <c r="W30" s="671"/>
      <c r="X30" s="672"/>
      <c r="Y30" s="391"/>
      <c r="Z30" s="392"/>
      <c r="AA30" s="392"/>
      <c r="AB30" s="812"/>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8"/>
      <c r="B31" s="1059"/>
      <c r="C31" s="1059"/>
      <c r="D31" s="1059"/>
      <c r="E31" s="1059"/>
      <c r="F31" s="106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8"/>
      <c r="B32" s="1059"/>
      <c r="C32" s="1059"/>
      <c r="D32" s="1059"/>
      <c r="E32" s="1059"/>
      <c r="F32" s="106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8"/>
      <c r="B33" s="1059"/>
      <c r="C33" s="1059"/>
      <c r="D33" s="1059"/>
      <c r="E33" s="1059"/>
      <c r="F33" s="106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8"/>
      <c r="B34" s="1059"/>
      <c r="C34" s="1059"/>
      <c r="D34" s="1059"/>
      <c r="E34" s="1059"/>
      <c r="F34" s="106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8"/>
      <c r="B35" s="1059"/>
      <c r="C35" s="1059"/>
      <c r="D35" s="1059"/>
      <c r="E35" s="1059"/>
      <c r="F35" s="106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8"/>
      <c r="B36" s="1059"/>
      <c r="C36" s="1059"/>
      <c r="D36" s="1059"/>
      <c r="E36" s="1059"/>
      <c r="F36" s="106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8"/>
      <c r="B37" s="1059"/>
      <c r="C37" s="1059"/>
      <c r="D37" s="1059"/>
      <c r="E37" s="1059"/>
      <c r="F37" s="106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8"/>
      <c r="B38" s="1059"/>
      <c r="C38" s="1059"/>
      <c r="D38" s="1059"/>
      <c r="E38" s="1059"/>
      <c r="F38" s="106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8"/>
      <c r="B39" s="1059"/>
      <c r="C39" s="1059"/>
      <c r="D39" s="1059"/>
      <c r="E39" s="1059"/>
      <c r="F39" s="106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8"/>
      <c r="B42" s="1059"/>
      <c r="C42" s="1059"/>
      <c r="D42" s="1059"/>
      <c r="E42" s="1059"/>
      <c r="F42" s="1060"/>
      <c r="G42" s="822"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2"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8"/>
      <c r="B43" s="1059"/>
      <c r="C43" s="1059"/>
      <c r="D43" s="1059"/>
      <c r="E43" s="1059"/>
      <c r="F43" s="1060"/>
      <c r="G43" s="676"/>
      <c r="H43" s="677"/>
      <c r="I43" s="677"/>
      <c r="J43" s="677"/>
      <c r="K43" s="678"/>
      <c r="L43" s="670"/>
      <c r="M43" s="671"/>
      <c r="N43" s="671"/>
      <c r="O43" s="671"/>
      <c r="P43" s="671"/>
      <c r="Q43" s="671"/>
      <c r="R43" s="671"/>
      <c r="S43" s="671"/>
      <c r="T43" s="671"/>
      <c r="U43" s="671"/>
      <c r="V43" s="671"/>
      <c r="W43" s="671"/>
      <c r="X43" s="672"/>
      <c r="Y43" s="391"/>
      <c r="Z43" s="392"/>
      <c r="AA43" s="392"/>
      <c r="AB43" s="812"/>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8"/>
      <c r="B44" s="1059"/>
      <c r="C44" s="1059"/>
      <c r="D44" s="1059"/>
      <c r="E44" s="1059"/>
      <c r="F44" s="106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8"/>
      <c r="B45" s="1059"/>
      <c r="C45" s="1059"/>
      <c r="D45" s="1059"/>
      <c r="E45" s="1059"/>
      <c r="F45" s="106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8"/>
      <c r="B46" s="1059"/>
      <c r="C46" s="1059"/>
      <c r="D46" s="1059"/>
      <c r="E46" s="1059"/>
      <c r="F46" s="106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8"/>
      <c r="B47" s="1059"/>
      <c r="C47" s="1059"/>
      <c r="D47" s="1059"/>
      <c r="E47" s="1059"/>
      <c r="F47" s="106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8"/>
      <c r="B48" s="1059"/>
      <c r="C48" s="1059"/>
      <c r="D48" s="1059"/>
      <c r="E48" s="1059"/>
      <c r="F48" s="106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8"/>
      <c r="B49" s="1059"/>
      <c r="C49" s="1059"/>
      <c r="D49" s="1059"/>
      <c r="E49" s="1059"/>
      <c r="F49" s="106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8"/>
      <c r="B50" s="1059"/>
      <c r="C50" s="1059"/>
      <c r="D50" s="1059"/>
      <c r="E50" s="1059"/>
      <c r="F50" s="106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8"/>
      <c r="B51" s="1059"/>
      <c r="C51" s="1059"/>
      <c r="D51" s="1059"/>
      <c r="E51" s="1059"/>
      <c r="F51" s="106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8"/>
      <c r="B52" s="1059"/>
      <c r="C52" s="1059"/>
      <c r="D52" s="1059"/>
      <c r="E52" s="1059"/>
      <c r="F52" s="106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8"/>
      <c r="B56" s="1059"/>
      <c r="C56" s="1059"/>
      <c r="D56" s="1059"/>
      <c r="E56" s="1059"/>
      <c r="F56" s="1060"/>
      <c r="G56" s="822"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2"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8"/>
      <c r="B57" s="1059"/>
      <c r="C57" s="1059"/>
      <c r="D57" s="1059"/>
      <c r="E57" s="1059"/>
      <c r="F57" s="1060"/>
      <c r="G57" s="676"/>
      <c r="H57" s="677"/>
      <c r="I57" s="677"/>
      <c r="J57" s="677"/>
      <c r="K57" s="678"/>
      <c r="L57" s="670"/>
      <c r="M57" s="671"/>
      <c r="N57" s="671"/>
      <c r="O57" s="671"/>
      <c r="P57" s="671"/>
      <c r="Q57" s="671"/>
      <c r="R57" s="671"/>
      <c r="S57" s="671"/>
      <c r="T57" s="671"/>
      <c r="U57" s="671"/>
      <c r="V57" s="671"/>
      <c r="W57" s="671"/>
      <c r="X57" s="672"/>
      <c r="Y57" s="391"/>
      <c r="Z57" s="392"/>
      <c r="AA57" s="392"/>
      <c r="AB57" s="812"/>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8"/>
      <c r="B58" s="1059"/>
      <c r="C58" s="1059"/>
      <c r="D58" s="1059"/>
      <c r="E58" s="1059"/>
      <c r="F58" s="106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8"/>
      <c r="B59" s="1059"/>
      <c r="C59" s="1059"/>
      <c r="D59" s="1059"/>
      <c r="E59" s="1059"/>
      <c r="F59" s="106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8"/>
      <c r="B60" s="1059"/>
      <c r="C60" s="1059"/>
      <c r="D60" s="1059"/>
      <c r="E60" s="1059"/>
      <c r="F60" s="106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8"/>
      <c r="B61" s="1059"/>
      <c r="C61" s="1059"/>
      <c r="D61" s="1059"/>
      <c r="E61" s="1059"/>
      <c r="F61" s="106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8"/>
      <c r="B62" s="1059"/>
      <c r="C62" s="1059"/>
      <c r="D62" s="1059"/>
      <c r="E62" s="1059"/>
      <c r="F62" s="106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8"/>
      <c r="B63" s="1059"/>
      <c r="C63" s="1059"/>
      <c r="D63" s="1059"/>
      <c r="E63" s="1059"/>
      <c r="F63" s="106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8"/>
      <c r="B64" s="1059"/>
      <c r="C64" s="1059"/>
      <c r="D64" s="1059"/>
      <c r="E64" s="1059"/>
      <c r="F64" s="106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8"/>
      <c r="B65" s="1059"/>
      <c r="C65" s="1059"/>
      <c r="D65" s="1059"/>
      <c r="E65" s="1059"/>
      <c r="F65" s="106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8"/>
      <c r="B66" s="1059"/>
      <c r="C66" s="1059"/>
      <c r="D66" s="1059"/>
      <c r="E66" s="1059"/>
      <c r="F66" s="106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8"/>
      <c r="B69" s="1059"/>
      <c r="C69" s="1059"/>
      <c r="D69" s="1059"/>
      <c r="E69" s="1059"/>
      <c r="F69" s="1060"/>
      <c r="G69" s="822"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2"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8"/>
      <c r="B70" s="1059"/>
      <c r="C70" s="1059"/>
      <c r="D70" s="1059"/>
      <c r="E70" s="1059"/>
      <c r="F70" s="1060"/>
      <c r="G70" s="676"/>
      <c r="H70" s="677"/>
      <c r="I70" s="677"/>
      <c r="J70" s="677"/>
      <c r="K70" s="678"/>
      <c r="L70" s="670"/>
      <c r="M70" s="671"/>
      <c r="N70" s="671"/>
      <c r="O70" s="671"/>
      <c r="P70" s="671"/>
      <c r="Q70" s="671"/>
      <c r="R70" s="671"/>
      <c r="S70" s="671"/>
      <c r="T70" s="671"/>
      <c r="U70" s="671"/>
      <c r="V70" s="671"/>
      <c r="W70" s="671"/>
      <c r="X70" s="672"/>
      <c r="Y70" s="391"/>
      <c r="Z70" s="392"/>
      <c r="AA70" s="392"/>
      <c r="AB70" s="812"/>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8"/>
      <c r="B71" s="1059"/>
      <c r="C71" s="1059"/>
      <c r="D71" s="1059"/>
      <c r="E71" s="1059"/>
      <c r="F71" s="106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8"/>
      <c r="B72" s="1059"/>
      <c r="C72" s="1059"/>
      <c r="D72" s="1059"/>
      <c r="E72" s="1059"/>
      <c r="F72" s="106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8"/>
      <c r="B73" s="1059"/>
      <c r="C73" s="1059"/>
      <c r="D73" s="1059"/>
      <c r="E73" s="1059"/>
      <c r="F73" s="106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8"/>
      <c r="B74" s="1059"/>
      <c r="C74" s="1059"/>
      <c r="D74" s="1059"/>
      <c r="E74" s="1059"/>
      <c r="F74" s="106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8"/>
      <c r="B75" s="1059"/>
      <c r="C75" s="1059"/>
      <c r="D75" s="1059"/>
      <c r="E75" s="1059"/>
      <c r="F75" s="106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8"/>
      <c r="B76" s="1059"/>
      <c r="C76" s="1059"/>
      <c r="D76" s="1059"/>
      <c r="E76" s="1059"/>
      <c r="F76" s="106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8"/>
      <c r="B77" s="1059"/>
      <c r="C77" s="1059"/>
      <c r="D77" s="1059"/>
      <c r="E77" s="1059"/>
      <c r="F77" s="106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8"/>
      <c r="B78" s="1059"/>
      <c r="C78" s="1059"/>
      <c r="D78" s="1059"/>
      <c r="E78" s="1059"/>
      <c r="F78" s="106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8"/>
      <c r="B79" s="1059"/>
      <c r="C79" s="1059"/>
      <c r="D79" s="1059"/>
      <c r="E79" s="1059"/>
      <c r="F79" s="106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8"/>
      <c r="B82" s="1059"/>
      <c r="C82" s="1059"/>
      <c r="D82" s="1059"/>
      <c r="E82" s="1059"/>
      <c r="F82" s="1060"/>
      <c r="G82" s="822"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2"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8"/>
      <c r="B83" s="1059"/>
      <c r="C83" s="1059"/>
      <c r="D83" s="1059"/>
      <c r="E83" s="1059"/>
      <c r="F83" s="1060"/>
      <c r="G83" s="676"/>
      <c r="H83" s="677"/>
      <c r="I83" s="677"/>
      <c r="J83" s="677"/>
      <c r="K83" s="678"/>
      <c r="L83" s="670"/>
      <c r="M83" s="671"/>
      <c r="N83" s="671"/>
      <c r="O83" s="671"/>
      <c r="P83" s="671"/>
      <c r="Q83" s="671"/>
      <c r="R83" s="671"/>
      <c r="S83" s="671"/>
      <c r="T83" s="671"/>
      <c r="U83" s="671"/>
      <c r="V83" s="671"/>
      <c r="W83" s="671"/>
      <c r="X83" s="672"/>
      <c r="Y83" s="391"/>
      <c r="Z83" s="392"/>
      <c r="AA83" s="392"/>
      <c r="AB83" s="812"/>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8"/>
      <c r="B84" s="1059"/>
      <c r="C84" s="1059"/>
      <c r="D84" s="1059"/>
      <c r="E84" s="1059"/>
      <c r="F84" s="106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8"/>
      <c r="B85" s="1059"/>
      <c r="C85" s="1059"/>
      <c r="D85" s="1059"/>
      <c r="E85" s="1059"/>
      <c r="F85" s="106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8"/>
      <c r="B86" s="1059"/>
      <c r="C86" s="1059"/>
      <c r="D86" s="1059"/>
      <c r="E86" s="1059"/>
      <c r="F86" s="106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8"/>
      <c r="B87" s="1059"/>
      <c r="C87" s="1059"/>
      <c r="D87" s="1059"/>
      <c r="E87" s="1059"/>
      <c r="F87" s="106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8"/>
      <c r="B88" s="1059"/>
      <c r="C88" s="1059"/>
      <c r="D88" s="1059"/>
      <c r="E88" s="1059"/>
      <c r="F88" s="106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8"/>
      <c r="B89" s="1059"/>
      <c r="C89" s="1059"/>
      <c r="D89" s="1059"/>
      <c r="E89" s="1059"/>
      <c r="F89" s="106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8"/>
      <c r="B90" s="1059"/>
      <c r="C90" s="1059"/>
      <c r="D90" s="1059"/>
      <c r="E90" s="1059"/>
      <c r="F90" s="106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8"/>
      <c r="B91" s="1059"/>
      <c r="C91" s="1059"/>
      <c r="D91" s="1059"/>
      <c r="E91" s="1059"/>
      <c r="F91" s="106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8"/>
      <c r="B92" s="1059"/>
      <c r="C92" s="1059"/>
      <c r="D92" s="1059"/>
      <c r="E92" s="1059"/>
      <c r="F92" s="106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8"/>
      <c r="B95" s="1059"/>
      <c r="C95" s="1059"/>
      <c r="D95" s="1059"/>
      <c r="E95" s="1059"/>
      <c r="F95" s="1060"/>
      <c r="G95" s="822"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2"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8"/>
      <c r="B96" s="1059"/>
      <c r="C96" s="1059"/>
      <c r="D96" s="1059"/>
      <c r="E96" s="1059"/>
      <c r="F96" s="1060"/>
      <c r="G96" s="676"/>
      <c r="H96" s="677"/>
      <c r="I96" s="677"/>
      <c r="J96" s="677"/>
      <c r="K96" s="678"/>
      <c r="L96" s="670"/>
      <c r="M96" s="671"/>
      <c r="N96" s="671"/>
      <c r="O96" s="671"/>
      <c r="P96" s="671"/>
      <c r="Q96" s="671"/>
      <c r="R96" s="671"/>
      <c r="S96" s="671"/>
      <c r="T96" s="671"/>
      <c r="U96" s="671"/>
      <c r="V96" s="671"/>
      <c r="W96" s="671"/>
      <c r="X96" s="672"/>
      <c r="Y96" s="391"/>
      <c r="Z96" s="392"/>
      <c r="AA96" s="392"/>
      <c r="AB96" s="812"/>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8"/>
      <c r="B97" s="1059"/>
      <c r="C97" s="1059"/>
      <c r="D97" s="1059"/>
      <c r="E97" s="1059"/>
      <c r="F97" s="106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8"/>
      <c r="B98" s="1059"/>
      <c r="C98" s="1059"/>
      <c r="D98" s="1059"/>
      <c r="E98" s="1059"/>
      <c r="F98" s="106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8"/>
      <c r="B99" s="1059"/>
      <c r="C99" s="1059"/>
      <c r="D99" s="1059"/>
      <c r="E99" s="1059"/>
      <c r="F99" s="106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8"/>
      <c r="B100" s="1059"/>
      <c r="C100" s="1059"/>
      <c r="D100" s="1059"/>
      <c r="E100" s="1059"/>
      <c r="F100" s="106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8"/>
      <c r="B101" s="1059"/>
      <c r="C101" s="1059"/>
      <c r="D101" s="1059"/>
      <c r="E101" s="1059"/>
      <c r="F101" s="106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8"/>
      <c r="B102" s="1059"/>
      <c r="C102" s="1059"/>
      <c r="D102" s="1059"/>
      <c r="E102" s="1059"/>
      <c r="F102" s="106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8"/>
      <c r="B103" s="1059"/>
      <c r="C103" s="1059"/>
      <c r="D103" s="1059"/>
      <c r="E103" s="1059"/>
      <c r="F103" s="106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8"/>
      <c r="B104" s="1059"/>
      <c r="C104" s="1059"/>
      <c r="D104" s="1059"/>
      <c r="E104" s="1059"/>
      <c r="F104" s="106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8"/>
      <c r="B105" s="1059"/>
      <c r="C105" s="1059"/>
      <c r="D105" s="1059"/>
      <c r="E105" s="1059"/>
      <c r="F105" s="106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8"/>
      <c r="B109" s="1059"/>
      <c r="C109" s="1059"/>
      <c r="D109" s="1059"/>
      <c r="E109" s="1059"/>
      <c r="F109" s="1060"/>
      <c r="G109" s="822"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2"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8"/>
      <c r="B110" s="1059"/>
      <c r="C110" s="1059"/>
      <c r="D110" s="1059"/>
      <c r="E110" s="1059"/>
      <c r="F110" s="1060"/>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2"/>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8"/>
      <c r="B111" s="1059"/>
      <c r="C111" s="1059"/>
      <c r="D111" s="1059"/>
      <c r="E111" s="1059"/>
      <c r="F111" s="106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8"/>
      <c r="B112" s="1059"/>
      <c r="C112" s="1059"/>
      <c r="D112" s="1059"/>
      <c r="E112" s="1059"/>
      <c r="F112" s="106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8"/>
      <c r="B113" s="1059"/>
      <c r="C113" s="1059"/>
      <c r="D113" s="1059"/>
      <c r="E113" s="1059"/>
      <c r="F113" s="106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8"/>
      <c r="B114" s="1059"/>
      <c r="C114" s="1059"/>
      <c r="D114" s="1059"/>
      <c r="E114" s="1059"/>
      <c r="F114" s="106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8"/>
      <c r="B115" s="1059"/>
      <c r="C115" s="1059"/>
      <c r="D115" s="1059"/>
      <c r="E115" s="1059"/>
      <c r="F115" s="106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8"/>
      <c r="B116" s="1059"/>
      <c r="C116" s="1059"/>
      <c r="D116" s="1059"/>
      <c r="E116" s="1059"/>
      <c r="F116" s="106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8"/>
      <c r="B117" s="1059"/>
      <c r="C117" s="1059"/>
      <c r="D117" s="1059"/>
      <c r="E117" s="1059"/>
      <c r="F117" s="106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8"/>
      <c r="B118" s="1059"/>
      <c r="C118" s="1059"/>
      <c r="D118" s="1059"/>
      <c r="E118" s="1059"/>
      <c r="F118" s="106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8"/>
      <c r="B119" s="1059"/>
      <c r="C119" s="1059"/>
      <c r="D119" s="1059"/>
      <c r="E119" s="1059"/>
      <c r="F119" s="106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8"/>
      <c r="B122" s="1059"/>
      <c r="C122" s="1059"/>
      <c r="D122" s="1059"/>
      <c r="E122" s="1059"/>
      <c r="F122" s="1060"/>
      <c r="G122" s="822"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2"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8"/>
      <c r="B123" s="1059"/>
      <c r="C123" s="1059"/>
      <c r="D123" s="1059"/>
      <c r="E123" s="1059"/>
      <c r="F123" s="1060"/>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2"/>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8"/>
      <c r="B124" s="1059"/>
      <c r="C124" s="1059"/>
      <c r="D124" s="1059"/>
      <c r="E124" s="1059"/>
      <c r="F124" s="106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8"/>
      <c r="B125" s="1059"/>
      <c r="C125" s="1059"/>
      <c r="D125" s="1059"/>
      <c r="E125" s="1059"/>
      <c r="F125" s="106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8"/>
      <c r="B126" s="1059"/>
      <c r="C126" s="1059"/>
      <c r="D126" s="1059"/>
      <c r="E126" s="1059"/>
      <c r="F126" s="106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8"/>
      <c r="B127" s="1059"/>
      <c r="C127" s="1059"/>
      <c r="D127" s="1059"/>
      <c r="E127" s="1059"/>
      <c r="F127" s="106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8"/>
      <c r="B128" s="1059"/>
      <c r="C128" s="1059"/>
      <c r="D128" s="1059"/>
      <c r="E128" s="1059"/>
      <c r="F128" s="106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8"/>
      <c r="B129" s="1059"/>
      <c r="C129" s="1059"/>
      <c r="D129" s="1059"/>
      <c r="E129" s="1059"/>
      <c r="F129" s="106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8"/>
      <c r="B130" s="1059"/>
      <c r="C130" s="1059"/>
      <c r="D130" s="1059"/>
      <c r="E130" s="1059"/>
      <c r="F130" s="106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8"/>
      <c r="B131" s="1059"/>
      <c r="C131" s="1059"/>
      <c r="D131" s="1059"/>
      <c r="E131" s="1059"/>
      <c r="F131" s="106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8"/>
      <c r="B132" s="1059"/>
      <c r="C132" s="1059"/>
      <c r="D132" s="1059"/>
      <c r="E132" s="1059"/>
      <c r="F132" s="106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8"/>
      <c r="B135" s="1059"/>
      <c r="C135" s="1059"/>
      <c r="D135" s="1059"/>
      <c r="E135" s="1059"/>
      <c r="F135" s="1060"/>
      <c r="G135" s="822"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2"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8"/>
      <c r="B136" s="1059"/>
      <c r="C136" s="1059"/>
      <c r="D136" s="1059"/>
      <c r="E136" s="1059"/>
      <c r="F136" s="1060"/>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2"/>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8"/>
      <c r="B137" s="1059"/>
      <c r="C137" s="1059"/>
      <c r="D137" s="1059"/>
      <c r="E137" s="1059"/>
      <c r="F137" s="106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8"/>
      <c r="B138" s="1059"/>
      <c r="C138" s="1059"/>
      <c r="D138" s="1059"/>
      <c r="E138" s="1059"/>
      <c r="F138" s="106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8"/>
      <c r="B139" s="1059"/>
      <c r="C139" s="1059"/>
      <c r="D139" s="1059"/>
      <c r="E139" s="1059"/>
      <c r="F139" s="106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8"/>
      <c r="B140" s="1059"/>
      <c r="C140" s="1059"/>
      <c r="D140" s="1059"/>
      <c r="E140" s="1059"/>
      <c r="F140" s="106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8"/>
      <c r="B141" s="1059"/>
      <c r="C141" s="1059"/>
      <c r="D141" s="1059"/>
      <c r="E141" s="1059"/>
      <c r="F141" s="106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8"/>
      <c r="B142" s="1059"/>
      <c r="C142" s="1059"/>
      <c r="D142" s="1059"/>
      <c r="E142" s="1059"/>
      <c r="F142" s="106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8"/>
      <c r="B143" s="1059"/>
      <c r="C143" s="1059"/>
      <c r="D143" s="1059"/>
      <c r="E143" s="1059"/>
      <c r="F143" s="106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8"/>
      <c r="B144" s="1059"/>
      <c r="C144" s="1059"/>
      <c r="D144" s="1059"/>
      <c r="E144" s="1059"/>
      <c r="F144" s="106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8"/>
      <c r="B145" s="1059"/>
      <c r="C145" s="1059"/>
      <c r="D145" s="1059"/>
      <c r="E145" s="1059"/>
      <c r="F145" s="106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8"/>
      <c r="B148" s="1059"/>
      <c r="C148" s="1059"/>
      <c r="D148" s="1059"/>
      <c r="E148" s="1059"/>
      <c r="F148" s="1060"/>
      <c r="G148" s="822"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2"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8"/>
      <c r="B149" s="1059"/>
      <c r="C149" s="1059"/>
      <c r="D149" s="1059"/>
      <c r="E149" s="1059"/>
      <c r="F149" s="1060"/>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2"/>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8"/>
      <c r="B150" s="1059"/>
      <c r="C150" s="1059"/>
      <c r="D150" s="1059"/>
      <c r="E150" s="1059"/>
      <c r="F150" s="106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8"/>
      <c r="B151" s="1059"/>
      <c r="C151" s="1059"/>
      <c r="D151" s="1059"/>
      <c r="E151" s="1059"/>
      <c r="F151" s="106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8"/>
      <c r="B152" s="1059"/>
      <c r="C152" s="1059"/>
      <c r="D152" s="1059"/>
      <c r="E152" s="1059"/>
      <c r="F152" s="106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8"/>
      <c r="B153" s="1059"/>
      <c r="C153" s="1059"/>
      <c r="D153" s="1059"/>
      <c r="E153" s="1059"/>
      <c r="F153" s="106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8"/>
      <c r="B154" s="1059"/>
      <c r="C154" s="1059"/>
      <c r="D154" s="1059"/>
      <c r="E154" s="1059"/>
      <c r="F154" s="106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8"/>
      <c r="B155" s="1059"/>
      <c r="C155" s="1059"/>
      <c r="D155" s="1059"/>
      <c r="E155" s="1059"/>
      <c r="F155" s="106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8"/>
      <c r="B156" s="1059"/>
      <c r="C156" s="1059"/>
      <c r="D156" s="1059"/>
      <c r="E156" s="1059"/>
      <c r="F156" s="106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8"/>
      <c r="B157" s="1059"/>
      <c r="C157" s="1059"/>
      <c r="D157" s="1059"/>
      <c r="E157" s="1059"/>
      <c r="F157" s="106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8"/>
      <c r="B158" s="1059"/>
      <c r="C158" s="1059"/>
      <c r="D158" s="1059"/>
      <c r="E158" s="1059"/>
      <c r="F158" s="106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8"/>
      <c r="B162" s="1059"/>
      <c r="C162" s="1059"/>
      <c r="D162" s="1059"/>
      <c r="E162" s="1059"/>
      <c r="F162" s="1060"/>
      <c r="G162" s="822"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2"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8"/>
      <c r="B163" s="1059"/>
      <c r="C163" s="1059"/>
      <c r="D163" s="1059"/>
      <c r="E163" s="1059"/>
      <c r="F163" s="1060"/>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2"/>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8"/>
      <c r="B164" s="1059"/>
      <c r="C164" s="1059"/>
      <c r="D164" s="1059"/>
      <c r="E164" s="1059"/>
      <c r="F164" s="106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8"/>
      <c r="B165" s="1059"/>
      <c r="C165" s="1059"/>
      <c r="D165" s="1059"/>
      <c r="E165" s="1059"/>
      <c r="F165" s="106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8"/>
      <c r="B166" s="1059"/>
      <c r="C166" s="1059"/>
      <c r="D166" s="1059"/>
      <c r="E166" s="1059"/>
      <c r="F166" s="106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8"/>
      <c r="B167" s="1059"/>
      <c r="C167" s="1059"/>
      <c r="D167" s="1059"/>
      <c r="E167" s="1059"/>
      <c r="F167" s="106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8"/>
      <c r="B168" s="1059"/>
      <c r="C168" s="1059"/>
      <c r="D168" s="1059"/>
      <c r="E168" s="1059"/>
      <c r="F168" s="106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8"/>
      <c r="B169" s="1059"/>
      <c r="C169" s="1059"/>
      <c r="D169" s="1059"/>
      <c r="E169" s="1059"/>
      <c r="F169" s="106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8"/>
      <c r="B170" s="1059"/>
      <c r="C170" s="1059"/>
      <c r="D170" s="1059"/>
      <c r="E170" s="1059"/>
      <c r="F170" s="106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8"/>
      <c r="B171" s="1059"/>
      <c r="C171" s="1059"/>
      <c r="D171" s="1059"/>
      <c r="E171" s="1059"/>
      <c r="F171" s="106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8"/>
      <c r="B172" s="1059"/>
      <c r="C172" s="1059"/>
      <c r="D172" s="1059"/>
      <c r="E172" s="1059"/>
      <c r="F172" s="106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8"/>
      <c r="B175" s="1059"/>
      <c r="C175" s="1059"/>
      <c r="D175" s="1059"/>
      <c r="E175" s="1059"/>
      <c r="F175" s="1060"/>
      <c r="G175" s="822"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2"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8"/>
      <c r="B176" s="1059"/>
      <c r="C176" s="1059"/>
      <c r="D176" s="1059"/>
      <c r="E176" s="1059"/>
      <c r="F176" s="1060"/>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2"/>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8"/>
      <c r="B177" s="1059"/>
      <c r="C177" s="1059"/>
      <c r="D177" s="1059"/>
      <c r="E177" s="1059"/>
      <c r="F177" s="106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8"/>
      <c r="B178" s="1059"/>
      <c r="C178" s="1059"/>
      <c r="D178" s="1059"/>
      <c r="E178" s="1059"/>
      <c r="F178" s="106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8"/>
      <c r="B179" s="1059"/>
      <c r="C179" s="1059"/>
      <c r="D179" s="1059"/>
      <c r="E179" s="1059"/>
      <c r="F179" s="106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8"/>
      <c r="B180" s="1059"/>
      <c r="C180" s="1059"/>
      <c r="D180" s="1059"/>
      <c r="E180" s="1059"/>
      <c r="F180" s="106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8"/>
      <c r="B181" s="1059"/>
      <c r="C181" s="1059"/>
      <c r="D181" s="1059"/>
      <c r="E181" s="1059"/>
      <c r="F181" s="106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8"/>
      <c r="B182" s="1059"/>
      <c r="C182" s="1059"/>
      <c r="D182" s="1059"/>
      <c r="E182" s="1059"/>
      <c r="F182" s="106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8"/>
      <c r="B183" s="1059"/>
      <c r="C183" s="1059"/>
      <c r="D183" s="1059"/>
      <c r="E183" s="1059"/>
      <c r="F183" s="106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8"/>
      <c r="B184" s="1059"/>
      <c r="C184" s="1059"/>
      <c r="D184" s="1059"/>
      <c r="E184" s="1059"/>
      <c r="F184" s="106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8"/>
      <c r="B185" s="1059"/>
      <c r="C185" s="1059"/>
      <c r="D185" s="1059"/>
      <c r="E185" s="1059"/>
      <c r="F185" s="106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8"/>
      <c r="B188" s="1059"/>
      <c r="C188" s="1059"/>
      <c r="D188" s="1059"/>
      <c r="E188" s="1059"/>
      <c r="F188" s="1060"/>
      <c r="G188" s="822"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2"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8"/>
      <c r="B189" s="1059"/>
      <c r="C189" s="1059"/>
      <c r="D189" s="1059"/>
      <c r="E189" s="1059"/>
      <c r="F189" s="1060"/>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2"/>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8"/>
      <c r="B190" s="1059"/>
      <c r="C190" s="1059"/>
      <c r="D190" s="1059"/>
      <c r="E190" s="1059"/>
      <c r="F190" s="106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8"/>
      <c r="B191" s="1059"/>
      <c r="C191" s="1059"/>
      <c r="D191" s="1059"/>
      <c r="E191" s="1059"/>
      <c r="F191" s="106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8"/>
      <c r="B192" s="1059"/>
      <c r="C192" s="1059"/>
      <c r="D192" s="1059"/>
      <c r="E192" s="1059"/>
      <c r="F192" s="106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8"/>
      <c r="B193" s="1059"/>
      <c r="C193" s="1059"/>
      <c r="D193" s="1059"/>
      <c r="E193" s="1059"/>
      <c r="F193" s="106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8"/>
      <c r="B194" s="1059"/>
      <c r="C194" s="1059"/>
      <c r="D194" s="1059"/>
      <c r="E194" s="1059"/>
      <c r="F194" s="106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8"/>
      <c r="B195" s="1059"/>
      <c r="C195" s="1059"/>
      <c r="D195" s="1059"/>
      <c r="E195" s="1059"/>
      <c r="F195" s="106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8"/>
      <c r="B196" s="1059"/>
      <c r="C196" s="1059"/>
      <c r="D196" s="1059"/>
      <c r="E196" s="1059"/>
      <c r="F196" s="106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8"/>
      <c r="B197" s="1059"/>
      <c r="C197" s="1059"/>
      <c r="D197" s="1059"/>
      <c r="E197" s="1059"/>
      <c r="F197" s="106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8"/>
      <c r="B198" s="1059"/>
      <c r="C198" s="1059"/>
      <c r="D198" s="1059"/>
      <c r="E198" s="1059"/>
      <c r="F198" s="106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8"/>
      <c r="B201" s="1059"/>
      <c r="C201" s="1059"/>
      <c r="D201" s="1059"/>
      <c r="E201" s="1059"/>
      <c r="F201" s="1060"/>
      <c r="G201" s="822"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2"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8"/>
      <c r="B202" s="1059"/>
      <c r="C202" s="1059"/>
      <c r="D202" s="1059"/>
      <c r="E202" s="1059"/>
      <c r="F202" s="1060"/>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2"/>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8"/>
      <c r="B203" s="1059"/>
      <c r="C203" s="1059"/>
      <c r="D203" s="1059"/>
      <c r="E203" s="1059"/>
      <c r="F203" s="106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8"/>
      <c r="B204" s="1059"/>
      <c r="C204" s="1059"/>
      <c r="D204" s="1059"/>
      <c r="E204" s="1059"/>
      <c r="F204" s="106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8"/>
      <c r="B205" s="1059"/>
      <c r="C205" s="1059"/>
      <c r="D205" s="1059"/>
      <c r="E205" s="1059"/>
      <c r="F205" s="106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8"/>
      <c r="B206" s="1059"/>
      <c r="C206" s="1059"/>
      <c r="D206" s="1059"/>
      <c r="E206" s="1059"/>
      <c r="F206" s="106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8"/>
      <c r="B207" s="1059"/>
      <c r="C207" s="1059"/>
      <c r="D207" s="1059"/>
      <c r="E207" s="1059"/>
      <c r="F207" s="106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8"/>
      <c r="B208" s="1059"/>
      <c r="C208" s="1059"/>
      <c r="D208" s="1059"/>
      <c r="E208" s="1059"/>
      <c r="F208" s="106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8"/>
      <c r="B209" s="1059"/>
      <c r="C209" s="1059"/>
      <c r="D209" s="1059"/>
      <c r="E209" s="1059"/>
      <c r="F209" s="106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8"/>
      <c r="B210" s="1059"/>
      <c r="C210" s="1059"/>
      <c r="D210" s="1059"/>
      <c r="E210" s="1059"/>
      <c r="F210" s="106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8"/>
      <c r="B211" s="1059"/>
      <c r="C211" s="1059"/>
      <c r="D211" s="1059"/>
      <c r="E211" s="1059"/>
      <c r="F211" s="106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8"/>
      <c r="B215" s="1059"/>
      <c r="C215" s="1059"/>
      <c r="D215" s="1059"/>
      <c r="E215" s="1059"/>
      <c r="F215" s="1060"/>
      <c r="G215" s="822"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2"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8"/>
      <c r="B216" s="1059"/>
      <c r="C216" s="1059"/>
      <c r="D216" s="1059"/>
      <c r="E216" s="1059"/>
      <c r="F216" s="1060"/>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2"/>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8"/>
      <c r="B217" s="1059"/>
      <c r="C217" s="1059"/>
      <c r="D217" s="1059"/>
      <c r="E217" s="1059"/>
      <c r="F217" s="106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8"/>
      <c r="B218" s="1059"/>
      <c r="C218" s="1059"/>
      <c r="D218" s="1059"/>
      <c r="E218" s="1059"/>
      <c r="F218" s="106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8"/>
      <c r="B219" s="1059"/>
      <c r="C219" s="1059"/>
      <c r="D219" s="1059"/>
      <c r="E219" s="1059"/>
      <c r="F219" s="106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8"/>
      <c r="B220" s="1059"/>
      <c r="C220" s="1059"/>
      <c r="D220" s="1059"/>
      <c r="E220" s="1059"/>
      <c r="F220" s="106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8"/>
      <c r="B221" s="1059"/>
      <c r="C221" s="1059"/>
      <c r="D221" s="1059"/>
      <c r="E221" s="1059"/>
      <c r="F221" s="106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8"/>
      <c r="B222" s="1059"/>
      <c r="C222" s="1059"/>
      <c r="D222" s="1059"/>
      <c r="E222" s="1059"/>
      <c r="F222" s="106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8"/>
      <c r="B223" s="1059"/>
      <c r="C223" s="1059"/>
      <c r="D223" s="1059"/>
      <c r="E223" s="1059"/>
      <c r="F223" s="106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8"/>
      <c r="B224" s="1059"/>
      <c r="C224" s="1059"/>
      <c r="D224" s="1059"/>
      <c r="E224" s="1059"/>
      <c r="F224" s="106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8"/>
      <c r="B225" s="1059"/>
      <c r="C225" s="1059"/>
      <c r="D225" s="1059"/>
      <c r="E225" s="1059"/>
      <c r="F225" s="106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8"/>
      <c r="B228" s="1059"/>
      <c r="C228" s="1059"/>
      <c r="D228" s="1059"/>
      <c r="E228" s="1059"/>
      <c r="F228" s="1060"/>
      <c r="G228" s="822"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2"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8"/>
      <c r="B229" s="1059"/>
      <c r="C229" s="1059"/>
      <c r="D229" s="1059"/>
      <c r="E229" s="1059"/>
      <c r="F229" s="1060"/>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2"/>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8"/>
      <c r="B230" s="1059"/>
      <c r="C230" s="1059"/>
      <c r="D230" s="1059"/>
      <c r="E230" s="1059"/>
      <c r="F230" s="106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8"/>
      <c r="B231" s="1059"/>
      <c r="C231" s="1059"/>
      <c r="D231" s="1059"/>
      <c r="E231" s="1059"/>
      <c r="F231" s="106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8"/>
      <c r="B232" s="1059"/>
      <c r="C232" s="1059"/>
      <c r="D232" s="1059"/>
      <c r="E232" s="1059"/>
      <c r="F232" s="106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8"/>
      <c r="B233" s="1059"/>
      <c r="C233" s="1059"/>
      <c r="D233" s="1059"/>
      <c r="E233" s="1059"/>
      <c r="F233" s="106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8"/>
      <c r="B234" s="1059"/>
      <c r="C234" s="1059"/>
      <c r="D234" s="1059"/>
      <c r="E234" s="1059"/>
      <c r="F234" s="106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8"/>
      <c r="B235" s="1059"/>
      <c r="C235" s="1059"/>
      <c r="D235" s="1059"/>
      <c r="E235" s="1059"/>
      <c r="F235" s="106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8"/>
      <c r="B236" s="1059"/>
      <c r="C236" s="1059"/>
      <c r="D236" s="1059"/>
      <c r="E236" s="1059"/>
      <c r="F236" s="106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8"/>
      <c r="B237" s="1059"/>
      <c r="C237" s="1059"/>
      <c r="D237" s="1059"/>
      <c r="E237" s="1059"/>
      <c r="F237" s="106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8"/>
      <c r="B238" s="1059"/>
      <c r="C238" s="1059"/>
      <c r="D238" s="1059"/>
      <c r="E238" s="1059"/>
      <c r="F238" s="106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8"/>
      <c r="B241" s="1059"/>
      <c r="C241" s="1059"/>
      <c r="D241" s="1059"/>
      <c r="E241" s="1059"/>
      <c r="F241" s="1060"/>
      <c r="G241" s="822"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2"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8"/>
      <c r="B242" s="1059"/>
      <c r="C242" s="1059"/>
      <c r="D242" s="1059"/>
      <c r="E242" s="1059"/>
      <c r="F242" s="1060"/>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2"/>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8"/>
      <c r="B243" s="1059"/>
      <c r="C243" s="1059"/>
      <c r="D243" s="1059"/>
      <c r="E243" s="1059"/>
      <c r="F243" s="106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8"/>
      <c r="B244" s="1059"/>
      <c r="C244" s="1059"/>
      <c r="D244" s="1059"/>
      <c r="E244" s="1059"/>
      <c r="F244" s="106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8"/>
      <c r="B245" s="1059"/>
      <c r="C245" s="1059"/>
      <c r="D245" s="1059"/>
      <c r="E245" s="1059"/>
      <c r="F245" s="106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8"/>
      <c r="B246" s="1059"/>
      <c r="C246" s="1059"/>
      <c r="D246" s="1059"/>
      <c r="E246" s="1059"/>
      <c r="F246" s="106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8"/>
      <c r="B247" s="1059"/>
      <c r="C247" s="1059"/>
      <c r="D247" s="1059"/>
      <c r="E247" s="1059"/>
      <c r="F247" s="106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8"/>
      <c r="B248" s="1059"/>
      <c r="C248" s="1059"/>
      <c r="D248" s="1059"/>
      <c r="E248" s="1059"/>
      <c r="F248" s="106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8"/>
      <c r="B249" s="1059"/>
      <c r="C249" s="1059"/>
      <c r="D249" s="1059"/>
      <c r="E249" s="1059"/>
      <c r="F249" s="106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8"/>
      <c r="B250" s="1059"/>
      <c r="C250" s="1059"/>
      <c r="D250" s="1059"/>
      <c r="E250" s="1059"/>
      <c r="F250" s="106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8"/>
      <c r="B251" s="1059"/>
      <c r="C251" s="1059"/>
      <c r="D251" s="1059"/>
      <c r="E251" s="1059"/>
      <c r="F251" s="106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8"/>
      <c r="B254" s="1059"/>
      <c r="C254" s="1059"/>
      <c r="D254" s="1059"/>
      <c r="E254" s="1059"/>
      <c r="F254" s="1060"/>
      <c r="G254" s="822"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2"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8"/>
      <c r="B255" s="1059"/>
      <c r="C255" s="1059"/>
      <c r="D255" s="1059"/>
      <c r="E255" s="1059"/>
      <c r="F255" s="1060"/>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2"/>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8"/>
      <c r="B256" s="1059"/>
      <c r="C256" s="1059"/>
      <c r="D256" s="1059"/>
      <c r="E256" s="1059"/>
      <c r="F256" s="106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8"/>
      <c r="B257" s="1059"/>
      <c r="C257" s="1059"/>
      <c r="D257" s="1059"/>
      <c r="E257" s="1059"/>
      <c r="F257" s="106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8"/>
      <c r="B258" s="1059"/>
      <c r="C258" s="1059"/>
      <c r="D258" s="1059"/>
      <c r="E258" s="1059"/>
      <c r="F258" s="106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8"/>
      <c r="B259" s="1059"/>
      <c r="C259" s="1059"/>
      <c r="D259" s="1059"/>
      <c r="E259" s="1059"/>
      <c r="F259" s="106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8"/>
      <c r="B260" s="1059"/>
      <c r="C260" s="1059"/>
      <c r="D260" s="1059"/>
      <c r="E260" s="1059"/>
      <c r="F260" s="106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8"/>
      <c r="B261" s="1059"/>
      <c r="C261" s="1059"/>
      <c r="D261" s="1059"/>
      <c r="E261" s="1059"/>
      <c r="F261" s="106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8"/>
      <c r="B262" s="1059"/>
      <c r="C262" s="1059"/>
      <c r="D262" s="1059"/>
      <c r="E262" s="1059"/>
      <c r="F262" s="106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8"/>
      <c r="B263" s="1059"/>
      <c r="C263" s="1059"/>
      <c r="D263" s="1059"/>
      <c r="E263" s="1059"/>
      <c r="F263" s="106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8"/>
      <c r="B264" s="1059"/>
      <c r="C264" s="1059"/>
      <c r="D264" s="1059"/>
      <c r="E264" s="1059"/>
      <c r="F264" s="106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2018-06-12T08:39:05Z</cp:lastPrinted>
  <dcterms:created xsi:type="dcterms:W3CDTF">2012-03-13T00:50:25Z</dcterms:created>
  <dcterms:modified xsi:type="dcterms:W3CDTF">2020-11-20T11:15:34Z</dcterms:modified>
</cp:coreProperties>
</file>