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<sst xmlns="http://schemas.openxmlformats.org/spreadsheetml/2006/main" count="2942" uniqueCount="655">
  <si>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</si>
  <si>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</si>
  <si>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</si>
  <si>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</si>
  <si>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</si>
  <si>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</si>
  <si>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</si>
  <si>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</si>
  <si>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</si>
  <si>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</si>
  <si>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</si>
  <si>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</si>
  <si>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</si>
  <si>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</si>
  <si>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</si>
  <si>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</si>
  <si>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</si>
  <si>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</si>
  <si>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</si>
  <si>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</si>
  <si>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</si>
  <si>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</si>
  <si>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</si>
  <si>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</si>
  <si>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</si>
  <si>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</si>
  <si>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</si>
  <si>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</si>
  <si>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</si>
  <si>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</si>
  <si>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</si>
  <si>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</si>
  <si>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</si>
  <si>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</si>
  <si>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</si>
  <si>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</si>
  <si>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</si>
  <si>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</si>
  <si>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</si>
  <si>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</si>
  <si>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</si>
  <si>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</si>
  <si>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</si>
  <si>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</si>
  <si>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</si>
  <si>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</si>
  <si>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</si>
  <si>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</si>
  <si>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</si>
  <si>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</si>
  <si>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</si>
  <si>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</si>
  <si>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</si>
  <si>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</si>
  <si>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</si>
  <si>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</si>
  <si>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</si>
  <si>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</si>
  <si>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</si>
  <si>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</si>
  <si>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</si>
  <si>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</si>
  <si>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</si>
  <si>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</si>
  <si>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</si>
  <si>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</si>
  <si>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</si>
  <si>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</si>
  <si>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</si>
  <si>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</si>
  <si>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</si>
  <si>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</si>
  <si>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</si>
  <si>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</si>
  <si>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</si>
  <si>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</si>
  <si>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</si>
  <si>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</si>
  <si>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</si>
  <si>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</si>
  <si>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</si>
  <si>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</si>
  <si>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</si>
  <si>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</si>
  <si>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</si>
  <si>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</si>
  <si>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</si>
  <si>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</si>
  <si>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</si>
  <si>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</si>
  <si>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</si>
  <si>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</si>
  <si>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</si>
  <si>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</si>
  <si>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</si>
  <si>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</si>
  <si>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</si>
  <si>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</si>
  <si>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</si>
  <si>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</si>
  <si>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</si>
  <si>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</si>
  <si>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</si>
  <si>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</si>
  <si>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</si>
  <si>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</si>
  <si>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</si>
  <si>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</si>
  <si>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</si>
  <si>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</si>
  <si>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</si>
  <si>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</si>
  <si>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</si>
  <si>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</si>
  <si>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</si>
  <si>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</si>
  <si>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</si>
  <si>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</si>
  <si>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</si>
  <si>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</si>
  <si>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</si>
  <si>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</si>
  <si>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</si>
  <si>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</si>
  <si>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</si>
  <si>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</si>
  <si>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</si>
  <si>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</si>
  <si>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</si>
  <si>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</si>
  <si>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</si>
  <si>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</si>
  <si>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</si>
  <si>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</si>
  <si>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</si>
  <si>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</si>
  <si>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</si>
  <si>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</si>
  <si>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</si>
  <si>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</si>
  <si>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</si>
  <si>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</si>
  <si>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</si>
  <si>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</si>
  <si>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</si>
  <si>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</si>
  <si>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</si>
  <si>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</si>
  <si>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</si>
  <si>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</si>
  <si>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</si>
  <si>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</si>
  <si>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</si>
  <si>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</si>
  <si>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</si>
  <si>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</si>
  <si>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</si>
  <si>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</si>
  <si>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</si>
  <si>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</si>
  <si>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</si>
  <si>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</si>
  <si>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</si>
  <si>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</si>
  <si>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</si>
  <si>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</si>
  <si>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</si>
  <si>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</si>
  <si>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</si>
  <si>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</si>
  <si>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</si>
  <si>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</si>
  <si>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</si>
  <si>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</si>
  <si>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</si>
  <si>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</si>
  <si>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</si>
  <si>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</si>
  <si>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</si>
  <si>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</si>
  <si>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</si>
  <si>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</si>
  <si>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</si>
  <si>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</si>
  <si>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</si>
  <si>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</si>
  <si>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</si>
  <si>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</si>
  <si>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</si>
  <si>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</si>
  <si>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</si>
  <si>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</si>
  <si>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</si>
  <si>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</si>
  <si>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</si>
  <si>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</si>
  <si>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</si>
  <si>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</si>
  <si>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</si>
  <si>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</si>
  <si>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</si>
  <si>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</si>
  <si>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</si>
  <si>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</si>
  <si>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</si>
  <si>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</si>
  <si>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</si>
  <si>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</si>
  <si>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</si>
  <si>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</si>
  <si>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</si>
  <si>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</si>
  <si>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</si>
  <si>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</si>
  <si>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</si>
  <si>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</si>
  <si>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</si>
  <si>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</si>
  <si>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</si>
  <si>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</si>
  <si>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</si>
  <si>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</si>
  <si>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</si>
  <si>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</si>
  <si>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</si>
  <si>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</si>
  <si>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</si>
  <si>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</si>
  <si>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</si>
  <si>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</si>
  <si>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</si>
  <si>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</si>
  <si>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</si>
  <si>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</si>
  <si>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</si>
  <si>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</si>
  <si>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</si>
  <si>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</si>
  <si>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</si>
  <si>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</si>
  <si>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</si>
  <si>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</si>
  <si>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</si>
  <si>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</si>
  <si>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</si>
  <si>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</si>
  <si>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</si>
  <si>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</si>
  <si>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</si>
  <si>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</si>
  <si>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</si>
  <si>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</si>
  <si>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</si>
  <si>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</si>
  <si>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</si>
  <si>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</si>
  <si>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</si>
  <si>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</si>
  <si>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</si>
  <si>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</si>
  <si>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</si>
  <si>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</si>
  <si>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</si>
  <si>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</si>
  <si>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</si>
  <si>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</si>
  <si>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</si>
  <si>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</si>
  <si>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</si>
  <si>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</si>
  <si>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</si>
  <si>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</si>
  <si>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</si>
  <si>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</si>
  <si>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</si>
  <si>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</si>
  <si>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</si>
  <si>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</si>
  <si>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</si>
  <si>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</si>
  <si>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</si>
  <si>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</si>
  <si>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</si>
  <si>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</si>
  <si>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</si>
  <si>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</si>
  <si>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</si>
  <si>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</si>
  <si>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</si>
  <si>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</si>
  <si>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</si>
  <si>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</si>
  <si>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</si>
  <si>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</si>
  <si>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</si>
  <si>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</si>
  <si>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</si>
  <si>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</si>
  <si>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</si>
  <si>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</si>
  <si>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</si>
  <si>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</si>
  <si>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</si>
  <si>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</si>
  <si>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</si>
  <si>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</si>
  <si>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</si>
  <si>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</si>
  <si>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</si>
  <si>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</si>
  <si>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</si>
  <si>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</si>
  <si>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</si>
  <si>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</si>
  <si>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</si>
  <si>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</si>
  <si>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</si>
  <si>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</si>
  <si>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</si>
  <si>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</si>
  <si>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</si>
  <si>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</si>
  <si>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</si>
  <si>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</si>
  <si>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</si>
  <si>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</si>
  <si>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</si>
  <si>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</si>
  <si>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</si>
  <si>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</si>
  <si>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</si>
  <si>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</si>
  <si>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</si>
  <si>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</si>
  <si>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</si>
  <si>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</si>
  <si>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</si>
  <si>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</si>
  <si>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</si>
  <si>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</si>
  <si>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</si>
  <si>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</si>
  <si>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</si>
  <si>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</si>
  <si>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</si>
  <si>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</si>
  <si>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</si>
  <si>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</si>
  <si>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</si>
  <si>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</si>
  <si>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</si>
  <si>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</si>
  <si>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</si>
  <si>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</si>
  <si>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</si>
  <si>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</si>
  <si>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</si>
  <si>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</si>
  <si>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</si>
  <si>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</si>
  <si>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</si>
  <si>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</si>
  <si>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</si>
  <si>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</si>
  <si>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</si>
  <si>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</si>
  <si>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</si>
  <si>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</si>
  <si>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</si>
  <si>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</si>
  <si>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</si>
  <si>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</si>
  <si>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</si>
  <si>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</si>
  <si>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</si>
  <si>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</si>
  <si>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</si>
  <si>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</si>
  <si>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</si>
  <si>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</si>
  <si>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</si>
  <si>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</si>
  <si>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</si>
  <si>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</si>
  <si>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</si>
  <si>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</si>
  <si>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</si>
  <si>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</si>
  <si>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</si>
  <si>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</si>
  <si>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</si>
  <si>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</si>
  <si>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</si>
  <si>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</si>
  <si>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</si>
  <si>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</si>
  <si>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</si>
  <si>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</si>
  <si>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</si>
  <si>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</si>
  <si>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</si>
  <si>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</si>
  <si>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</si>
  <si>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</si>
  <si>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</si>
  <si>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</si>
  <si>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</si>
  <si>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</si>
  <si>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</si>
  <si>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</si>
  <si>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</si>
  <si>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</si>
  <si>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</si>
  <si>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</si>
  <si>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</si>
  <si>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</si>
  <si>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</si>
  <si>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</si>
  <si>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</si>
  <si>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</si>
  <si>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</si>
  <si>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</si>
  <si>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</si>
  <si>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</si>
  <si>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</si>
  <si>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</si>
  <si>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</si>
  <si>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</si>
  <si>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</si>
  <si>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</si>
  <si>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</si>
  <si>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</si>
  <si>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</si>
  <si>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</si>
  <si>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</si>
  <si>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</si>
  <si>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</si>
  <si>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</si>
  <si>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</si>
  <si>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</si>
  <si>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</si>
  <si>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</si>
  <si>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</si>
  <si>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</si>
  <si>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</si>
  <si>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</si>
  <si>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</si>
  <si>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</si>
  <si>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</si>
  <si>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</si>
  <si>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</si>
  <si>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</si>
  <si>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</si>
  <si>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</si>
  <si>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</si>
  <si>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</si>
  <si>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</si>
  <si>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</si>
  <si>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</si>
  <si>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</si>
  <si>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</si>
  <si>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</si>
  <si>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</si>
  <si>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</si>
  <si>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</si>
  <si>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</si>
  <si>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</si>
  <si>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</si>
  <si>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</si>
  <si>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</si>
  <si>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</si>
  <si>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</si>
  <si>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</si>
  <si>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</si>
  <si>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</si>
  <si>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</si>
  <si>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</si>
  <si>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</si>
  <si>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</si>
  <si>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</si>
  <si>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</si>
  <si>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</si>
  <si>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</si>
  <si>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</si>
  <si>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</si>
  <si>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</si>
  <si>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</si>
  <si>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</si>
  <si>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</si>
  <si>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</si>
  <si>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</si>
  <si>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</si>
  <si>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</si>
  <si>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</si>
  <si>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</si>
  <si>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</si>
  <si>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</si>
  <si>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</si>
  <si>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</si>
  <si>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</si>
  <si>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</si>
  <si>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</si>
  <si>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</si>
  <si>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</si>
  <si>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</si>
  <si>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</si>
  <si>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</si>
  <si>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</si>
  <si>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</si>
  <si>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</si>
  <si>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</si>
  <si>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</si>
  <si>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</si>
  <si>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</si>
  <si>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</si>
  <si>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</si>
  <si>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</si>
  <si>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</si>
  <si>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</si>
  <si>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</si>
  <si>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</si>
  <si>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</si>
  <si>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</si>
  <si>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</si>
  <si>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</si>
  <si>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</si>
  <si>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</si>
  <si>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</si>
  <si>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</si>
  <si>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</si>
  <si>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</si>
  <si>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</si>
  <si>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</si>
  <si>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</si>
  <si>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</si>
  <si>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</si>
  <si>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</si>
  <si>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</si>
  <si>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</si>
  <si>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</si>
  <si>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</si>
  <si>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</si>
  <si>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</si>
  <si>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</si>
  <si>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</si>
  <si>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</si>
  <si>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</si>
  <si>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</si>
  <si>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</si>
  <si>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</si>
  <si>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心神喪失者等医療観察法指定入院医療機関医療評価・向上事業費補助金</t>
    <phoneticPr fontId="5"/>
  </si>
  <si>
    <t>厚生労働省</t>
  </si>
  <si>
    <t>社会・援護局障害保健福祉部</t>
    <rPh sb="0" eb="2">
      <t>シャカイ</t>
    </rPh>
    <rPh sb="3" eb="5">
      <t>エンゴ</t>
    </rPh>
    <rPh sb="5" eb="6">
      <t>キョク</t>
    </rPh>
    <rPh sb="6" eb="13">
      <t>ショウガイホケンフクシブ</t>
    </rPh>
    <phoneticPr fontId="5"/>
  </si>
  <si>
    <t>精神・障害保健課医療観察法医療体制整備推進室</t>
    <phoneticPr fontId="5"/>
  </si>
  <si>
    <t>田中　央吾</t>
    <rPh sb="0" eb="2">
      <t>タナカ</t>
    </rPh>
    <rPh sb="3" eb="4">
      <t>ヒサシ</t>
    </rPh>
    <rPh sb="4" eb="5">
      <t>ワレ</t>
    </rPh>
    <phoneticPr fontId="5"/>
  </si>
  <si>
    <t>○</t>
  </si>
  <si>
    <t>－</t>
    <phoneticPr fontId="5"/>
  </si>
  <si>
    <t>件</t>
    <rPh sb="0" eb="1">
      <t>ケン</t>
    </rPh>
    <phoneticPr fontId="5"/>
  </si>
  <si>
    <t>-</t>
    <phoneticPr fontId="5"/>
  </si>
  <si>
    <t>千円</t>
    <rPh sb="0" eb="1">
      <t>セン</t>
    </rPh>
    <rPh sb="1" eb="2">
      <t>エン</t>
    </rPh>
    <phoneticPr fontId="5"/>
  </si>
  <si>
    <t>3,146/16</t>
    <phoneticPr fontId="5"/>
  </si>
  <si>
    <t>2,302/17</t>
    <phoneticPr fontId="5"/>
  </si>
  <si>
    <t>‐</t>
  </si>
  <si>
    <t>　心神喪失者等医療観察法指定入院医療機関医療評価・向上事業費の国庫補助について（平成28年４月１日厚生労働省発障0401第６号厚生労働事務次官通知）</t>
    <rPh sb="71" eb="73">
      <t>ツウチ</t>
    </rPh>
    <phoneticPr fontId="5"/>
  </si>
  <si>
    <t>　心神喪失等の状態で重大な他害行為を行った者の医療及び観察等に関する法律（以下「医療観察法」という。）に基づき医療を行う指定入院医療機関の医療従事者が相互に技術交流を行うことで、医療の質の向上を図り、対象者の早期の社会復帰を実現する。</t>
    <phoneticPr fontId="5"/>
  </si>
  <si>
    <t>　医療観察法に基づき医療を行う指定入院医療機関が、他の指定入院医療機関の医療従事者を招き、相互に医療体制等についての評価や課題への助言等の技術交流を行う事業の実施に必要な経費を補助する（補助率１０／１０）。</t>
    <phoneticPr fontId="5"/>
  </si>
  <si>
    <t>-</t>
  </si>
  <si>
    <t>-</t>
    <phoneticPr fontId="5"/>
  </si>
  <si>
    <t>-</t>
    <phoneticPr fontId="5"/>
  </si>
  <si>
    <t>　毎年度全指定入院医療機関（各３名）で実施する。</t>
    <phoneticPr fontId="5"/>
  </si>
  <si>
    <t>技術交流参加人数</t>
    <phoneticPr fontId="5"/>
  </si>
  <si>
    <t>-</t>
    <phoneticPr fontId="5"/>
  </si>
  <si>
    <t>-</t>
    <phoneticPr fontId="5"/>
  </si>
  <si>
    <t>人</t>
    <rPh sb="0" eb="1">
      <t>ニン</t>
    </rPh>
    <phoneticPr fontId="5"/>
  </si>
  <si>
    <t>-</t>
    <phoneticPr fontId="5"/>
  </si>
  <si>
    <t>平成２７・２８・２９年度心神喪失者等医療観察法指定入院医療機関医療評価・向上事業費補助金事業実績報告書</t>
    <phoneticPr fontId="5"/>
  </si>
  <si>
    <t>事業実施施設数</t>
    <phoneticPr fontId="5"/>
  </si>
  <si>
    <t>X／Y
Ｘ：支出額
Ｙ：事業実施施設数</t>
    <rPh sb="6" eb="9">
      <t>シシュツガク</t>
    </rPh>
    <rPh sb="12" eb="14">
      <t>ジギョウ</t>
    </rPh>
    <rPh sb="14" eb="16">
      <t>ジッシ</t>
    </rPh>
    <rPh sb="16" eb="18">
      <t>シセツ</t>
    </rPh>
    <rPh sb="18" eb="19">
      <t>スウ</t>
    </rPh>
    <phoneticPr fontId="5"/>
  </si>
  <si>
    <t>X/Y</t>
    <phoneticPr fontId="5"/>
  </si>
  <si>
    <t>必要な保健福祉サービスが的確に提供される体制を整備し、障害者の地域における生活を総合的に支援すること</t>
    <phoneticPr fontId="5"/>
  </si>
  <si>
    <t>-</t>
    <phoneticPr fontId="5"/>
  </si>
  <si>
    <t>　医療観察法に基づき入院決定を受けた者に対し、法に基づく医療を提供するために必要な基準を示した上で、その基準に合致した医療機関（指定入院医療機関）に委託して医療を実施しており、指定入院医療機関が他の指定入院医療機関の多職種チーム（医師、看護師、コメディカル）を招聘し、当該指定入院医療機関の医療体制等について評価、課題等を検討し、改善策等の技術的助言を行い、医療観察法に基づく医療の向上を図っていくため、事業に必要な経費を１０／１０国が補助する。 
　心神喪失等の状態で重大な他害行為を行った者に対して、継続的かつ適切な医療並びにその確保のために必要な観察及び指導を行うため、医療観察法に基づく医療を実施している指定入院医療機関が本事業を行うことで、医療観察法に基づく医療の向上を図り、法対象者の社会復帰を促進していく。</t>
    <phoneticPr fontId="5"/>
  </si>
  <si>
    <t>－</t>
    <phoneticPr fontId="5"/>
  </si>
  <si>
    <t>-</t>
    <phoneticPr fontId="5"/>
  </si>
  <si>
    <t>－</t>
    <phoneticPr fontId="5"/>
  </si>
  <si>
    <t>-</t>
    <phoneticPr fontId="5"/>
  </si>
  <si>
    <t>－</t>
    <phoneticPr fontId="5"/>
  </si>
  <si>
    <t>　医療観察法において、対象者の円滑な社会復帰のために必要な医療は国が行うこととされており、当該医療の質の向上が課題とされていることから、優先度が高い。</t>
    <phoneticPr fontId="5"/>
  </si>
  <si>
    <t>　医療観察法において、対象者の円滑な社会復帰のために必要な医療は国が行うこととされており、当該医療の質の向上は国が実施すべき事業である。</t>
    <phoneticPr fontId="5"/>
  </si>
  <si>
    <t>　「心神喪失等の状態で重大な他害行為を行った者の医療及び観察等に関する法律の施行の状況の検討結果」において、医療の質の向上を図ることが課題とされており、社会のニーズを反映した事業である。</t>
    <phoneticPr fontId="5"/>
  </si>
  <si>
    <t>無</t>
  </si>
  <si>
    <t>　医療観察法に基づき医療を行う指定入院医療機関における医療の質の向上を図るための事業に必要な経費を国が補助することとしているものである。</t>
    <phoneticPr fontId="5"/>
  </si>
  <si>
    <t>　補助事業者が事業を実施するに当たっては、事業費の削減に努めている。</t>
    <phoneticPr fontId="5"/>
  </si>
  <si>
    <t>　事業計画等を審査し、事業目的達成のために必要な経費に限って支出している。</t>
    <phoneticPr fontId="5"/>
  </si>
  <si>
    <t>－</t>
    <phoneticPr fontId="5"/>
  </si>
  <si>
    <t>目標とする人数が技術交流に参加できている。</t>
    <phoneticPr fontId="5"/>
  </si>
  <si>
    <t>事業実施施設数はほぼ見込みどおりの実績となっている。</t>
    <phoneticPr fontId="5"/>
  </si>
  <si>
    <t>新24-041</t>
    <phoneticPr fontId="5"/>
  </si>
  <si>
    <t>785</t>
    <phoneticPr fontId="5"/>
  </si>
  <si>
    <t>791</t>
    <phoneticPr fontId="5"/>
  </si>
  <si>
    <t>766</t>
    <phoneticPr fontId="5"/>
  </si>
  <si>
    <t>765</t>
    <phoneticPr fontId="5"/>
  </si>
  <si>
    <t>－</t>
    <phoneticPr fontId="5"/>
  </si>
  <si>
    <t>-</t>
    <phoneticPr fontId="5"/>
  </si>
  <si>
    <t>－</t>
    <phoneticPr fontId="5"/>
  </si>
  <si>
    <t>-</t>
    <phoneticPr fontId="5"/>
  </si>
  <si>
    <t>-</t>
    <phoneticPr fontId="5"/>
  </si>
  <si>
    <t>－</t>
    <phoneticPr fontId="5"/>
  </si>
  <si>
    <t>旅費</t>
    <rPh sb="0" eb="2">
      <t>リョヒ</t>
    </rPh>
    <phoneticPr fontId="5"/>
  </si>
  <si>
    <t xml:space="preserve">医療従事者の招聘
</t>
    <phoneticPr fontId="5"/>
  </si>
  <si>
    <t>A.独立行政法人　国立病院機構</t>
    <rPh sb="2" eb="4">
      <t>ドクリツ</t>
    </rPh>
    <rPh sb="4" eb="6">
      <t>ギョウセイ</t>
    </rPh>
    <rPh sb="6" eb="8">
      <t>ホウジン</t>
    </rPh>
    <rPh sb="9" eb="11">
      <t>コクリツ</t>
    </rPh>
    <rPh sb="11" eb="13">
      <t>ビョウイン</t>
    </rPh>
    <rPh sb="13" eb="15">
      <t>キコウ</t>
    </rPh>
    <phoneticPr fontId="5"/>
  </si>
  <si>
    <t>独立行政法人　国立病院機構</t>
    <rPh sb="0" eb="2">
      <t>ドクリツ</t>
    </rPh>
    <rPh sb="2" eb="4">
      <t>ギョウセイ</t>
    </rPh>
    <rPh sb="4" eb="6">
      <t>ホウジン</t>
    </rPh>
    <rPh sb="7" eb="9">
      <t>コクリツ</t>
    </rPh>
    <rPh sb="9" eb="11">
      <t>ビョウイン</t>
    </rPh>
    <rPh sb="11" eb="13">
      <t>キコウ</t>
    </rPh>
    <phoneticPr fontId="5"/>
  </si>
  <si>
    <t>島根県</t>
    <rPh sb="0" eb="3">
      <t>シマネケン</t>
    </rPh>
    <phoneticPr fontId="5"/>
  </si>
  <si>
    <t>山形県</t>
    <rPh sb="0" eb="3">
      <t>ヤマガタケン</t>
    </rPh>
    <phoneticPr fontId="5"/>
  </si>
  <si>
    <t>地方独立行政法人　神奈川県立精神病院機構</t>
    <rPh sb="0" eb="2">
      <t>チホウ</t>
    </rPh>
    <rPh sb="2" eb="4">
      <t>ドクリツ</t>
    </rPh>
    <rPh sb="4" eb="6">
      <t>ギョウセイ</t>
    </rPh>
    <rPh sb="6" eb="8">
      <t>ホウジン</t>
    </rPh>
    <rPh sb="9" eb="12">
      <t>カナガワ</t>
    </rPh>
    <rPh sb="12" eb="14">
      <t>ケンリツ</t>
    </rPh>
    <rPh sb="14" eb="16">
      <t>セイシン</t>
    </rPh>
    <rPh sb="16" eb="18">
      <t>ビョウイン</t>
    </rPh>
    <rPh sb="18" eb="20">
      <t>キコウ</t>
    </rPh>
    <phoneticPr fontId="5"/>
  </si>
  <si>
    <t>茨城県</t>
    <rPh sb="0" eb="3">
      <t>イバラキケン</t>
    </rPh>
    <phoneticPr fontId="5"/>
  </si>
  <si>
    <t>鹿児島県</t>
    <rPh sb="0" eb="4">
      <t>カゴシマケン</t>
    </rPh>
    <phoneticPr fontId="5"/>
  </si>
  <si>
    <t>栃木県</t>
    <rPh sb="0" eb="3">
      <t>トチギケン</t>
    </rPh>
    <phoneticPr fontId="5"/>
  </si>
  <si>
    <t>愛知県</t>
    <rPh sb="0" eb="3">
      <t>アイチケン</t>
    </rPh>
    <phoneticPr fontId="5"/>
  </si>
  <si>
    <t>滋賀県</t>
    <rPh sb="0" eb="3">
      <t>シガケン</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</si>
  <si>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</si>
  <si>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</si>
  <si>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</si>
  <si>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</si>
  <si>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</si>
  <si>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</si>
  <si>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</si>
  <si>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</si>
  <si>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</si>
  <si>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　久里浜医療センター等に他の医療従事者を招き、相互に技術交流を実施</t>
    <rPh sb="1" eb="4">
      <t>クリハマ</t>
    </rPh>
    <rPh sb="4" eb="6">
      <t>イリョウ</t>
    </rPh>
    <phoneticPr fontId="5"/>
  </si>
  <si>
    <t>　島根県立こころの医療センターに他の医療従事者を招き、相互に技術交流を実施</t>
    <rPh sb="1" eb="3">
      <t>シマネ</t>
    </rPh>
    <rPh sb="3" eb="5">
      <t>ケンリツ</t>
    </rPh>
    <rPh sb="9" eb="11">
      <t>イリョウ</t>
    </rPh>
    <phoneticPr fontId="5"/>
  </si>
  <si>
    <t>　山形県立こころの医療センターに他の医療従事者を招き、相互に技術交流を実施</t>
    <rPh sb="1" eb="3">
      <t>ヤマガタ</t>
    </rPh>
    <rPh sb="3" eb="5">
      <t>ケンリツ</t>
    </rPh>
    <rPh sb="9" eb="11">
      <t>イリョウ</t>
    </rPh>
    <phoneticPr fontId="5"/>
  </si>
  <si>
    <t>　神奈川県立精神医療センターに他の医療従事者を招き、相互に技術交流を実施</t>
    <rPh sb="1" eb="4">
      <t>カナガワ</t>
    </rPh>
    <rPh sb="4" eb="6">
      <t>ケンリツ</t>
    </rPh>
    <rPh sb="6" eb="8">
      <t>セイシン</t>
    </rPh>
    <rPh sb="8" eb="10">
      <t>イリョウ</t>
    </rPh>
    <phoneticPr fontId="5"/>
  </si>
  <si>
    <t>　茨城県立こころの医療センターに他の医療従事者を招き、相互に技術交流を実施</t>
    <rPh sb="1" eb="3">
      <t>イバラキ</t>
    </rPh>
    <rPh sb="3" eb="5">
      <t>ケンリツ</t>
    </rPh>
    <rPh sb="9" eb="11">
      <t>イリョウ</t>
    </rPh>
    <phoneticPr fontId="5"/>
  </si>
  <si>
    <t>　鹿児島県立姶良病院に他の医療従事者を招き、相互に技術交流を実施</t>
    <rPh sb="1" eb="5">
      <t>カゴシマケン</t>
    </rPh>
    <rPh sb="5" eb="6">
      <t>リツ</t>
    </rPh>
    <rPh sb="7" eb="8">
      <t>イ</t>
    </rPh>
    <rPh sb="8" eb="10">
      <t>ビョウイン</t>
    </rPh>
    <phoneticPr fontId="5"/>
  </si>
  <si>
    <t>　栃木県立岡本台病院に他の医療従事者を招き、相互に技術交流を実施</t>
    <rPh sb="1" eb="4">
      <t>トチギケン</t>
    </rPh>
    <rPh sb="4" eb="5">
      <t>リツ</t>
    </rPh>
    <rPh sb="5" eb="7">
      <t>オカモト</t>
    </rPh>
    <rPh sb="7" eb="8">
      <t>ダイ</t>
    </rPh>
    <rPh sb="8" eb="10">
      <t>ビョウイン</t>
    </rPh>
    <phoneticPr fontId="5"/>
  </si>
  <si>
    <t>　愛知県精神医療センターに他の医療従事者を招き、相互に技術交流を実施</t>
    <rPh sb="1" eb="4">
      <t>アイチケン</t>
    </rPh>
    <rPh sb="4" eb="6">
      <t>セイシン</t>
    </rPh>
    <rPh sb="6" eb="8">
      <t>イリョウ</t>
    </rPh>
    <phoneticPr fontId="5"/>
  </si>
  <si>
    <t>　山口県立こころの医療センターに他の医療従事者を招き、相互に技術交流を実施</t>
    <rPh sb="1" eb="3">
      <t>ヤマグチ</t>
    </rPh>
    <rPh sb="3" eb="5">
      <t>ケンリツ</t>
    </rPh>
    <rPh sb="9" eb="11">
      <t>イリョウ</t>
    </rPh>
    <phoneticPr fontId="5"/>
  </si>
  <si>
    <t>　滋賀県立精神医療センターに他の医療従事者を招き、相互に技術交流を実施</t>
    <rPh sb="1" eb="3">
      <t>シガ</t>
    </rPh>
    <rPh sb="3" eb="5">
      <t>ケンリツ</t>
    </rPh>
    <rPh sb="5" eb="7">
      <t>セイシン</t>
    </rPh>
    <rPh sb="7" eb="9">
      <t>イリョウ</t>
    </rPh>
    <phoneticPr fontId="5"/>
  </si>
  <si>
    <t>地方独立行政法人　山口県立病院機構</t>
    <rPh sb="0" eb="2">
      <t>チホウ</t>
    </rPh>
    <rPh sb="2" eb="4">
      <t>ドクリツ</t>
    </rPh>
    <rPh sb="4" eb="6">
      <t>ギョウセイ</t>
    </rPh>
    <rPh sb="6" eb="8">
      <t>ホウジン</t>
    </rPh>
    <rPh sb="9" eb="11">
      <t>ヤマグチ</t>
    </rPh>
    <rPh sb="11" eb="13">
      <t>ケンリツ</t>
    </rPh>
    <rPh sb="13" eb="15">
      <t>ビョウイン</t>
    </rPh>
    <rPh sb="15" eb="17">
      <t>キコウ</t>
    </rPh>
    <phoneticPr fontId="5"/>
  </si>
  <si>
    <t>4,149/17</t>
    <phoneticPr fontId="5"/>
  </si>
  <si>
    <t>-</t>
    <phoneticPr fontId="5"/>
  </si>
  <si>
    <t>-</t>
    <phoneticPr fontId="5"/>
  </si>
  <si>
    <t>障害者の地域における生活を総合的に支援するため、障害者の生活の場、働く場や地域における支援体制を整備すること（施策目標Ⅸ－１－１）</t>
    <phoneticPr fontId="5"/>
  </si>
  <si>
    <t>-</t>
    <phoneticPr fontId="5"/>
  </si>
  <si>
    <t>-</t>
    <phoneticPr fontId="5"/>
  </si>
  <si>
    <t>-</t>
    <phoneticPr fontId="5"/>
  </si>
  <si>
    <t>　事業を実施する医療機関の組み合わせにより旅費を削減したものである。</t>
    <phoneticPr fontId="5"/>
  </si>
  <si>
    <t>　本事業は、医療観察法に基づく裁判所の入院決定を受けた対象者に対する医療を行う指定入院医療機関が、他の指定入院医療機関の医療従事者を招き、相互に技術交流を行い、医療の質の向上を図ることを目的として実施している。
　不要率はやや大きいが事業を実施する医療機関の組み合わせにより旅費を削減したものであり、事業実施施設数の実績も概ね当初見込みどおりのため、適正に予算計上できているものと考える。</t>
    <rPh sb="107" eb="109">
      <t>フヨウ</t>
    </rPh>
    <rPh sb="109" eb="110">
      <t>リツ</t>
    </rPh>
    <rPh sb="113" eb="114">
      <t>オオ</t>
    </rPh>
    <phoneticPr fontId="5"/>
  </si>
  <si>
    <t>　引き続き、実施すべき指定入院医療機関数や１施設当たりのコスト等を必要に応じて考慮していくものとする。</t>
    <rPh sb="33" eb="35">
      <t>ヒツヨウ</t>
    </rPh>
    <rPh sb="36" eb="37">
      <t>オウ</t>
    </rPh>
    <phoneticPr fontId="5"/>
  </si>
  <si>
    <t>執行率が低い要因を分析し、必要な事業の見直し等を行い、適切に予算額等に反映させること。</t>
    <rPh sb="0" eb="43">
      <t>4</t>
    </rPh>
    <phoneticPr fontId="5"/>
  </si>
  <si>
    <t>成果指標は、本事業の目的からすると、対象者数のうち社会復帰した人数、もしくはその割合となるのではないか。ただし、復帰人数が不明であれば、対象者数を分母とした参加者人数の割合で、それを代替することも可能と考えられる。いずれにせよ対象者数が不明のままでは、本事業のレビューは困難である。
活動指標にある実施施設数と参加人数がほぼ固定されているため、事業の有効性として成果物をいかに蓄積し、本対象者ならびにその他他責行為の未然防止につなげるのか等、関連事業を示して、事業の有効活用を図ることが期待される。改善の方向性には、コスト面だけでなく、本事業の目的実現に向けた質的な改善内容を具体的に付記いただきたい。（元吉　由紀子）</t>
    <phoneticPr fontId="5"/>
  </si>
  <si>
    <t>-</t>
    <phoneticPr fontId="5"/>
  </si>
  <si>
    <t>　結果的に評価を行った指定入院医療機関が、評価を受けた医療機関の近隣に所在地があったため、昨年度は執行率が低調であった。毎年度、
必ずしも近隣の医療機関が事業を行うわけではないため、来年度においては執行率の改善が見込まれる。</t>
    <phoneticPr fontId="5"/>
  </si>
  <si>
    <t>4,668/18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</si>
</sst>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127001</xdr:colOff>
      <xdr:row>740</xdr:row>
      <xdr:rowOff>264583</xdr:rowOff>
    </xdr:from>
    <xdr:to>
      <xdr:col>37</xdr:col>
      <xdr:colOff>118707</xdr:colOff>
      <xdr:row>750</xdr:row>
      <xdr:rowOff>148043</xdr:rowOff>
    </xdr:to>
    <xdr:grpSp>
      <xdr:nvGrpSpPr>
        <xdr:cNvPr id="21" name="グループ化 20"/>
        <xdr:cNvGrpSpPr/>
      </xdr:nvGrpSpPr>
      <xdr:grpSpPr>
        <a:xfrm>
          <a:off x="3947584" y="38502166"/>
          <a:ext cx="3611206" cy="3375960"/>
          <a:chOff x="3641911" y="51468618"/>
          <a:chExt cx="3622412" cy="3357283"/>
        </a:xfrm>
      </xdr:grpSpPr>
      <xdr:sp macro="" textlink="">
        <xdr:nvSpPr>
          <xdr:cNvPr id="22" name="正方形/長方形 21"/>
          <xdr:cNvSpPr/>
        </xdr:nvSpPr>
        <xdr:spPr>
          <a:xfrm>
            <a:off x="3664323" y="51468618"/>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３百万円</a:t>
            </a:r>
          </a:p>
        </xdr:txBody>
      </xdr:sp>
      <xdr:sp macro="" textlink="">
        <xdr:nvSpPr>
          <xdr:cNvPr id="23" name="大かっこ 22"/>
          <xdr:cNvSpPr/>
        </xdr:nvSpPr>
        <xdr:spPr>
          <a:xfrm>
            <a:off x="3653117" y="52185794"/>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都道府県・特定独立行政法人に対する交付決定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4" name="直線矢印コネクタ 23"/>
          <xdr:cNvCxnSpPr/>
        </xdr:nvCxnSpPr>
        <xdr:spPr>
          <a:xfrm>
            <a:off x="5446059" y="52835735"/>
            <a:ext cx="0" cy="41461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5" name="正方形/長方形 24"/>
          <xdr:cNvSpPr/>
        </xdr:nvSpPr>
        <xdr:spPr>
          <a:xfrm>
            <a:off x="3641911" y="53508089"/>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自治体等（１７）：３百万円</a:t>
            </a:r>
          </a:p>
        </xdr:txBody>
      </xdr:sp>
      <xdr:sp macro="" textlink="">
        <xdr:nvSpPr>
          <xdr:cNvPr id="26" name="大かっこ 25"/>
          <xdr:cNvSpPr/>
        </xdr:nvSpPr>
        <xdr:spPr>
          <a:xfrm>
            <a:off x="3641912" y="54404559"/>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医療従事者の招聘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758</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4" t="s">
        <v>548</v>
      </c>
      <c r="Z7" s="294"/>
      <c r="AA7" s="294"/>
      <c r="AB7" s="294"/>
      <c r="AC7" s="294"/>
      <c r="AD7" s="395"/>
      <c r="AE7" s="382" t="s">
        <v>563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v>
      </c>
      <c r="Q13" s="98"/>
      <c r="R13" s="98"/>
      <c r="S13" s="98"/>
      <c r="T13" s="98"/>
      <c r="U13" s="98"/>
      <c r="V13" s="99"/>
      <c r="W13" s="97">
        <v>4</v>
      </c>
      <c r="X13" s="98"/>
      <c r="Y13" s="98"/>
      <c r="Z13" s="98"/>
      <c r="AA13" s="98"/>
      <c r="AB13" s="98"/>
      <c r="AC13" s="99"/>
      <c r="AD13" s="97">
        <v>5</v>
      </c>
      <c r="AE13" s="98"/>
      <c r="AF13" s="98"/>
      <c r="AG13" s="98"/>
      <c r="AH13" s="98"/>
      <c r="AI13" s="98"/>
      <c r="AJ13" s="99"/>
      <c r="AK13" s="97">
        <v>5</v>
      </c>
      <c r="AL13" s="98"/>
      <c r="AM13" s="98"/>
      <c r="AN13" s="98"/>
      <c r="AO13" s="98"/>
      <c r="AP13" s="98"/>
      <c r="AQ13" s="99"/>
      <c r="AR13" s="94">
        <v>5</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567</v>
      </c>
      <c r="Q14" s="98"/>
      <c r="R14" s="98"/>
      <c r="S14" s="98"/>
      <c r="T14" s="98"/>
      <c r="U14" s="98"/>
      <c r="V14" s="99"/>
      <c r="W14" s="97" t="s">
        <v>566</v>
      </c>
      <c r="X14" s="98"/>
      <c r="Y14" s="98"/>
      <c r="Z14" s="98"/>
      <c r="AA14" s="98"/>
      <c r="AB14" s="98"/>
      <c r="AC14" s="99"/>
      <c r="AD14" s="97" t="s">
        <v>566</v>
      </c>
      <c r="AE14" s="98"/>
      <c r="AF14" s="98"/>
      <c r="AG14" s="98"/>
      <c r="AH14" s="98"/>
      <c r="AI14" s="98"/>
      <c r="AJ14" s="99"/>
      <c r="AK14" s="97" t="s">
        <v>566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566</v>
      </c>
      <c r="Q15" s="98"/>
      <c r="R15" s="98"/>
      <c r="S15" s="98"/>
      <c r="T15" s="98"/>
      <c r="U15" s="98"/>
      <c r="V15" s="99"/>
      <c r="W15" s="97" t="s">
        <v>566</v>
      </c>
      <c r="X15" s="98"/>
      <c r="Y15" s="98"/>
      <c r="Z15" s="98"/>
      <c r="AA15" s="98"/>
      <c r="AB15" s="98"/>
      <c r="AC15" s="99"/>
      <c r="AD15" s="97" t="s">
        <v>566</v>
      </c>
      <c r="AE15" s="98"/>
      <c r="AF15" s="98"/>
      <c r="AG15" s="98"/>
      <c r="AH15" s="98"/>
      <c r="AI15" s="98"/>
      <c r="AJ15" s="99"/>
      <c r="AK15" s="97" t="s">
        <v>566</v>
      </c>
      <c r="AL15" s="98"/>
      <c r="AM15" s="98"/>
      <c r="AN15" s="98"/>
      <c r="AO15" s="98"/>
      <c r="AP15" s="98"/>
      <c r="AQ15" s="99"/>
      <c r="AR15" s="97" t="s">
        <v>652</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566</v>
      </c>
      <c r="Q16" s="98"/>
      <c r="R16" s="98"/>
      <c r="S16" s="98"/>
      <c r="T16" s="98"/>
      <c r="U16" s="98"/>
      <c r="V16" s="99"/>
      <c r="W16" s="97" t="s">
        <v>566</v>
      </c>
      <c r="X16" s="98"/>
      <c r="Y16" s="98"/>
      <c r="Z16" s="98"/>
      <c r="AA16" s="98"/>
      <c r="AB16" s="98"/>
      <c r="AC16" s="99"/>
      <c r="AD16" s="97" t="s">
        <v>566</v>
      </c>
      <c r="AE16" s="98"/>
      <c r="AF16" s="98"/>
      <c r="AG16" s="98"/>
      <c r="AH16" s="98"/>
      <c r="AI16" s="98"/>
      <c r="AJ16" s="99"/>
      <c r="AK16" s="97" t="s">
        <v>566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566</v>
      </c>
      <c r="Q17" s="98"/>
      <c r="R17" s="98"/>
      <c r="S17" s="98"/>
      <c r="T17" s="98"/>
      <c r="U17" s="98"/>
      <c r="V17" s="99"/>
      <c r="W17" s="97" t="s">
        <v>566</v>
      </c>
      <c r="X17" s="98"/>
      <c r="Y17" s="98"/>
      <c r="Z17" s="98"/>
      <c r="AA17" s="98"/>
      <c r="AB17" s="98"/>
      <c r="AC17" s="99"/>
      <c r="AD17" s="97" t="s">
        <v>566</v>
      </c>
      <c r="AE17" s="98"/>
      <c r="AF17" s="98"/>
      <c r="AG17" s="98"/>
      <c r="AH17" s="98"/>
      <c r="AI17" s="98"/>
      <c r="AJ17" s="99"/>
      <c r="AK17" s="97" t="s">
        <v>566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4</v>
      </c>
      <c r="Q18" s="104"/>
      <c r="R18" s="104"/>
      <c r="S18" s="104"/>
      <c r="T18" s="104"/>
      <c r="U18" s="104"/>
      <c r="V18" s="105"/>
      <c r="W18" s="103">
        <f>SUM(W13:AC17)</f>
        <v>4</v>
      </c>
      <c r="X18" s="104"/>
      <c r="Y18" s="104"/>
      <c r="Z18" s="104"/>
      <c r="AA18" s="104"/>
      <c r="AB18" s="104"/>
      <c r="AC18" s="105"/>
      <c r="AD18" s="103">
        <f>SUM(AD13:AJ17)</f>
        <v>5</v>
      </c>
      <c r="AE18" s="104"/>
      <c r="AF18" s="104"/>
      <c r="AG18" s="104"/>
      <c r="AH18" s="104"/>
      <c r="AI18" s="104"/>
      <c r="AJ18" s="105"/>
      <c r="AK18" s="103">
        <f>SUM(AK13:AQ17)</f>
        <v>5</v>
      </c>
      <c r="AL18" s="104"/>
      <c r="AM18" s="104"/>
      <c r="AN18" s="104"/>
      <c r="AO18" s="104"/>
      <c r="AP18" s="104"/>
      <c r="AQ18" s="105"/>
      <c r="AR18" s="103">
        <f>SUM(AR13:AX17)</f>
        <v>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v>
      </c>
      <c r="Q19" s="98"/>
      <c r="R19" s="98"/>
      <c r="S19" s="98"/>
      <c r="T19" s="98"/>
      <c r="U19" s="98"/>
      <c r="V19" s="99"/>
      <c r="W19" s="97">
        <v>2</v>
      </c>
      <c r="X19" s="98"/>
      <c r="Y19" s="98"/>
      <c r="Z19" s="98"/>
      <c r="AA19" s="98"/>
      <c r="AB19" s="98"/>
      <c r="AC19" s="99"/>
      <c r="AD19" s="97">
        <v>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0.5</v>
      </c>
      <c r="X20" s="539"/>
      <c r="Y20" s="539"/>
      <c r="Z20" s="539"/>
      <c r="AA20" s="539"/>
      <c r="AB20" s="539"/>
      <c r="AC20" s="539"/>
      <c r="AD20" s="539">
        <f t="shared" ref="AD20" si="1">IF(AD18=0, "-", SUM(AD19)/AD18)</f>
        <v>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0.5</v>
      </c>
      <c r="X21" s="539"/>
      <c r="Y21" s="539"/>
      <c r="Z21" s="539"/>
      <c r="AA21" s="539"/>
      <c r="AB21" s="539"/>
      <c r="AC21" s="539"/>
      <c r="AD21" s="539">
        <f t="shared" ref="AD21" si="3">IF(AD19=0, "-", SUM(AD19)/SUM(AD13,AD14))</f>
        <v>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2.5" customHeight="1" x14ac:dyDescent="0.15">
      <c r="A23" s="198"/>
      <c r="B23" s="199"/>
      <c r="C23" s="199"/>
      <c r="D23" s="199"/>
      <c r="E23" s="199"/>
      <c r="F23" s="200"/>
      <c r="G23" s="183" t="s">
        <v>550</v>
      </c>
      <c r="H23" s="184"/>
      <c r="I23" s="184"/>
      <c r="J23" s="184"/>
      <c r="K23" s="184"/>
      <c r="L23" s="184"/>
      <c r="M23" s="184"/>
      <c r="N23" s="184"/>
      <c r="O23" s="185"/>
      <c r="P23" s="94">
        <v>5</v>
      </c>
      <c r="Q23" s="95"/>
      <c r="R23" s="95"/>
      <c r="S23" s="95"/>
      <c r="T23" s="95"/>
      <c r="U23" s="95"/>
      <c r="V23" s="96"/>
      <c r="W23" s="94">
        <v>5</v>
      </c>
      <c r="X23" s="95"/>
      <c r="Y23" s="95"/>
      <c r="Z23" s="95"/>
      <c r="AA23" s="95"/>
      <c r="AB23" s="95"/>
      <c r="AC23" s="96"/>
      <c r="AD23" s="206" t="s">
        <v>568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v>
      </c>
      <c r="Q29" s="226"/>
      <c r="R29" s="226"/>
      <c r="S29" s="226"/>
      <c r="T29" s="226"/>
      <c r="U29" s="226"/>
      <c r="V29" s="227"/>
      <c r="W29" s="225">
        <f>AR13</f>
        <v>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571</v>
      </c>
      <c r="AR31" s="133"/>
      <c r="AS31" s="134" t="s">
        <v>356</v>
      </c>
      <c r="AT31" s="169"/>
      <c r="AU31" s="269">
        <v>30</v>
      </c>
      <c r="AV31" s="269"/>
      <c r="AW31" s="378" t="s">
        <v>300</v>
      </c>
      <c r="AX31" s="379"/>
    </row>
    <row r="32" spans="1:50" ht="23.2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37" t="s">
        <v>12</v>
      </c>
      <c r="Z32" s="549"/>
      <c r="AA32" s="550"/>
      <c r="AB32" s="551" t="s">
        <v>573</v>
      </c>
      <c r="AC32" s="551"/>
      <c r="AD32" s="551"/>
      <c r="AE32" s="363">
        <v>48</v>
      </c>
      <c r="AF32" s="364"/>
      <c r="AG32" s="364"/>
      <c r="AH32" s="364"/>
      <c r="AI32" s="363">
        <v>48</v>
      </c>
      <c r="AJ32" s="364"/>
      <c r="AK32" s="364"/>
      <c r="AL32" s="364"/>
      <c r="AM32" s="363">
        <v>52</v>
      </c>
      <c r="AN32" s="364"/>
      <c r="AO32" s="364"/>
      <c r="AP32" s="364"/>
      <c r="AQ32" s="100" t="s">
        <v>572</v>
      </c>
      <c r="AR32" s="101"/>
      <c r="AS32" s="101"/>
      <c r="AT32" s="102"/>
      <c r="AU32" s="364" t="s">
        <v>572</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573</v>
      </c>
      <c r="AC33" s="522"/>
      <c r="AD33" s="522"/>
      <c r="AE33" s="363">
        <v>48</v>
      </c>
      <c r="AF33" s="364"/>
      <c r="AG33" s="364"/>
      <c r="AH33" s="364"/>
      <c r="AI33" s="363">
        <v>48</v>
      </c>
      <c r="AJ33" s="364"/>
      <c r="AK33" s="364"/>
      <c r="AL33" s="364"/>
      <c r="AM33" s="363">
        <v>51</v>
      </c>
      <c r="AN33" s="364"/>
      <c r="AO33" s="364"/>
      <c r="AP33" s="364"/>
      <c r="AQ33" s="100" t="s">
        <v>572</v>
      </c>
      <c r="AR33" s="101"/>
      <c r="AS33" s="101"/>
      <c r="AT33" s="102"/>
      <c r="AU33" s="364">
        <v>51</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102</v>
      </c>
      <c r="AN34" s="364"/>
      <c r="AO34" s="364"/>
      <c r="AP34" s="364"/>
      <c r="AQ34" s="100" t="s">
        <v>574</v>
      </c>
      <c r="AR34" s="101"/>
      <c r="AS34" s="101"/>
      <c r="AT34" s="102"/>
      <c r="AU34" s="364" t="s">
        <v>574</v>
      </c>
      <c r="AV34" s="364"/>
      <c r="AW34" s="364"/>
      <c r="AX34" s="366"/>
    </row>
    <row r="35" spans="1:50" ht="23.25" customHeight="1" x14ac:dyDescent="0.15">
      <c r="A35" s="900" t="s">
        <v>528</v>
      </c>
      <c r="B35" s="901"/>
      <c r="C35" s="901"/>
      <c r="D35" s="901"/>
      <c r="E35" s="901"/>
      <c r="F35" s="902"/>
      <c r="G35" s="906" t="s">
        <v>575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thickBo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557</v>
      </c>
      <c r="AC101" s="551"/>
      <c r="AD101" s="551"/>
      <c r="AE101" s="363">
        <v>17</v>
      </c>
      <c r="AF101" s="364"/>
      <c r="AG101" s="364"/>
      <c r="AH101" s="365"/>
      <c r="AI101" s="363">
        <v>17</v>
      </c>
      <c r="AJ101" s="364"/>
      <c r="AK101" s="364"/>
      <c r="AL101" s="365"/>
      <c r="AM101" s="363">
        <v>16</v>
      </c>
      <c r="AN101" s="364"/>
      <c r="AO101" s="364"/>
      <c r="AP101" s="365"/>
      <c r="AQ101" s="363" t="s">
        <v>558</v>
      </c>
      <c r="AR101" s="364"/>
      <c r="AS101" s="364"/>
      <c r="AT101" s="365"/>
      <c r="AU101" s="363" t="s">
        <v>558</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557</v>
      </c>
      <c r="AC102" s="551"/>
      <c r="AD102" s="551"/>
      <c r="AE102" s="357">
        <v>16</v>
      </c>
      <c r="AF102" s="357"/>
      <c r="AG102" s="357"/>
      <c r="AH102" s="357"/>
      <c r="AI102" s="357">
        <v>16</v>
      </c>
      <c r="AJ102" s="357"/>
      <c r="AK102" s="357"/>
      <c r="AL102" s="357"/>
      <c r="AM102" s="357">
        <v>17</v>
      </c>
      <c r="AN102" s="357"/>
      <c r="AO102" s="357"/>
      <c r="AP102" s="357"/>
      <c r="AQ102" s="817">
        <v>18</v>
      </c>
      <c r="AR102" s="818"/>
      <c r="AS102" s="818"/>
      <c r="AT102" s="819"/>
      <c r="AU102" s="817">
        <v>18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559</v>
      </c>
      <c r="AC116" s="299"/>
      <c r="AD116" s="300"/>
      <c r="AE116" s="357">
        <v>244</v>
      </c>
      <c r="AF116" s="357"/>
      <c r="AG116" s="357"/>
      <c r="AH116" s="357"/>
      <c r="AI116" s="357">
        <v>135</v>
      </c>
      <c r="AJ116" s="357"/>
      <c r="AK116" s="357"/>
      <c r="AL116" s="357"/>
      <c r="AM116" s="357">
        <v>197</v>
      </c>
      <c r="AN116" s="357"/>
      <c r="AO116" s="357"/>
      <c r="AP116" s="357"/>
      <c r="AQ116" s="363">
        <v>259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578</v>
      </c>
      <c r="AC117" s="341"/>
      <c r="AD117" s="342"/>
      <c r="AE117" s="304" t="s">
        <v>640</v>
      </c>
      <c r="AF117" s="304"/>
      <c r="AG117" s="304"/>
      <c r="AH117" s="304"/>
      <c r="AI117" s="304" t="s">
        <v>561</v>
      </c>
      <c r="AJ117" s="304"/>
      <c r="AK117" s="304"/>
      <c r="AL117" s="304"/>
      <c r="AM117" s="304" t="s">
        <v>560</v>
      </c>
      <c r="AN117" s="304"/>
      <c r="AO117" s="304"/>
      <c r="AP117" s="304"/>
      <c r="AQ117" s="304" t="s">
        <v>654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643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572</v>
      </c>
      <c r="AV133" s="133"/>
      <c r="AW133" s="134" t="s">
        <v>300</v>
      </c>
      <c r="AX133" s="135"/>
    </row>
    <row r="134" spans="1:50" ht="39.75" customHeight="1" x14ac:dyDescent="0.15">
      <c r="A134" s="997"/>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572</v>
      </c>
      <c r="AF134" s="101"/>
      <c r="AG134" s="101"/>
      <c r="AH134" s="101"/>
      <c r="AI134" s="264" t="s">
        <v>572</v>
      </c>
      <c r="AJ134" s="101"/>
      <c r="AK134" s="101"/>
      <c r="AL134" s="101"/>
      <c r="AM134" s="264" t="s">
        <v>572</v>
      </c>
      <c r="AN134" s="101"/>
      <c r="AO134" s="101"/>
      <c r="AP134" s="101"/>
      <c r="AQ134" s="264" t="s">
        <v>580</v>
      </c>
      <c r="AR134" s="101"/>
      <c r="AS134" s="101"/>
      <c r="AT134" s="101"/>
      <c r="AU134" s="264" t="s">
        <v>580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572</v>
      </c>
      <c r="AF135" s="101"/>
      <c r="AG135" s="101"/>
      <c r="AH135" s="101"/>
      <c r="AI135" s="264" t="s">
        <v>580</v>
      </c>
      <c r="AJ135" s="101"/>
      <c r="AK135" s="101"/>
      <c r="AL135" s="101"/>
      <c r="AM135" s="264" t="s">
        <v>580</v>
      </c>
      <c r="AN135" s="101"/>
      <c r="AO135" s="101"/>
      <c r="AP135" s="101"/>
      <c r="AQ135" s="264" t="s">
        <v>580</v>
      </c>
      <c r="AR135" s="101"/>
      <c r="AS135" s="101"/>
      <c r="AT135" s="101"/>
      <c r="AU135" s="264" t="s">
        <v>641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7.2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7.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566</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574</v>
      </c>
      <c r="AV432" s="133"/>
      <c r="AW432" s="134" t="s">
        <v>300</v>
      </c>
      <c r="AX432" s="135"/>
    </row>
    <row r="433" spans="1:50" ht="23.25" customHeight="1" x14ac:dyDescent="0.15">
      <c r="A433" s="997"/>
      <c r="B433" s="250"/>
      <c r="C433" s="249"/>
      <c r="D433" s="250"/>
      <c r="E433" s="163"/>
      <c r="F433" s="164"/>
      <c r="G433" s="228" t="s">
        <v>582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574</v>
      </c>
      <c r="AF433" s="101"/>
      <c r="AG433" s="101"/>
      <c r="AH433" s="101"/>
      <c r="AI433" s="100" t="s">
        <v>574</v>
      </c>
      <c r="AJ433" s="101"/>
      <c r="AK433" s="101"/>
      <c r="AL433" s="101"/>
      <c r="AM433" s="100" t="s">
        <v>574</v>
      </c>
      <c r="AN433" s="101"/>
      <c r="AO433" s="101"/>
      <c r="AP433" s="102"/>
      <c r="AQ433" s="100" t="s">
        <v>574</v>
      </c>
      <c r="AR433" s="101"/>
      <c r="AS433" s="101"/>
      <c r="AT433" s="102"/>
      <c r="AU433" s="101" t="s">
        <v>574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642</v>
      </c>
      <c r="AC434" s="219"/>
      <c r="AD434" s="219"/>
      <c r="AE434" s="100" t="s">
        <v>574</v>
      </c>
      <c r="AF434" s="101"/>
      <c r="AG434" s="101"/>
      <c r="AH434" s="102"/>
      <c r="AI434" s="100" t="s">
        <v>574</v>
      </c>
      <c r="AJ434" s="101"/>
      <c r="AK434" s="101"/>
      <c r="AL434" s="101"/>
      <c r="AM434" s="100" t="s">
        <v>574</v>
      </c>
      <c r="AN434" s="101"/>
      <c r="AO434" s="101"/>
      <c r="AP434" s="102"/>
      <c r="AQ434" s="100" t="s">
        <v>574</v>
      </c>
      <c r="AR434" s="101"/>
      <c r="AS434" s="101"/>
      <c r="AT434" s="102"/>
      <c r="AU434" s="101" t="s">
        <v>574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574</v>
      </c>
      <c r="AN435" s="101"/>
      <c r="AO435" s="101"/>
      <c r="AP435" s="102"/>
      <c r="AQ435" s="100" t="s">
        <v>574</v>
      </c>
      <c r="AR435" s="101"/>
      <c r="AS435" s="101"/>
      <c r="AT435" s="102"/>
      <c r="AU435" s="101" t="s">
        <v>574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583</v>
      </c>
      <c r="AR457" s="133"/>
      <c r="AS457" s="134" t="s">
        <v>356</v>
      </c>
      <c r="AT457" s="169"/>
      <c r="AU457" s="133" t="s">
        <v>574</v>
      </c>
      <c r="AV457" s="133"/>
      <c r="AW457" s="134" t="s">
        <v>300</v>
      </c>
      <c r="AX457" s="135"/>
    </row>
    <row r="458" spans="1:50" ht="23.25" customHeight="1" x14ac:dyDescent="0.15">
      <c r="A458" s="997"/>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583</v>
      </c>
      <c r="AF458" s="101"/>
      <c r="AG458" s="101"/>
      <c r="AH458" s="101"/>
      <c r="AI458" s="100" t="s">
        <v>583</v>
      </c>
      <c r="AJ458" s="101"/>
      <c r="AK458" s="101"/>
      <c r="AL458" s="101"/>
      <c r="AM458" s="100" t="s">
        <v>583</v>
      </c>
      <c r="AN458" s="101"/>
      <c r="AO458" s="101"/>
      <c r="AP458" s="102"/>
      <c r="AQ458" s="100" t="s">
        <v>583</v>
      </c>
      <c r="AR458" s="101"/>
      <c r="AS458" s="101"/>
      <c r="AT458" s="102"/>
      <c r="AU458" s="101" t="s">
        <v>583</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574</v>
      </c>
      <c r="AF459" s="101"/>
      <c r="AG459" s="101"/>
      <c r="AH459" s="102"/>
      <c r="AI459" s="100" t="s">
        <v>583</v>
      </c>
      <c r="AJ459" s="101"/>
      <c r="AK459" s="101"/>
      <c r="AL459" s="101"/>
      <c r="AM459" s="100" t="s">
        <v>585</v>
      </c>
      <c r="AN459" s="101"/>
      <c r="AO459" s="101"/>
      <c r="AP459" s="102"/>
      <c r="AQ459" s="100" t="s">
        <v>583</v>
      </c>
      <c r="AR459" s="101"/>
      <c r="AS459" s="101"/>
      <c r="AT459" s="102"/>
      <c r="AU459" s="101" t="s">
        <v>583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585</v>
      </c>
      <c r="AJ460" s="101"/>
      <c r="AK460" s="101"/>
      <c r="AL460" s="101"/>
      <c r="AM460" s="100" t="s">
        <v>574</v>
      </c>
      <c r="AN460" s="101"/>
      <c r="AO460" s="101"/>
      <c r="AP460" s="102"/>
      <c r="AQ460" s="100" t="s">
        <v>583</v>
      </c>
      <c r="AR460" s="101"/>
      <c r="AS460" s="101"/>
      <c r="AT460" s="102"/>
      <c r="AU460" s="101" t="s">
        <v>583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562</v>
      </c>
      <c r="AE705" s="733"/>
      <c r="AF705" s="733"/>
      <c r="AG705" s="157" t="s">
        <v>645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4.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592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562</v>
      </c>
      <c r="AE710" s="152"/>
      <c r="AF710" s="152"/>
      <c r="AG710" s="664" t="s">
        <v>646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555</v>
      </c>
      <c r="AE712" s="586"/>
      <c r="AF712" s="586"/>
      <c r="AG712" s="594" t="s">
        <v>647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4" t="s">
        <v>645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562</v>
      </c>
      <c r="AE714" s="592"/>
      <c r="AF714" s="593"/>
      <c r="AG714" s="689" t="s">
        <v>645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562</v>
      </c>
      <c r="AE716" s="759"/>
      <c r="AF716" s="759"/>
      <c r="AG716" s="664" t="s">
        <v>645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562</v>
      </c>
      <c r="AE718" s="152"/>
      <c r="AF718" s="152"/>
      <c r="AG718" s="160" t="s">
        <v>644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562</v>
      </c>
      <c r="AE719" s="668"/>
      <c r="AF719" s="668"/>
      <c r="AG719" s="157" t="s">
        <v>645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t="s">
        <v>484</v>
      </c>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81.75" customHeight="1" thickBot="1" x14ac:dyDescent="0.2">
      <c r="A729" s="765" t="s">
        <v>651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70.5" customHeight="1" thickBot="1" x14ac:dyDescent="0.2">
      <c r="A731" s="618" t="s">
        <v>256</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1.5" customHeight="1" thickBot="1" x14ac:dyDescent="0.2">
      <c r="A733" s="749" t="s">
        <v>257</v>
      </c>
      <c r="B733" s="750"/>
      <c r="C733" s="750"/>
      <c r="D733" s="750"/>
      <c r="E733" s="751"/>
      <c r="F733" s="766" t="s">
        <v>653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1.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594</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551</v>
      </c>
      <c r="F739" s="126"/>
      <c r="G739" s="126"/>
      <c r="H739" s="91" t="str">
        <f>IF(E739="", "", "(")</f>
        <v>(</v>
      </c>
      <c r="I739" s="106"/>
      <c r="J739" s="106"/>
      <c r="K739" s="91" t="str">
        <f>IF(OR(I739="　", I739=""), "", "-")</f>
        <v/>
      </c>
      <c r="L739" s="107">
        <v>762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760" t="s">
        <v>534</v>
      </c>
      <c r="B779" s="761"/>
      <c r="C779" s="761"/>
      <c r="D779" s="761"/>
      <c r="E779" s="761"/>
      <c r="F779" s="762"/>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3.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3.75" customHeight="1" x14ac:dyDescent="0.15">
      <c r="A781" s="556"/>
      <c r="B781" s="763"/>
      <c r="C781" s="763"/>
      <c r="D781" s="763"/>
      <c r="E781" s="763"/>
      <c r="F781" s="764"/>
      <c r="G781" s="449" t="s">
        <v>608</v>
      </c>
      <c r="H781" s="450"/>
      <c r="I781" s="450"/>
      <c r="J781" s="450"/>
      <c r="K781" s="451"/>
      <c r="L781" s="452" t="s">
        <v>609</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3.75" hidden="1"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33.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33.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33.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33.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33.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33.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33.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33.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33.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9.75" customHeight="1" x14ac:dyDescent="0.15">
      <c r="A837" s="403">
        <v>1</v>
      </c>
      <c r="B837" s="403">
        <v>1</v>
      </c>
      <c r="C837" s="426" t="s">
        <v>611</v>
      </c>
      <c r="D837" s="417"/>
      <c r="E837" s="417"/>
      <c r="F837" s="417"/>
      <c r="G837" s="417"/>
      <c r="H837" s="417"/>
      <c r="I837" s="417"/>
      <c r="J837" s="418">
        <v>1013205001281</v>
      </c>
      <c r="K837" s="419"/>
      <c r="L837" s="419"/>
      <c r="M837" s="419"/>
      <c r="N837" s="419"/>
      <c r="O837" s="419"/>
      <c r="P837" s="315" t="s">
        <v>629</v>
      </c>
      <c r="Q837" s="316"/>
      <c r="R837" s="316"/>
      <c r="S837" s="316"/>
      <c r="T837" s="316"/>
      <c r="U837" s="316"/>
      <c r="V837" s="316"/>
      <c r="W837" s="316"/>
      <c r="X837" s="316"/>
      <c r="Y837" s="317">
        <v>1</v>
      </c>
      <c r="Z837" s="318"/>
      <c r="AA837" s="318"/>
      <c r="AB837" s="319"/>
      <c r="AC837" s="327" t="s">
        <v>620</v>
      </c>
      <c r="AD837" s="425"/>
      <c r="AE837" s="425"/>
      <c r="AF837" s="425"/>
      <c r="AG837" s="425"/>
      <c r="AH837" s="420" t="s">
        <v>621</v>
      </c>
      <c r="AI837" s="421"/>
      <c r="AJ837" s="421"/>
      <c r="AK837" s="421"/>
      <c r="AL837" s="324" t="s">
        <v>622</v>
      </c>
      <c r="AM837" s="325"/>
      <c r="AN837" s="325"/>
      <c r="AO837" s="326"/>
      <c r="AP837" s="320" t="s">
        <v>623</v>
      </c>
      <c r="AQ837" s="320"/>
      <c r="AR837" s="320"/>
      <c r="AS837" s="320"/>
      <c r="AT837" s="320"/>
      <c r="AU837" s="320"/>
      <c r="AV837" s="320"/>
      <c r="AW837" s="320"/>
      <c r="AX837" s="320"/>
    </row>
    <row r="838" spans="1:50" ht="39.75" customHeight="1" x14ac:dyDescent="0.15">
      <c r="A838" s="403">
        <v>2</v>
      </c>
      <c r="B838" s="403">
        <v>1</v>
      </c>
      <c r="C838" s="426" t="s">
        <v>612</v>
      </c>
      <c r="D838" s="417"/>
      <c r="E838" s="417"/>
      <c r="F838" s="417"/>
      <c r="G838" s="417"/>
      <c r="H838" s="417"/>
      <c r="I838" s="417"/>
      <c r="J838" s="418">
        <v>1000020320005</v>
      </c>
      <c r="K838" s="419"/>
      <c r="L838" s="419"/>
      <c r="M838" s="419"/>
      <c r="N838" s="419"/>
      <c r="O838" s="419"/>
      <c r="P838" s="315" t="s">
        <v>630</v>
      </c>
      <c r="Q838" s="316"/>
      <c r="R838" s="316"/>
      <c r="S838" s="316"/>
      <c r="T838" s="316"/>
      <c r="U838" s="316"/>
      <c r="V838" s="316"/>
      <c r="W838" s="316"/>
      <c r="X838" s="316"/>
      <c r="Y838" s="317">
        <v>0.3</v>
      </c>
      <c r="Z838" s="318"/>
      <c r="AA838" s="318"/>
      <c r="AB838" s="319"/>
      <c r="AC838" s="327" t="s">
        <v>620</v>
      </c>
      <c r="AD838" s="327"/>
      <c r="AE838" s="327"/>
      <c r="AF838" s="327"/>
      <c r="AG838" s="327"/>
      <c r="AH838" s="420" t="s">
        <v>621</v>
      </c>
      <c r="AI838" s="421"/>
      <c r="AJ838" s="421"/>
      <c r="AK838" s="421"/>
      <c r="AL838" s="324" t="s">
        <v>621</v>
      </c>
      <c r="AM838" s="325"/>
      <c r="AN838" s="325"/>
      <c r="AO838" s="326"/>
      <c r="AP838" s="320" t="s">
        <v>624</v>
      </c>
      <c r="AQ838" s="320"/>
      <c r="AR838" s="320"/>
      <c r="AS838" s="320"/>
      <c r="AT838" s="320"/>
      <c r="AU838" s="320"/>
      <c r="AV838" s="320"/>
      <c r="AW838" s="320"/>
      <c r="AX838" s="320"/>
    </row>
    <row r="839" spans="1:50" ht="39.75" customHeight="1" x14ac:dyDescent="0.15">
      <c r="A839" s="403">
        <v>3</v>
      </c>
      <c r="B839" s="403">
        <v>1</v>
      </c>
      <c r="C839" s="426" t="s">
        <v>613</v>
      </c>
      <c r="D839" s="417"/>
      <c r="E839" s="417"/>
      <c r="F839" s="417"/>
      <c r="G839" s="417"/>
      <c r="H839" s="417"/>
      <c r="I839" s="417"/>
      <c r="J839" s="418">
        <v>5000020060003</v>
      </c>
      <c r="K839" s="419"/>
      <c r="L839" s="419"/>
      <c r="M839" s="419"/>
      <c r="N839" s="419"/>
      <c r="O839" s="419"/>
      <c r="P839" s="315" t="s">
        <v>631</v>
      </c>
      <c r="Q839" s="316"/>
      <c r="R839" s="316"/>
      <c r="S839" s="316"/>
      <c r="T839" s="316"/>
      <c r="U839" s="316"/>
      <c r="V839" s="316"/>
      <c r="W839" s="316"/>
      <c r="X839" s="316"/>
      <c r="Y839" s="317">
        <v>0.3</v>
      </c>
      <c r="Z839" s="318"/>
      <c r="AA839" s="318"/>
      <c r="AB839" s="319"/>
      <c r="AC839" s="327" t="s">
        <v>620</v>
      </c>
      <c r="AD839" s="327"/>
      <c r="AE839" s="327"/>
      <c r="AF839" s="327"/>
      <c r="AG839" s="327"/>
      <c r="AH839" s="322" t="s">
        <v>621</v>
      </c>
      <c r="AI839" s="323"/>
      <c r="AJ839" s="323"/>
      <c r="AK839" s="323"/>
      <c r="AL839" s="324" t="s">
        <v>621</v>
      </c>
      <c r="AM839" s="325"/>
      <c r="AN839" s="325"/>
      <c r="AO839" s="326"/>
      <c r="AP839" s="320" t="s">
        <v>623</v>
      </c>
      <c r="AQ839" s="320"/>
      <c r="AR839" s="320"/>
      <c r="AS839" s="320"/>
      <c r="AT839" s="320"/>
      <c r="AU839" s="320"/>
      <c r="AV839" s="320"/>
      <c r="AW839" s="320"/>
      <c r="AX839" s="320"/>
    </row>
    <row r="840" spans="1:50" ht="39.75" customHeight="1" x14ac:dyDescent="0.15">
      <c r="A840" s="403">
        <v>4</v>
      </c>
      <c r="B840" s="403">
        <v>1</v>
      </c>
      <c r="C840" s="426" t="s">
        <v>614</v>
      </c>
      <c r="D840" s="417"/>
      <c r="E840" s="417"/>
      <c r="F840" s="417"/>
      <c r="G840" s="417"/>
      <c r="H840" s="417"/>
      <c r="I840" s="417"/>
      <c r="J840" s="418">
        <v>8020005009218</v>
      </c>
      <c r="K840" s="419"/>
      <c r="L840" s="419"/>
      <c r="M840" s="419"/>
      <c r="N840" s="419"/>
      <c r="O840" s="419"/>
      <c r="P840" s="315" t="s">
        <v>632</v>
      </c>
      <c r="Q840" s="316"/>
      <c r="R840" s="316"/>
      <c r="S840" s="316"/>
      <c r="T840" s="316"/>
      <c r="U840" s="316"/>
      <c r="V840" s="316"/>
      <c r="W840" s="316"/>
      <c r="X840" s="316"/>
      <c r="Y840" s="317">
        <v>0.3</v>
      </c>
      <c r="Z840" s="318"/>
      <c r="AA840" s="318"/>
      <c r="AB840" s="319"/>
      <c r="AC840" s="327" t="s">
        <v>620</v>
      </c>
      <c r="AD840" s="327"/>
      <c r="AE840" s="327"/>
      <c r="AF840" s="327"/>
      <c r="AG840" s="327"/>
      <c r="AH840" s="322" t="s">
        <v>621</v>
      </c>
      <c r="AI840" s="323"/>
      <c r="AJ840" s="323"/>
      <c r="AK840" s="323"/>
      <c r="AL840" s="324" t="s">
        <v>621</v>
      </c>
      <c r="AM840" s="325"/>
      <c r="AN840" s="325"/>
      <c r="AO840" s="326"/>
      <c r="AP840" s="320" t="s">
        <v>625</v>
      </c>
      <c r="AQ840" s="320"/>
      <c r="AR840" s="320"/>
      <c r="AS840" s="320"/>
      <c r="AT840" s="320"/>
      <c r="AU840" s="320"/>
      <c r="AV840" s="320"/>
      <c r="AW840" s="320"/>
      <c r="AX840" s="320"/>
    </row>
    <row r="841" spans="1:50" ht="39.75" customHeight="1" x14ac:dyDescent="0.15">
      <c r="A841" s="403">
        <v>5</v>
      </c>
      <c r="B841" s="403">
        <v>1</v>
      </c>
      <c r="C841" s="426" t="s">
        <v>615</v>
      </c>
      <c r="D841" s="417"/>
      <c r="E841" s="417"/>
      <c r="F841" s="417"/>
      <c r="G841" s="417"/>
      <c r="H841" s="417"/>
      <c r="I841" s="417"/>
      <c r="J841" s="418">
        <v>2000020080004</v>
      </c>
      <c r="K841" s="419"/>
      <c r="L841" s="419"/>
      <c r="M841" s="419"/>
      <c r="N841" s="419"/>
      <c r="O841" s="419"/>
      <c r="P841" s="315" t="s">
        <v>633</v>
      </c>
      <c r="Q841" s="316"/>
      <c r="R841" s="316"/>
      <c r="S841" s="316"/>
      <c r="T841" s="316"/>
      <c r="U841" s="316"/>
      <c r="V841" s="316"/>
      <c r="W841" s="316"/>
      <c r="X841" s="316"/>
      <c r="Y841" s="317">
        <v>0.2</v>
      </c>
      <c r="Z841" s="318"/>
      <c r="AA841" s="318"/>
      <c r="AB841" s="319"/>
      <c r="AC841" s="321" t="s">
        <v>620</v>
      </c>
      <c r="AD841" s="321"/>
      <c r="AE841" s="321"/>
      <c r="AF841" s="321"/>
      <c r="AG841" s="321"/>
      <c r="AH841" s="322" t="s">
        <v>621</v>
      </c>
      <c r="AI841" s="323"/>
      <c r="AJ841" s="323"/>
      <c r="AK841" s="323"/>
      <c r="AL841" s="324" t="s">
        <v>621</v>
      </c>
      <c r="AM841" s="325"/>
      <c r="AN841" s="325"/>
      <c r="AO841" s="326"/>
      <c r="AP841" s="320" t="s">
        <v>625</v>
      </c>
      <c r="AQ841" s="320"/>
      <c r="AR841" s="320"/>
      <c r="AS841" s="320"/>
      <c r="AT841" s="320"/>
      <c r="AU841" s="320"/>
      <c r="AV841" s="320"/>
      <c r="AW841" s="320"/>
      <c r="AX841" s="320"/>
    </row>
    <row r="842" spans="1:50" ht="39.75" customHeight="1" x14ac:dyDescent="0.15">
      <c r="A842" s="403">
        <v>6</v>
      </c>
      <c r="B842" s="403">
        <v>1</v>
      </c>
      <c r="C842" s="426" t="s">
        <v>616</v>
      </c>
      <c r="D842" s="417"/>
      <c r="E842" s="417"/>
      <c r="F842" s="417"/>
      <c r="G842" s="417"/>
      <c r="H842" s="417"/>
      <c r="I842" s="417"/>
      <c r="J842" s="418">
        <v>8000020460001</v>
      </c>
      <c r="K842" s="419"/>
      <c r="L842" s="419"/>
      <c r="M842" s="419"/>
      <c r="N842" s="419"/>
      <c r="O842" s="419"/>
      <c r="P842" s="315" t="s">
        <v>634</v>
      </c>
      <c r="Q842" s="316"/>
      <c r="R842" s="316"/>
      <c r="S842" s="316"/>
      <c r="T842" s="316"/>
      <c r="U842" s="316"/>
      <c r="V842" s="316"/>
      <c r="W842" s="316"/>
      <c r="X842" s="316"/>
      <c r="Y842" s="317">
        <v>0.2</v>
      </c>
      <c r="Z842" s="318"/>
      <c r="AA842" s="318"/>
      <c r="AB842" s="319"/>
      <c r="AC842" s="321" t="s">
        <v>620</v>
      </c>
      <c r="AD842" s="321"/>
      <c r="AE842" s="321"/>
      <c r="AF842" s="321"/>
      <c r="AG842" s="321"/>
      <c r="AH842" s="322" t="s">
        <v>621</v>
      </c>
      <c r="AI842" s="323"/>
      <c r="AJ842" s="323"/>
      <c r="AK842" s="323"/>
      <c r="AL842" s="324" t="s">
        <v>621</v>
      </c>
      <c r="AM842" s="325"/>
      <c r="AN842" s="325"/>
      <c r="AO842" s="326"/>
      <c r="AP842" s="320" t="s">
        <v>625</v>
      </c>
      <c r="AQ842" s="320"/>
      <c r="AR842" s="320"/>
      <c r="AS842" s="320"/>
      <c r="AT842" s="320"/>
      <c r="AU842" s="320"/>
      <c r="AV842" s="320"/>
      <c r="AW842" s="320"/>
      <c r="AX842" s="320"/>
    </row>
    <row r="843" spans="1:50" ht="39.75" customHeight="1" x14ac:dyDescent="0.15">
      <c r="A843" s="403">
        <v>7</v>
      </c>
      <c r="B843" s="403">
        <v>1</v>
      </c>
      <c r="C843" s="426" t="s">
        <v>617</v>
      </c>
      <c r="D843" s="417"/>
      <c r="E843" s="417"/>
      <c r="F843" s="417"/>
      <c r="G843" s="417"/>
      <c r="H843" s="417"/>
      <c r="I843" s="417"/>
      <c r="J843" s="418">
        <v>5000020090000</v>
      </c>
      <c r="K843" s="419"/>
      <c r="L843" s="419"/>
      <c r="M843" s="419"/>
      <c r="N843" s="419"/>
      <c r="O843" s="419"/>
      <c r="P843" s="315" t="s">
        <v>635</v>
      </c>
      <c r="Q843" s="316"/>
      <c r="R843" s="316"/>
      <c r="S843" s="316"/>
      <c r="T843" s="316"/>
      <c r="U843" s="316"/>
      <c r="V843" s="316"/>
      <c r="W843" s="316"/>
      <c r="X843" s="316"/>
      <c r="Y843" s="317">
        <v>0.2</v>
      </c>
      <c r="Z843" s="318"/>
      <c r="AA843" s="318"/>
      <c r="AB843" s="319"/>
      <c r="AC843" s="321" t="s">
        <v>620</v>
      </c>
      <c r="AD843" s="321"/>
      <c r="AE843" s="321"/>
      <c r="AF843" s="321"/>
      <c r="AG843" s="321"/>
      <c r="AH843" s="322" t="s">
        <v>621</v>
      </c>
      <c r="AI843" s="323"/>
      <c r="AJ843" s="323"/>
      <c r="AK843" s="323"/>
      <c r="AL843" s="324" t="s">
        <v>621</v>
      </c>
      <c r="AM843" s="325"/>
      <c r="AN843" s="325"/>
      <c r="AO843" s="326"/>
      <c r="AP843" s="320" t="s">
        <v>625</v>
      </c>
      <c r="AQ843" s="320"/>
      <c r="AR843" s="320"/>
      <c r="AS843" s="320"/>
      <c r="AT843" s="320"/>
      <c r="AU843" s="320"/>
      <c r="AV843" s="320"/>
      <c r="AW843" s="320"/>
      <c r="AX843" s="320"/>
    </row>
    <row r="844" spans="1:50" ht="39.75" customHeight="1" x14ac:dyDescent="0.15">
      <c r="A844" s="403">
        <v>8</v>
      </c>
      <c r="B844" s="403">
        <v>1</v>
      </c>
      <c r="C844" s="426" t="s">
        <v>618</v>
      </c>
      <c r="D844" s="417"/>
      <c r="E844" s="417"/>
      <c r="F844" s="417"/>
      <c r="G844" s="417"/>
      <c r="H844" s="417"/>
      <c r="I844" s="417"/>
      <c r="J844" s="418">
        <v>1000020230006</v>
      </c>
      <c r="K844" s="419"/>
      <c r="L844" s="419"/>
      <c r="M844" s="419"/>
      <c r="N844" s="419"/>
      <c r="O844" s="419"/>
      <c r="P844" s="315" t="s">
        <v>636</v>
      </c>
      <c r="Q844" s="316"/>
      <c r="R844" s="316"/>
      <c r="S844" s="316"/>
      <c r="T844" s="316"/>
      <c r="U844" s="316"/>
      <c r="V844" s="316"/>
      <c r="W844" s="316"/>
      <c r="X844" s="316"/>
      <c r="Y844" s="317">
        <v>0.2</v>
      </c>
      <c r="Z844" s="318"/>
      <c r="AA844" s="318"/>
      <c r="AB844" s="319"/>
      <c r="AC844" s="321" t="s">
        <v>620</v>
      </c>
      <c r="AD844" s="321"/>
      <c r="AE844" s="321"/>
      <c r="AF844" s="321"/>
      <c r="AG844" s="321"/>
      <c r="AH844" s="322" t="s">
        <v>621</v>
      </c>
      <c r="AI844" s="323"/>
      <c r="AJ844" s="323"/>
      <c r="AK844" s="323"/>
      <c r="AL844" s="324" t="s">
        <v>621</v>
      </c>
      <c r="AM844" s="325"/>
      <c r="AN844" s="325"/>
      <c r="AO844" s="326"/>
      <c r="AP844" s="320" t="s">
        <v>625</v>
      </c>
      <c r="AQ844" s="320"/>
      <c r="AR844" s="320"/>
      <c r="AS844" s="320"/>
      <c r="AT844" s="320"/>
      <c r="AU844" s="320"/>
      <c r="AV844" s="320"/>
      <c r="AW844" s="320"/>
      <c r="AX844" s="320"/>
    </row>
    <row r="845" spans="1:50" ht="39.75" customHeight="1" x14ac:dyDescent="0.15">
      <c r="A845" s="403">
        <v>9</v>
      </c>
      <c r="B845" s="403">
        <v>1</v>
      </c>
      <c r="C845" s="426" t="s">
        <v>639</v>
      </c>
      <c r="D845" s="417"/>
      <c r="E845" s="417"/>
      <c r="F845" s="417"/>
      <c r="G845" s="417"/>
      <c r="H845" s="417"/>
      <c r="I845" s="417"/>
      <c r="J845" s="418">
        <v>2250005005001</v>
      </c>
      <c r="K845" s="419"/>
      <c r="L845" s="419"/>
      <c r="M845" s="419"/>
      <c r="N845" s="419"/>
      <c r="O845" s="419"/>
      <c r="P845" s="315" t="s">
        <v>637</v>
      </c>
      <c r="Q845" s="316"/>
      <c r="R845" s="316"/>
      <c r="S845" s="316"/>
      <c r="T845" s="316"/>
      <c r="U845" s="316"/>
      <c r="V845" s="316"/>
      <c r="W845" s="316"/>
      <c r="X845" s="316"/>
      <c r="Y845" s="317">
        <v>0.1</v>
      </c>
      <c r="Z845" s="318"/>
      <c r="AA845" s="318"/>
      <c r="AB845" s="319"/>
      <c r="AC845" s="321" t="s">
        <v>620</v>
      </c>
      <c r="AD845" s="321"/>
      <c r="AE845" s="321"/>
      <c r="AF845" s="321"/>
      <c r="AG845" s="321"/>
      <c r="AH845" s="322" t="s">
        <v>626</v>
      </c>
      <c r="AI845" s="323"/>
      <c r="AJ845" s="323"/>
      <c r="AK845" s="323"/>
      <c r="AL845" s="324" t="s">
        <v>626</v>
      </c>
      <c r="AM845" s="325"/>
      <c r="AN845" s="325"/>
      <c r="AO845" s="326"/>
      <c r="AP845" s="320" t="s">
        <v>627</v>
      </c>
      <c r="AQ845" s="320"/>
      <c r="AR845" s="320"/>
      <c r="AS845" s="320"/>
      <c r="AT845" s="320"/>
      <c r="AU845" s="320"/>
      <c r="AV845" s="320"/>
      <c r="AW845" s="320"/>
      <c r="AX845" s="320"/>
    </row>
    <row r="846" spans="1:50" ht="39.75" customHeight="1" x14ac:dyDescent="0.15">
      <c r="A846" s="403">
        <v>10</v>
      </c>
      <c r="B846" s="403">
        <v>1</v>
      </c>
      <c r="C846" s="426" t="s">
        <v>619</v>
      </c>
      <c r="D846" s="417"/>
      <c r="E846" s="417"/>
      <c r="F846" s="417"/>
      <c r="G846" s="417"/>
      <c r="H846" s="417"/>
      <c r="I846" s="417"/>
      <c r="J846" s="418">
        <v>7000020250007</v>
      </c>
      <c r="K846" s="419"/>
      <c r="L846" s="419"/>
      <c r="M846" s="419"/>
      <c r="N846" s="419"/>
      <c r="O846" s="419"/>
      <c r="P846" s="315" t="s">
        <v>638</v>
      </c>
      <c r="Q846" s="316"/>
      <c r="R846" s="316"/>
      <c r="S846" s="316"/>
      <c r="T846" s="316"/>
      <c r="U846" s="316"/>
      <c r="V846" s="316"/>
      <c r="W846" s="316"/>
      <c r="X846" s="316"/>
      <c r="Y846" s="317">
        <v>0.1</v>
      </c>
      <c r="Z846" s="318"/>
      <c r="AA846" s="318"/>
      <c r="AB846" s="319"/>
      <c r="AC846" s="321" t="s">
        <v>620</v>
      </c>
      <c r="AD846" s="321"/>
      <c r="AE846" s="321"/>
      <c r="AF846" s="321"/>
      <c r="AG846" s="321"/>
      <c r="AH846" s="322" t="s">
        <v>603</v>
      </c>
      <c r="AI846" s="323"/>
      <c r="AJ846" s="323"/>
      <c r="AK846" s="323"/>
      <c r="AL846" s="324" t="s">
        <v>628</v>
      </c>
      <c r="AM846" s="325"/>
      <c r="AN846" s="325"/>
      <c r="AO846" s="326"/>
      <c r="AP846" s="320" t="s">
        <v>604</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t="s">
        <v>566</v>
      </c>
      <c r="D1102" s="896"/>
      <c r="E1102" s="259" t="s">
        <v>602</v>
      </c>
      <c r="F1102" s="895"/>
      <c r="G1102" s="895"/>
      <c r="H1102" s="895"/>
      <c r="I1102" s="895"/>
      <c r="J1102" s="418" t="s">
        <v>603</v>
      </c>
      <c r="K1102" s="419"/>
      <c r="L1102" s="419"/>
      <c r="M1102" s="419"/>
      <c r="N1102" s="419"/>
      <c r="O1102" s="419"/>
      <c r="P1102" s="315" t="s">
        <v>604</v>
      </c>
      <c r="Q1102" s="316"/>
      <c r="R1102" s="316"/>
      <c r="S1102" s="316"/>
      <c r="T1102" s="316"/>
      <c r="U1102" s="316"/>
      <c r="V1102" s="316"/>
      <c r="W1102" s="316"/>
      <c r="X1102" s="316"/>
      <c r="Y1102" s="317" t="s">
        <v>605</v>
      </c>
      <c r="Z1102" s="318"/>
      <c r="AA1102" s="318"/>
      <c r="AB1102" s="319"/>
      <c r="AC1102" s="321" t="s">
        <v>566</v>
      </c>
      <c r="AD1102" s="321"/>
      <c r="AE1102" s="321"/>
      <c r="AF1102" s="321"/>
      <c r="AG1102" s="321"/>
      <c r="AH1102" s="322" t="s">
        <v>605</v>
      </c>
      <c r="AI1102" s="323"/>
      <c r="AJ1102" s="323"/>
      <c r="AK1102" s="323"/>
      <c r="AL1102" s="324" t="s">
        <v>606</v>
      </c>
      <c r="AM1102" s="325"/>
      <c r="AN1102" s="325"/>
      <c r="AO1102" s="326"/>
      <c r="AP1102" s="320" t="s">
        <v>607</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AR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14:AQ17">
    <cfRule type="expression" dxfId="701" priority="1">
      <formula>IF(RIGHT(TEXT(P14,"0.#"),1)=".",FALSE,TRUE)</formula>
    </cfRule>
    <cfRule type="expression" dxfId="700" priority="2">
      <formula>IF(RIGHT(TEXT(P14,"0.#"),1)=".",TRUE,FALSE)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555</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2018-08-14T07:43:43Z</cp:lastPrinted>
  <dcterms:created xsi:type="dcterms:W3CDTF">2012-03-13T00:50:25Z</dcterms:created>
  <dcterms:modified xsi:type="dcterms:W3CDTF">2018-08-14T07:43:48Z</dcterms:modified>
</cp:coreProperties>
</file>