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<sst xmlns="http://schemas.openxmlformats.org/spreadsheetml/2006/main" count="2989" uniqueCount="681">
  <si>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</si>
  <si>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</si>
  <si>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</si>
  <si>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</si>
  <si>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</si>
  <si>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</si>
  <si>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</si>
  <si>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</si>
  <si>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</si>
  <si>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</si>
  <si>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</si>
  <si>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</si>
  <si>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</si>
  <si>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</si>
  <si>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</si>
  <si>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</si>
  <si>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</si>
  <si>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</si>
  <si>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</si>
  <si>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</si>
  <si>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</si>
  <si>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</si>
  <si>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</si>
  <si>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</si>
  <si>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</si>
  <si>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</si>
  <si>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</si>
  <si>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</si>
  <si>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</si>
  <si>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</si>
  <si>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</si>
  <si>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</si>
  <si>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</si>
  <si>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</si>
  <si>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</si>
  <si>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</si>
  <si>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</si>
  <si>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</si>
  <si>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</si>
  <si>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</si>
  <si>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</si>
  <si>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</si>
  <si>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</si>
  <si>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</si>
  <si>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</si>
  <si>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</si>
  <si>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</si>
  <si>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</si>
  <si>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</si>
  <si>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</si>
  <si>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</si>
  <si>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</si>
  <si>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</si>
  <si>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</si>
  <si>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</si>
  <si>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</si>
  <si>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</si>
  <si>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</si>
  <si>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</si>
  <si>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</si>
  <si>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</si>
  <si>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</si>
  <si>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</si>
  <si>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</si>
  <si>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</si>
  <si>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</si>
  <si>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</si>
  <si>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</si>
  <si>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</si>
  <si>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</si>
  <si>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</si>
  <si>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</si>
  <si>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</si>
  <si>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</si>
  <si>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</si>
  <si>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</si>
  <si>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</si>
  <si>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</si>
  <si>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</si>
  <si>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</si>
  <si>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</si>
  <si>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</si>
  <si>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</si>
  <si>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</si>
  <si>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</si>
  <si>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</si>
  <si>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</si>
  <si>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</si>
  <si>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</si>
  <si>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</si>
  <si>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</si>
  <si>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</si>
  <si>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</si>
  <si>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</si>
  <si>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</si>
  <si>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</si>
  <si>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</si>
  <si>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</si>
  <si>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</si>
  <si>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</si>
  <si>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</si>
  <si>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</si>
  <si>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</si>
  <si>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</si>
  <si>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</si>
  <si>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</si>
  <si>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</si>
  <si>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</si>
  <si>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</si>
  <si>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</si>
  <si>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</si>
  <si>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</si>
  <si>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</si>
  <si>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</si>
  <si>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</si>
  <si>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</si>
  <si>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</si>
  <si>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</si>
  <si>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</si>
  <si>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</si>
  <si>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</si>
  <si>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</si>
  <si>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</si>
  <si>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</si>
  <si>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</si>
  <si>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</si>
  <si>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</si>
  <si>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</si>
  <si>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</si>
  <si>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</si>
  <si>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</si>
  <si>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</si>
  <si>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</si>
  <si>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</si>
  <si>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</si>
  <si>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</si>
  <si>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</si>
  <si>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</si>
  <si>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</si>
  <si>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</si>
  <si>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</si>
  <si>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</si>
  <si>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</si>
  <si>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</si>
  <si>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</si>
  <si>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</si>
  <si>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</si>
  <si>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</si>
  <si>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</si>
  <si>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</si>
  <si>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</si>
  <si>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</si>
  <si>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</si>
  <si>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</si>
  <si>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</si>
  <si>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</si>
  <si>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</si>
  <si>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</si>
  <si>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</si>
  <si>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</si>
  <si>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</si>
  <si>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</si>
  <si>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</si>
  <si>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</si>
  <si>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</si>
  <si>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</si>
  <si>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</si>
  <si>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</si>
  <si>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</si>
  <si>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</si>
  <si>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</si>
  <si>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</si>
  <si>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</si>
  <si>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</si>
  <si>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</si>
  <si>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</si>
  <si>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</si>
  <si>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</si>
  <si>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</si>
  <si>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</si>
  <si>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</si>
  <si>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</si>
  <si>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</si>
  <si>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</si>
  <si>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</si>
  <si>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</si>
  <si>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</si>
  <si>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</si>
  <si>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</si>
  <si>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</si>
  <si>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</si>
  <si>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</si>
  <si>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</si>
  <si>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</si>
  <si>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</si>
  <si>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</si>
  <si>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</si>
  <si>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</si>
  <si>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</si>
  <si>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</si>
  <si>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</si>
  <si>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</si>
  <si>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</si>
  <si>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</si>
  <si>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</si>
  <si>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</si>
  <si>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</si>
  <si>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</si>
  <si>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</si>
  <si>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</si>
  <si>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</si>
  <si>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</si>
  <si>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</si>
  <si>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</si>
  <si>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</si>
  <si>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</si>
  <si>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</si>
  <si>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</si>
  <si>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</si>
  <si>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</si>
  <si>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</si>
  <si>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</si>
  <si>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</si>
  <si>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</si>
  <si>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</si>
  <si>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</si>
  <si>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</si>
  <si>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</si>
  <si>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</si>
  <si>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</si>
  <si>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</si>
  <si>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</si>
  <si>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</si>
  <si>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</si>
  <si>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</si>
  <si>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</si>
  <si>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</si>
  <si>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</si>
  <si>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</si>
  <si>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</si>
  <si>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</si>
  <si>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</si>
  <si>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</si>
  <si>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</si>
  <si>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</si>
  <si>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</si>
  <si>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</si>
  <si>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</si>
  <si>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</si>
  <si>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</si>
  <si>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</si>
  <si>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</si>
  <si>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</si>
  <si>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</si>
  <si>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</si>
  <si>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</si>
  <si>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</si>
  <si>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</si>
  <si>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</si>
  <si>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</si>
  <si>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</si>
  <si>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</si>
  <si>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</si>
  <si>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</si>
  <si>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</si>
  <si>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</si>
  <si>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</si>
  <si>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</si>
  <si>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</si>
  <si>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</si>
  <si>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</si>
  <si>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</si>
  <si>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</si>
  <si>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</si>
  <si>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</si>
  <si>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</si>
  <si>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</si>
  <si>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</si>
  <si>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</si>
  <si>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</si>
  <si>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</si>
  <si>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</si>
  <si>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</si>
  <si>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</si>
  <si>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</si>
  <si>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</si>
  <si>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</si>
  <si>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</si>
  <si>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</si>
  <si>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</si>
  <si>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</si>
  <si>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</si>
  <si>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</si>
  <si>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</si>
  <si>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</si>
  <si>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</si>
  <si>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</si>
  <si>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</si>
  <si>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</si>
  <si>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</si>
  <si>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</si>
  <si>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</si>
  <si>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</si>
  <si>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</si>
  <si>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</si>
  <si>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</si>
  <si>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</si>
  <si>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</si>
  <si>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</si>
  <si>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</si>
  <si>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</si>
  <si>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</si>
  <si>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</si>
  <si>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</si>
  <si>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</si>
  <si>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</si>
  <si>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</si>
  <si>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</si>
  <si>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</si>
  <si>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</si>
  <si>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</si>
  <si>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</si>
  <si>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</si>
  <si>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</si>
  <si>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</si>
  <si>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</si>
  <si>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</si>
  <si>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</si>
  <si>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</si>
  <si>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</si>
  <si>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</si>
  <si>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</si>
  <si>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</si>
  <si>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</si>
  <si>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</si>
  <si>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</si>
  <si>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</si>
  <si>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</si>
  <si>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</si>
  <si>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</si>
  <si>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</si>
  <si>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</si>
  <si>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</si>
  <si>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</si>
  <si>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</si>
  <si>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</si>
  <si>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</si>
  <si>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</si>
  <si>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</si>
  <si>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</si>
  <si>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</si>
  <si>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</si>
  <si>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</si>
  <si>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</si>
  <si>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</si>
  <si>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</si>
  <si>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</si>
  <si>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</si>
  <si>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</si>
  <si>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</si>
  <si>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</si>
  <si>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</si>
  <si>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</si>
  <si>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</si>
  <si>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</si>
  <si>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</si>
  <si>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</si>
  <si>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</si>
  <si>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</si>
  <si>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</si>
  <si>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</si>
  <si>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</si>
  <si>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</si>
  <si>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</si>
  <si>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</si>
  <si>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</si>
  <si>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</si>
  <si>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</si>
  <si>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</si>
  <si>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</si>
  <si>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</si>
  <si>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</si>
  <si>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</si>
  <si>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</si>
  <si>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</si>
  <si>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</si>
  <si>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</si>
  <si>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</si>
  <si>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</si>
  <si>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</si>
  <si>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</si>
  <si>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</si>
  <si>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</si>
  <si>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</si>
  <si>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</si>
  <si>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</si>
  <si>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</si>
  <si>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</si>
  <si>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</si>
  <si>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</si>
  <si>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</si>
  <si>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</si>
  <si>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</si>
  <si>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</si>
  <si>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</si>
  <si>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</si>
  <si>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</si>
  <si>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</si>
  <si>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</si>
  <si>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</si>
  <si>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</si>
  <si>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</si>
  <si>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</si>
  <si>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</si>
  <si>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</si>
  <si>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</si>
  <si>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</si>
  <si>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</si>
  <si>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</si>
  <si>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</si>
  <si>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</si>
  <si>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</si>
  <si>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</si>
  <si>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</si>
  <si>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</si>
  <si>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</si>
  <si>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</si>
  <si>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</si>
  <si>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</si>
  <si>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</si>
  <si>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</si>
  <si>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</si>
  <si>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</si>
  <si>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</si>
  <si>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</si>
  <si>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</si>
  <si>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</si>
  <si>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</si>
  <si>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</si>
  <si>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</si>
  <si>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</si>
  <si>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</si>
  <si>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</si>
  <si>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</si>
  <si>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</si>
  <si>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</si>
  <si>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</si>
  <si>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</si>
  <si>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</si>
  <si>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</si>
  <si>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</si>
  <si>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</si>
  <si>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</si>
  <si>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</si>
  <si>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</si>
  <si>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</si>
  <si>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</si>
  <si>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</si>
  <si>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</si>
  <si>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</si>
  <si>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</si>
  <si>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</si>
  <si>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</si>
  <si>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</si>
  <si>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</si>
  <si>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</si>
  <si>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</si>
  <si>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</si>
  <si>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</si>
  <si>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</si>
  <si>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</si>
  <si>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</si>
  <si>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</si>
  <si>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</si>
  <si>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</si>
  <si>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</si>
  <si>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</si>
  <si>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</si>
  <si>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</si>
  <si>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</si>
  <si>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</si>
  <si>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</si>
  <si>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</si>
  <si>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</si>
  <si>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</si>
  <si>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</si>
  <si>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</si>
  <si>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</si>
  <si>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</si>
  <si>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</si>
  <si>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</si>
  <si>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</si>
  <si>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</si>
  <si>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</si>
  <si>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</si>
  <si>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</si>
  <si>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</si>
  <si>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</si>
  <si>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</si>
  <si>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</si>
  <si>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</si>
  <si>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</si>
  <si>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</si>
  <si>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</si>
  <si>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</si>
  <si>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</si>
  <si>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</si>
  <si>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</si>
  <si>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</si>
  <si>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</si>
  <si>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</si>
  <si>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</si>
  <si>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</si>
  <si>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</si>
  <si>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</si>
  <si>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</si>
  <si>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</si>
  <si>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</si>
  <si>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</si>
  <si>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</si>
  <si>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</si>
  <si>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</si>
  <si>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</si>
  <si>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</si>
  <si>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</si>
  <si>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</si>
  <si>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</si>
  <si>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</si>
  <si>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</si>
  <si>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</si>
  <si>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</si>
  <si>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</si>
  <si>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</si>
  <si>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</si>
  <si>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</si>
  <si>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</si>
  <si>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</si>
  <si>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</si>
  <si>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</si>
  <si>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</si>
  <si>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</si>
  <si>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</si>
  <si>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</si>
  <si>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</si>
  <si>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</si>
  <si>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</si>
  <si>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</si>
  <si>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</si>
  <si>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心神喪失者等医療観察法指定入院医療機関整備等</t>
    <phoneticPr fontId="5"/>
  </si>
  <si>
    <t>社会・援護局障害保健福祉部</t>
    <phoneticPr fontId="5"/>
  </si>
  <si>
    <t>精神・障害保健課医療観察法医療体制整備推進室</t>
    <phoneticPr fontId="5"/>
  </si>
  <si>
    <t>田中　央吾</t>
    <phoneticPr fontId="5"/>
  </si>
  <si>
    <t>○</t>
  </si>
  <si>
    <t>　心神喪失等の状態で重大な他害行為を行った者の医療及び観察等に関する法律（平成15年法律第110号）第102条</t>
    <phoneticPr fontId="5"/>
  </si>
  <si>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</si>
  <si>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phoneticPr fontId="5"/>
  </si>
  <si>
    <t>-</t>
    <phoneticPr fontId="5"/>
  </si>
  <si>
    <t>-</t>
    <phoneticPr fontId="5"/>
  </si>
  <si>
    <t>-</t>
    <phoneticPr fontId="5"/>
  </si>
  <si>
    <t>-</t>
    <phoneticPr fontId="5"/>
  </si>
  <si>
    <t>-</t>
    <phoneticPr fontId="5"/>
  </si>
  <si>
    <t>-</t>
    <phoneticPr fontId="5"/>
  </si>
  <si>
    <t>心神喪失者等医療観察法指定入院医療機関運営費負担金</t>
    <phoneticPr fontId="5"/>
  </si>
  <si>
    <t>心神喪失者等医療観察法指定入院医療機関施設整備費負担金</t>
    <phoneticPr fontId="5"/>
  </si>
  <si>
    <t>心神喪失者等医療観察法指定入院医療機関設備整備費負担金</t>
    <phoneticPr fontId="5"/>
  </si>
  <si>
    <t>－</t>
    <phoneticPr fontId="5"/>
  </si>
  <si>
    <t>-</t>
    <phoneticPr fontId="5"/>
  </si>
  <si>
    <t>-</t>
    <phoneticPr fontId="5"/>
  </si>
  <si>
    <t>－</t>
    <phoneticPr fontId="5"/>
  </si>
  <si>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phoneticPr fontId="5"/>
  </si>
  <si>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phoneticPr fontId="5"/>
  </si>
  <si>
    <t>　指定入院医療機関を全国で800床程度整備とともに、病床が不足している地域には引き続き整備を進める。</t>
    <phoneticPr fontId="5"/>
  </si>
  <si>
    <t>　整備済み病床数</t>
    <phoneticPr fontId="5"/>
  </si>
  <si>
    <t>床</t>
    <rPh sb="0" eb="1">
      <t>ユカ</t>
    </rPh>
    <phoneticPr fontId="5"/>
  </si>
  <si>
    <t>-</t>
    <phoneticPr fontId="5"/>
  </si>
  <si>
    <t>-</t>
    <phoneticPr fontId="5"/>
  </si>
  <si>
    <t>施設設備整備実施施設数等</t>
    <phoneticPr fontId="5"/>
  </si>
  <si>
    <t>施設</t>
    <rPh sb="0" eb="2">
      <t>シセツ</t>
    </rPh>
    <phoneticPr fontId="5"/>
  </si>
  <si>
    <t>-</t>
    <phoneticPr fontId="5"/>
  </si>
  <si>
    <t>運営費負担金交付施設数</t>
    <phoneticPr fontId="5"/>
  </si>
  <si>
    <t>-</t>
    <phoneticPr fontId="5"/>
  </si>
  <si>
    <t>-</t>
    <phoneticPr fontId="5"/>
  </si>
  <si>
    <t>百万円</t>
    <phoneticPr fontId="5"/>
  </si>
  <si>
    <t>X/Y</t>
    <phoneticPr fontId="5"/>
  </si>
  <si>
    <t>X／Y
Ｘ：施設設備整備費負担金の支出額（前年度からの繰越し分を含む）
Ｙ：施設整備実施施設数</t>
    <phoneticPr fontId="5"/>
  </si>
  <si>
    <t>18/1</t>
    <phoneticPr fontId="5"/>
  </si>
  <si>
    <t>X／Y
Ｘ：運営費負担金の支出額
Ｙ：運営費負担金交付施設数</t>
    <phoneticPr fontId="5"/>
  </si>
  <si>
    <t>358/32</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</si>
  <si>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</si>
  <si>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</si>
  <si>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</si>
  <si>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</si>
  <si>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入院対象者移送費、医療観察病棟開設準備経費など）に必要な経費を１０／１０国が負担する。 
　心神喪失等の状態で重大な他害行為を行った者に対して、継続的かつ適切な医療並びにその確保のために必要な観察及び指導を行うため、当該医療を実施する医療機関の整備費および運営にかかる経費を国が負担することで、適切な医療を実施し病状の改善及びこれに伴う同様の行為の再発の防止を図り、法対象者の社会復帰を促進していく。</t>
    <phoneticPr fontId="5"/>
  </si>
  <si>
    <t>－</t>
    <phoneticPr fontId="5"/>
  </si>
  <si>
    <t>-</t>
    <phoneticPr fontId="5"/>
  </si>
  <si>
    <t>-</t>
    <phoneticPr fontId="5"/>
  </si>
  <si>
    <t>-</t>
    <phoneticPr fontId="5"/>
  </si>
  <si>
    <t>－</t>
    <phoneticPr fontId="5"/>
  </si>
  <si>
    <t>-</t>
    <phoneticPr fontId="5"/>
  </si>
  <si>
    <t>－</t>
    <phoneticPr fontId="5"/>
  </si>
  <si>
    <t>　指定入院医療機関の設置及び運営は、社会のニーズを反映した事業である。</t>
    <phoneticPr fontId="5"/>
  </si>
  <si>
    <t>　医療観察法において、指定入院医療機関の設置及び運営に要する費用は国が負担することとされている。</t>
    <phoneticPr fontId="5"/>
  </si>
  <si>
    <t>　指定入院医療機関の設置及び運営は、医療観察法の目的達成に資するものであり、優先度が高い。</t>
    <phoneticPr fontId="5"/>
  </si>
  <si>
    <t>‐</t>
  </si>
  <si>
    <t>無</t>
  </si>
  <si>
    <t>－</t>
    <phoneticPr fontId="5"/>
  </si>
  <si>
    <t>△</t>
  </si>
  <si>
    <t>　医療観察法において、指定入院医療機関の設置及び運営に要する費用は国が負担することとされている。</t>
    <phoneticPr fontId="5"/>
  </si>
  <si>
    <t>　負担事業者が事業を実施するに当たっては、入札等を行い事業費の削減に努めている。</t>
    <phoneticPr fontId="5"/>
  </si>
  <si>
    <t>　事業計画等を審査し、事業目的達成のために必要な経費に限って支出している。</t>
    <phoneticPr fontId="5"/>
  </si>
  <si>
    <t>　定量的な目標設定にはなじまないが、代替指標の実績については、代替目標に見合ったものである。</t>
    <phoneticPr fontId="5"/>
  </si>
  <si>
    <t>　不用率が大きいものの、事業実施施設数は概ね見込みどおりの実績となっている。</t>
    <phoneticPr fontId="5"/>
  </si>
  <si>
    <t>　指定入院医療機関において、医療観察法に基づき、対象者に対する適切な医療が実施されている。</t>
    <phoneticPr fontId="5"/>
  </si>
  <si>
    <t>心神喪失者等医療観察法指定入院医療機関地域共生事業</t>
    <phoneticPr fontId="5"/>
  </si>
  <si>
    <t>　指定入院医療機関整備等は、医療観察病棟の整備を行う都道府県、特定地方独立行政法人等に対して必要な経費を負担するものである。
　地域共生事業は、指定入院医療機関の医療観察病棟が設置される地域の都道府県、市町村が実施する事業を促進するために補助を行うものであり、内容の異なる事業である。</t>
    <phoneticPr fontId="5"/>
  </si>
  <si>
    <t>514</t>
    <phoneticPr fontId="5"/>
  </si>
  <si>
    <t>467</t>
    <phoneticPr fontId="5"/>
  </si>
  <si>
    <t>411</t>
    <phoneticPr fontId="5"/>
  </si>
  <si>
    <t>770</t>
    <phoneticPr fontId="5"/>
  </si>
  <si>
    <t>768</t>
    <phoneticPr fontId="5"/>
  </si>
  <si>
    <t>750</t>
    <phoneticPr fontId="5"/>
  </si>
  <si>
    <t>326/33</t>
    <phoneticPr fontId="5"/>
  </si>
  <si>
    <t>406/33</t>
    <phoneticPr fontId="5"/>
  </si>
  <si>
    <t>-</t>
    <phoneticPr fontId="5"/>
  </si>
  <si>
    <t>－</t>
    <phoneticPr fontId="5"/>
  </si>
  <si>
    <t>施設整備費</t>
    <phoneticPr fontId="5"/>
  </si>
  <si>
    <t>B.執行実績なし</t>
    <rPh sb="2" eb="4">
      <t>シッコウ</t>
    </rPh>
    <rPh sb="4" eb="6">
      <t>ジッセキ</t>
    </rPh>
    <phoneticPr fontId="5"/>
  </si>
  <si>
    <t>花巻病院の新病棟整備</t>
    <rPh sb="0" eb="2">
      <t>ハナマキ</t>
    </rPh>
    <rPh sb="2" eb="4">
      <t>ビョウイン</t>
    </rPh>
    <rPh sb="5" eb="6">
      <t>シン</t>
    </rPh>
    <rPh sb="6" eb="8">
      <t>ビョウトウ</t>
    </rPh>
    <rPh sb="8" eb="10">
      <t>セイビ</t>
    </rPh>
    <phoneticPr fontId="5"/>
  </si>
  <si>
    <t>運営費</t>
    <phoneticPr fontId="5"/>
  </si>
  <si>
    <t>花巻病院ほかの運営費</t>
    <rPh sb="0" eb="2">
      <t>ハナマキ</t>
    </rPh>
    <rPh sb="2" eb="4">
      <t>ビョウイン</t>
    </rPh>
    <rPh sb="7" eb="10">
      <t>ウンエイヒ</t>
    </rPh>
    <phoneticPr fontId="5"/>
  </si>
  <si>
    <t>A.独立行政法人国立病院機構</t>
    <rPh sb="2" eb="4">
      <t>ドクリツ</t>
    </rPh>
    <rPh sb="4" eb="6">
      <t>ギョウセイ</t>
    </rPh>
    <rPh sb="6" eb="8">
      <t>ホウジン</t>
    </rPh>
    <rPh sb="8" eb="10">
      <t>コクリツ</t>
    </rPh>
    <rPh sb="10" eb="12">
      <t>ビョウイン</t>
    </rPh>
    <rPh sb="12" eb="14">
      <t>キコウ</t>
    </rPh>
    <phoneticPr fontId="5"/>
  </si>
  <si>
    <t>C.独立行政法人国立病院機構</t>
    <rPh sb="2" eb="4">
      <t>ドクリツ</t>
    </rPh>
    <rPh sb="4" eb="6">
      <t>ギョウセイ</t>
    </rPh>
    <rPh sb="6" eb="8">
      <t>ホウジン</t>
    </rPh>
    <rPh sb="8" eb="10">
      <t>コクリツ</t>
    </rPh>
    <rPh sb="10" eb="12">
      <t>ビョウイン</t>
    </rPh>
    <rPh sb="12" eb="14">
      <t>キコウ</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</si>
  <si>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</si>
  <si>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補助金等交付</t>
  </si>
  <si>
    <t>-</t>
    <phoneticPr fontId="5"/>
  </si>
  <si>
    <t>－</t>
    <phoneticPr fontId="5"/>
  </si>
  <si>
    <t>島根県</t>
    <phoneticPr fontId="5"/>
  </si>
  <si>
    <t>花巻病院ほか分運営事業</t>
    <phoneticPr fontId="5"/>
  </si>
  <si>
    <t>島根県こころの医療センター分運営事業</t>
    <phoneticPr fontId="5"/>
  </si>
  <si>
    <t>国立研究開発法人国立精神・神経医療研究センター</t>
    <phoneticPr fontId="5"/>
  </si>
  <si>
    <t>国立研究開発法人国立精神・神経医療研究センター分運営事業</t>
    <phoneticPr fontId="5"/>
  </si>
  <si>
    <t>山形県</t>
    <phoneticPr fontId="5"/>
  </si>
  <si>
    <t>山形県立こころの医療センター分運営事業</t>
    <phoneticPr fontId="5"/>
  </si>
  <si>
    <t>愛知県</t>
    <phoneticPr fontId="5"/>
  </si>
  <si>
    <t>愛知県精神医療センター分運営事業</t>
    <phoneticPr fontId="5"/>
  </si>
  <si>
    <t>埼玉県</t>
    <phoneticPr fontId="5"/>
  </si>
  <si>
    <t>埼玉県立精神医療センター分運営事業</t>
    <phoneticPr fontId="5"/>
  </si>
  <si>
    <t>東京都</t>
    <rPh sb="0" eb="3">
      <t>トウキョウト</t>
    </rPh>
    <phoneticPr fontId="5"/>
  </si>
  <si>
    <t>地方独立行政法人岡山県精神科医療センター</t>
    <rPh sb="0" eb="2">
      <t>チホウ</t>
    </rPh>
    <rPh sb="2" eb="4">
      <t>ドクリツ</t>
    </rPh>
    <rPh sb="4" eb="6">
      <t>ギョウセイ</t>
    </rPh>
    <rPh sb="6" eb="8">
      <t>ホウジン</t>
    </rPh>
    <rPh sb="8" eb="11">
      <t>オカヤマケン</t>
    </rPh>
    <rPh sb="11" eb="14">
      <t>セイシンカ</t>
    </rPh>
    <rPh sb="14" eb="16">
      <t>イリョウ</t>
    </rPh>
    <phoneticPr fontId="5"/>
  </si>
  <si>
    <t>岡山県精神科医療センター分運営事業</t>
    <phoneticPr fontId="5"/>
  </si>
  <si>
    <t>地方独立行政法人大阪府立病院機構</t>
    <phoneticPr fontId="5"/>
  </si>
  <si>
    <t>大阪府立精神医療センター分運営事業</t>
    <phoneticPr fontId="5"/>
  </si>
  <si>
    <t>静岡県立こころの医療センター</t>
    <rPh sb="0" eb="2">
      <t>シズオカ</t>
    </rPh>
    <rPh sb="2" eb="4">
      <t>ケンリツ</t>
    </rPh>
    <rPh sb="8" eb="10">
      <t>イリョウ</t>
    </rPh>
    <phoneticPr fontId="5"/>
  </si>
  <si>
    <t>東京都立松沢病院</t>
    <rPh sb="0" eb="2">
      <t>トウキョウ</t>
    </rPh>
    <rPh sb="2" eb="4">
      <t>トリツ</t>
    </rPh>
    <rPh sb="4" eb="6">
      <t>マツザワ</t>
    </rPh>
    <rPh sb="6" eb="8">
      <t>ビョウイン</t>
    </rPh>
    <phoneticPr fontId="5"/>
  </si>
  <si>
    <t xml:space="preserve">地方独立行政法人静岡県立病院機構 </t>
    <rPh sb="0" eb="2">
      <t>チホウ</t>
    </rPh>
    <rPh sb="2" eb="4">
      <t>ドクリツ</t>
    </rPh>
    <rPh sb="4" eb="6">
      <t>ギョウセイ</t>
    </rPh>
    <rPh sb="6" eb="8">
      <t>ホウジン</t>
    </rPh>
    <rPh sb="8" eb="10">
      <t>シズオカ</t>
    </rPh>
    <rPh sb="10" eb="12">
      <t>ケンリツ</t>
    </rPh>
    <rPh sb="12" eb="14">
      <t>ビョウイン</t>
    </rPh>
    <rPh sb="14" eb="16">
      <t>キコウ</t>
    </rPh>
    <phoneticPr fontId="5"/>
  </si>
  <si>
    <t>　心神喪失者等医療観察法指定入院医療機関施設・設備整備費の国庫負担について（平成29年４月１日厚生労働省発障0401第２号）等</t>
    <phoneticPr fontId="5"/>
  </si>
  <si>
    <t>601/2</t>
    <phoneticPr fontId="5"/>
  </si>
  <si>
    <t>303/2</t>
    <phoneticPr fontId="5"/>
  </si>
  <si>
    <t>476/33</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</si>
  <si>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</si>
  <si>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</si>
  <si>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</si>
  <si>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</si>
  <si>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</si>
  <si>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</si>
  <si>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</si>
  <si>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</si>
  <si>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</si>
  <si>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</si>
  <si>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</si>
  <si>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</si>
  <si>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</si>
  <si>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</si>
  <si>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不測の事態による整備の遅れや、あらかじめ見込むことが困難な事由による計画の変更が生じたものである。</t>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</si>
  <si>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</si>
  <si>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</si>
  <si>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執行率が低い要因を分析し、必要な事業の見直し等を行い、適切に予算額等に反映させること。</t>
    <rPh sb="0" eb="43">
      <t>4</t>
    </rPh>
    <phoneticPr fontId="5"/>
  </si>
  <si>
    <t>-</t>
    <phoneticPr fontId="5"/>
  </si>
  <si>
    <t>・運営費負担金については、平成30年度に計上していた指定入院医療機関の新規開設に伴う医療観察病棟運営経費が平成31年度は不要であることによる減
・設備整備費負担金については、整備対象の指定入院医療機関の基準単価に基づく算出による増</t>
    <rPh sb="1" eb="4">
      <t>ウンエイヒ</t>
    </rPh>
    <rPh sb="4" eb="7">
      <t>フタンキン</t>
    </rPh>
    <rPh sb="13" eb="15">
      <t>ヘイセイ</t>
    </rPh>
    <rPh sb="17" eb="19">
      <t>ネンド</t>
    </rPh>
    <rPh sb="20" eb="22">
      <t>ケイジョウ</t>
    </rPh>
    <rPh sb="26" eb="34">
      <t>シテイニュウインイリョウキカン</t>
    </rPh>
    <rPh sb="35" eb="37">
      <t>シンキ</t>
    </rPh>
    <rPh sb="37" eb="39">
      <t>カイセツ</t>
    </rPh>
    <rPh sb="40" eb="41">
      <t>トモナ</t>
    </rPh>
    <rPh sb="42" eb="44">
      <t>イリョウ</t>
    </rPh>
    <rPh sb="44" eb="46">
      <t>カンサツ</t>
    </rPh>
    <rPh sb="46" eb="48">
      <t>ビョウトウ</t>
    </rPh>
    <rPh sb="48" eb="50">
      <t>ウンエイ</t>
    </rPh>
    <rPh sb="50" eb="52">
      <t>ケイヒ</t>
    </rPh>
    <rPh sb="53" eb="55">
      <t>ヘイセイ</t>
    </rPh>
    <rPh sb="57" eb="59">
      <t>ネンド</t>
    </rPh>
    <rPh sb="60" eb="62">
      <t>フヨウ</t>
    </rPh>
    <rPh sb="70" eb="71">
      <t>ゲン</t>
    </rPh>
    <rPh sb="74" eb="76">
      <t>セツビ</t>
    </rPh>
    <rPh sb="76" eb="79">
      <t>セイビヒ</t>
    </rPh>
    <rPh sb="79" eb="82">
      <t>フタンキン</t>
    </rPh>
    <rPh sb="88" eb="90">
      <t>セイビ</t>
    </rPh>
    <rPh sb="90" eb="92">
      <t>タイショウ</t>
    </rPh>
    <rPh sb="93" eb="101">
      <t>シテイニュウインイリョウキカン</t>
    </rPh>
    <rPh sb="102" eb="104">
      <t>キジュン</t>
    </rPh>
    <rPh sb="104" eb="106">
      <t>タンカ</t>
    </rPh>
    <rPh sb="107" eb="108">
      <t>モト</t>
    </rPh>
    <rPh sb="110" eb="112">
      <t>サンシュツ</t>
    </rPh>
    <rPh sb="115" eb="116">
      <t>ゾウ</t>
    </rPh>
    <phoneticPr fontId="5"/>
  </si>
  <si>
    <t>864/11</t>
    <phoneticPr fontId="5"/>
  </si>
  <si>
    <t>　地元自治体や周辺住民との調整に時間を要している等の理由により、新規整備が計画通りに整備が進んでいないため、執行率が低調に推移しているところがある。平成31年度においては、具体的に整備計画があることから執行率の改善を見込んでいる。</t>
    <rPh sb="74" eb="76">
      <t>ヘイセイ</t>
    </rPh>
    <rPh sb="78" eb="79">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</si>
</sst>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742</xdr:row>
      <xdr:rowOff>223253</xdr:rowOff>
    </xdr:from>
    <xdr:to>
      <xdr:col>37</xdr:col>
      <xdr:colOff>59532</xdr:colOff>
      <xdr:row>743</xdr:row>
      <xdr:rowOff>299879</xdr:rowOff>
    </xdr:to>
    <xdr:sp macro="" textlink="">
      <xdr:nvSpPr>
        <xdr:cNvPr id="41" name="大かっこ 40"/>
        <xdr:cNvSpPr/>
      </xdr:nvSpPr>
      <xdr:spPr>
        <a:xfrm>
          <a:off x="4024557" y="42633316"/>
          <a:ext cx="3524006" cy="433813"/>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743</xdr:row>
      <xdr:rowOff>343759</xdr:rowOff>
    </xdr:from>
    <xdr:to>
      <xdr:col>28</xdr:col>
      <xdr:colOff>10410</xdr:colOff>
      <xdr:row>745</xdr:row>
      <xdr:rowOff>310049</xdr:rowOff>
    </xdr:to>
    <xdr:cxnSp macro="">
      <xdr:nvCxnSpPr>
        <xdr:cNvPr id="42" name="直線矢印コネクタ 41"/>
        <xdr:cNvCxnSpPr>
          <a:endCxn id="52" idx="0"/>
        </xdr:cNvCxnSpPr>
      </xdr:nvCxnSpPr>
      <xdr:spPr>
        <a:xfrm flipH="1">
          <a:off x="5673329" y="43111009"/>
          <a:ext cx="4456" cy="6806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744</xdr:row>
      <xdr:rowOff>268972</xdr:rowOff>
    </xdr:from>
    <xdr:to>
      <xdr:col>43</xdr:col>
      <xdr:colOff>29218</xdr:colOff>
      <xdr:row>744</xdr:row>
      <xdr:rowOff>293748</xdr:rowOff>
    </xdr:to>
    <xdr:cxnSp macro="">
      <xdr:nvCxnSpPr>
        <xdr:cNvPr id="43" name="直線コネクタ 42"/>
        <xdr:cNvCxnSpPr/>
      </xdr:nvCxnSpPr>
      <xdr:spPr>
        <a:xfrm>
          <a:off x="2985959" y="44617372"/>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741</xdr:row>
      <xdr:rowOff>0</xdr:rowOff>
    </xdr:from>
    <xdr:to>
      <xdr:col>37</xdr:col>
      <xdr:colOff>77916</xdr:colOff>
      <xdr:row>742</xdr:row>
      <xdr:rowOff>41077</xdr:rowOff>
    </xdr:to>
    <xdr:sp macro="" textlink="">
      <xdr:nvSpPr>
        <xdr:cNvPr id="44" name="テキスト ボックス 43"/>
        <xdr:cNvSpPr txBox="1"/>
      </xdr:nvSpPr>
      <xdr:spPr>
        <a:xfrm>
          <a:off x="3921640" y="43291125"/>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３４４</a:t>
          </a:r>
          <a:r>
            <a:rPr kumimoji="1" lang="ja-JP" altLang="en-US" sz="1100"/>
            <a:t>百万円</a:t>
          </a:r>
        </a:p>
      </xdr:txBody>
    </xdr:sp>
    <xdr:clientData/>
  </xdr:twoCellAnchor>
  <xdr:twoCellAnchor>
    <xdr:from>
      <xdr:col>11</xdr:col>
      <xdr:colOff>47624</xdr:colOff>
      <xdr:row>745</xdr:row>
      <xdr:rowOff>346484</xdr:rowOff>
    </xdr:from>
    <xdr:to>
      <xdr:col>19</xdr:col>
      <xdr:colOff>11905</xdr:colOff>
      <xdr:row>746</xdr:row>
      <xdr:rowOff>300116</xdr:rowOff>
    </xdr:to>
    <xdr:sp macro="" textlink="">
      <xdr:nvSpPr>
        <xdr:cNvPr id="45" name="テキスト ボックス 44"/>
        <xdr:cNvSpPr txBox="1"/>
      </xdr:nvSpPr>
      <xdr:spPr>
        <a:xfrm>
          <a:off x="2274093" y="43828109"/>
          <a:ext cx="1583531"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746</xdr:row>
      <xdr:rowOff>300115</xdr:rowOff>
    </xdr:from>
    <xdr:to>
      <xdr:col>19</xdr:col>
      <xdr:colOff>105031</xdr:colOff>
      <xdr:row>748</xdr:row>
      <xdr:rowOff>163657</xdr:rowOff>
    </xdr:to>
    <xdr:sp macro="" textlink="">
      <xdr:nvSpPr>
        <xdr:cNvPr id="46" name="テキスト ボックス 45"/>
        <xdr:cNvSpPr txBox="1"/>
      </xdr:nvSpPr>
      <xdr:spPr>
        <a:xfrm>
          <a:off x="2050277" y="45353365"/>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Ａ．自治体等（１）</a:t>
          </a:r>
        </a:p>
        <a:p>
          <a:pPr algn="ctr"/>
          <a:r>
            <a:rPr kumimoji="1" lang="ja-JP" altLang="en-US" sz="1100"/>
            <a:t>１８百万円</a:t>
          </a:r>
        </a:p>
      </xdr:txBody>
    </xdr:sp>
    <xdr:clientData/>
  </xdr:twoCellAnchor>
  <xdr:twoCellAnchor>
    <xdr:from>
      <xdr:col>22</xdr:col>
      <xdr:colOff>104776</xdr:colOff>
      <xdr:row>746</xdr:row>
      <xdr:rowOff>307403</xdr:rowOff>
    </xdr:from>
    <xdr:to>
      <xdr:col>34</xdr:col>
      <xdr:colOff>38100</xdr:colOff>
      <xdr:row>748</xdr:row>
      <xdr:rowOff>170945</xdr:rowOff>
    </xdr:to>
    <xdr:sp macro="" textlink="">
      <xdr:nvSpPr>
        <xdr:cNvPr id="47" name="テキスト ボックス 46"/>
        <xdr:cNvSpPr txBox="1"/>
      </xdr:nvSpPr>
      <xdr:spPr>
        <a:xfrm>
          <a:off x="4505326" y="439033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平成２９年度は執行実績なし</a:t>
          </a:r>
        </a:p>
      </xdr:txBody>
    </xdr:sp>
    <xdr:clientData/>
  </xdr:twoCellAnchor>
  <xdr:twoCellAnchor>
    <xdr:from>
      <xdr:col>38</xdr:col>
      <xdr:colOff>66639</xdr:colOff>
      <xdr:row>746</xdr:row>
      <xdr:rowOff>332179</xdr:rowOff>
    </xdr:from>
    <xdr:to>
      <xdr:col>47</xdr:col>
      <xdr:colOff>121643</xdr:colOff>
      <xdr:row>748</xdr:row>
      <xdr:rowOff>195721</xdr:rowOff>
    </xdr:to>
    <xdr:sp macro="" textlink="">
      <xdr:nvSpPr>
        <xdr:cNvPr id="48" name="テキスト ボックス 47"/>
        <xdr:cNvSpPr txBox="1"/>
      </xdr:nvSpPr>
      <xdr:spPr>
        <a:xfrm>
          <a:off x="7667589" y="45385429"/>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Ｃ．自治体等（２０）</a:t>
          </a:r>
        </a:p>
        <a:p>
          <a:pPr algn="ctr"/>
          <a:r>
            <a:rPr kumimoji="1" lang="ja-JP" altLang="en-US" sz="1100"/>
            <a:t>３２６百万円</a:t>
          </a:r>
        </a:p>
      </xdr:txBody>
    </xdr:sp>
    <xdr:clientData/>
  </xdr:twoCellAnchor>
  <xdr:twoCellAnchor>
    <xdr:from>
      <xdr:col>22</xdr:col>
      <xdr:colOff>28574</xdr:colOff>
      <xdr:row>748</xdr:row>
      <xdr:rowOff>345836</xdr:rowOff>
    </xdr:from>
    <xdr:to>
      <xdr:col>35</xdr:col>
      <xdr:colOff>28574</xdr:colOff>
      <xdr:row>750</xdr:row>
      <xdr:rowOff>234763</xdr:rowOff>
    </xdr:to>
    <xdr:sp macro="" textlink="">
      <xdr:nvSpPr>
        <xdr:cNvPr id="49" name="大かっこ 48"/>
        <xdr:cNvSpPr/>
      </xdr:nvSpPr>
      <xdr:spPr>
        <a:xfrm>
          <a:off x="4429124" y="446466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0</xdr:colOff>
      <xdr:row>748</xdr:row>
      <xdr:rowOff>301019</xdr:rowOff>
    </xdr:from>
    <xdr:to>
      <xdr:col>20</xdr:col>
      <xdr:colOff>158345</xdr:colOff>
      <xdr:row>750</xdr:row>
      <xdr:rowOff>198489</xdr:rowOff>
    </xdr:to>
    <xdr:sp macro="" textlink="">
      <xdr:nvSpPr>
        <xdr:cNvPr id="50" name="大かっこ 49"/>
        <xdr:cNvSpPr/>
      </xdr:nvSpPr>
      <xdr:spPr>
        <a:xfrm>
          <a:off x="1800225" y="4605911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p>
      </xdr:txBody>
    </xdr:sp>
    <xdr:clientData/>
  </xdr:twoCellAnchor>
  <xdr:twoCellAnchor>
    <xdr:from>
      <xdr:col>36</xdr:col>
      <xdr:colOff>131941</xdr:colOff>
      <xdr:row>749</xdr:row>
      <xdr:rowOff>3613</xdr:rowOff>
    </xdr:from>
    <xdr:to>
      <xdr:col>48</xdr:col>
      <xdr:colOff>90261</xdr:colOff>
      <xdr:row>750</xdr:row>
      <xdr:rowOff>234763</xdr:rowOff>
    </xdr:to>
    <xdr:sp macro="" textlink="">
      <xdr:nvSpPr>
        <xdr:cNvPr id="51" name="大かっこ 50"/>
        <xdr:cNvSpPr/>
      </xdr:nvSpPr>
      <xdr:spPr>
        <a:xfrm>
          <a:off x="7332841" y="46114138"/>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745</xdr:row>
      <xdr:rowOff>310049</xdr:rowOff>
    </xdr:from>
    <xdr:to>
      <xdr:col>32</xdr:col>
      <xdr:colOff>95251</xdr:colOff>
      <xdr:row>746</xdr:row>
      <xdr:rowOff>263681</xdr:rowOff>
    </xdr:to>
    <xdr:sp macro="" textlink="">
      <xdr:nvSpPr>
        <xdr:cNvPr id="52" name="テキスト ボックス 51"/>
        <xdr:cNvSpPr txBox="1"/>
      </xdr:nvSpPr>
      <xdr:spPr>
        <a:xfrm>
          <a:off x="4774407" y="43791674"/>
          <a:ext cx="1797844"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745</xdr:row>
      <xdr:rowOff>324622</xdr:rowOff>
    </xdr:from>
    <xdr:to>
      <xdr:col>46</xdr:col>
      <xdr:colOff>154781</xdr:colOff>
      <xdr:row>746</xdr:row>
      <xdr:rowOff>278254</xdr:rowOff>
    </xdr:to>
    <xdr:sp macro="" textlink="">
      <xdr:nvSpPr>
        <xdr:cNvPr id="53" name="テキスト ボックス 52"/>
        <xdr:cNvSpPr txBox="1"/>
      </xdr:nvSpPr>
      <xdr:spPr>
        <a:xfrm>
          <a:off x="7977188" y="43806247"/>
          <a:ext cx="1488281"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744</xdr:row>
      <xdr:rowOff>285750</xdr:rowOff>
    </xdr:from>
    <xdr:to>
      <xdr:col>43</xdr:col>
      <xdr:colOff>8067</xdr:colOff>
      <xdr:row>745</xdr:row>
      <xdr:rowOff>246669</xdr:rowOff>
    </xdr:to>
    <xdr:cxnSp macro="">
      <xdr:nvCxnSpPr>
        <xdr:cNvPr id="54" name="直線矢印コネクタ 53"/>
        <xdr:cNvCxnSpPr/>
      </xdr:nvCxnSpPr>
      <xdr:spPr>
        <a:xfrm>
          <a:off x="8601075" y="4463415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744</xdr:row>
      <xdr:rowOff>276225</xdr:rowOff>
    </xdr:from>
    <xdr:to>
      <xdr:col>14</xdr:col>
      <xdr:colOff>198567</xdr:colOff>
      <xdr:row>745</xdr:row>
      <xdr:rowOff>237144</xdr:rowOff>
    </xdr:to>
    <xdr:cxnSp macro="">
      <xdr:nvCxnSpPr>
        <xdr:cNvPr id="55" name="直線矢印コネクタ 54"/>
        <xdr:cNvCxnSpPr/>
      </xdr:nvCxnSpPr>
      <xdr:spPr>
        <a:xfrm>
          <a:off x="2990850" y="446246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BJ23" sqref="BJ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744</v>
      </c>
      <c r="AT2" s="218"/>
      <c r="AU2" s="218"/>
      <c r="AV2" s="52" t="str">
        <f>IF(AW2="", "", "-")</f>
        <v/>
      </c>
      <c r="AW2" s="395"/>
      <c r="AX2" s="395"/>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545</v>
      </c>
      <c r="Z7" s="294"/>
      <c r="AA7" s="294"/>
      <c r="AB7" s="294"/>
      <c r="AC7" s="294"/>
      <c r="AD7" s="394"/>
      <c r="AE7" s="381" t="s">
        <v>655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社会保障、公共事業</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1146</v>
      </c>
      <c r="Q13" s="98"/>
      <c r="R13" s="98"/>
      <c r="S13" s="98"/>
      <c r="T13" s="98"/>
      <c r="U13" s="98"/>
      <c r="V13" s="99"/>
      <c r="W13" s="97">
        <v>1106</v>
      </c>
      <c r="X13" s="98"/>
      <c r="Y13" s="98"/>
      <c r="Z13" s="98"/>
      <c r="AA13" s="98"/>
      <c r="AB13" s="98"/>
      <c r="AC13" s="99"/>
      <c r="AD13" s="97">
        <v>693</v>
      </c>
      <c r="AE13" s="98"/>
      <c r="AF13" s="98"/>
      <c r="AG13" s="98"/>
      <c r="AH13" s="98"/>
      <c r="AI13" s="98"/>
      <c r="AJ13" s="99"/>
      <c r="AK13" s="97">
        <v>1270</v>
      </c>
      <c r="AL13" s="98"/>
      <c r="AM13" s="98"/>
      <c r="AN13" s="98"/>
      <c r="AO13" s="98"/>
      <c r="AP13" s="98"/>
      <c r="AQ13" s="99"/>
      <c r="AR13" s="94">
        <v>1053</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557</v>
      </c>
      <c r="X14" s="98"/>
      <c r="Y14" s="98"/>
      <c r="Z14" s="98"/>
      <c r="AA14" s="98"/>
      <c r="AB14" s="98"/>
      <c r="AC14" s="99"/>
      <c r="AD14" s="97" t="s">
        <v>558</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v>14</v>
      </c>
      <c r="Q15" s="98"/>
      <c r="R15" s="98"/>
      <c r="S15" s="98"/>
      <c r="T15" s="98"/>
      <c r="U15" s="98"/>
      <c r="V15" s="99"/>
      <c r="W15" s="97" t="s">
        <v>559</v>
      </c>
      <c r="X15" s="98"/>
      <c r="Y15" s="98"/>
      <c r="Z15" s="98"/>
      <c r="AA15" s="98"/>
      <c r="AB15" s="98"/>
      <c r="AC15" s="99"/>
      <c r="AD15" s="97">
        <v>18</v>
      </c>
      <c r="AE15" s="98"/>
      <c r="AF15" s="98"/>
      <c r="AG15" s="98"/>
      <c r="AH15" s="98"/>
      <c r="AI15" s="98"/>
      <c r="AJ15" s="99"/>
      <c r="AK15" s="97" t="s">
        <v>560</v>
      </c>
      <c r="AL15" s="98"/>
      <c r="AM15" s="98"/>
      <c r="AN15" s="98"/>
      <c r="AO15" s="98"/>
      <c r="AP15" s="98"/>
      <c r="AQ15" s="99"/>
      <c r="AR15" s="97" t="s">
        <v>677</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v>-18</v>
      </c>
      <c r="X16" s="98"/>
      <c r="Y16" s="98"/>
      <c r="Z16" s="98"/>
      <c r="AA16" s="98"/>
      <c r="AB16" s="98"/>
      <c r="AC16" s="99"/>
      <c r="AD16" s="97" t="s">
        <v>561</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v>-86</v>
      </c>
      <c r="Q17" s="98"/>
      <c r="R17" s="98"/>
      <c r="S17" s="98"/>
      <c r="T17" s="98"/>
      <c r="U17" s="98"/>
      <c r="V17" s="99"/>
      <c r="W17" s="97" t="s">
        <v>560</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1074</v>
      </c>
      <c r="Q18" s="104"/>
      <c r="R18" s="104"/>
      <c r="S18" s="104"/>
      <c r="T18" s="104"/>
      <c r="U18" s="104"/>
      <c r="V18" s="105"/>
      <c r="W18" s="103">
        <f>SUM(W13:AC17)</f>
        <v>1088</v>
      </c>
      <c r="X18" s="104"/>
      <c r="Y18" s="104"/>
      <c r="Z18" s="104"/>
      <c r="AA18" s="104"/>
      <c r="AB18" s="104"/>
      <c r="AC18" s="105"/>
      <c r="AD18" s="103">
        <f>SUM(AD13:AJ17)</f>
        <v>711</v>
      </c>
      <c r="AE18" s="104"/>
      <c r="AF18" s="104"/>
      <c r="AG18" s="104"/>
      <c r="AH18" s="104"/>
      <c r="AI18" s="104"/>
      <c r="AJ18" s="105"/>
      <c r="AK18" s="103">
        <f>SUM(AK13:AQ17)</f>
        <v>1270</v>
      </c>
      <c r="AL18" s="104"/>
      <c r="AM18" s="104"/>
      <c r="AN18" s="104"/>
      <c r="AO18" s="104"/>
      <c r="AP18" s="104"/>
      <c r="AQ18" s="105"/>
      <c r="AR18" s="103">
        <f>SUM(AR13:AX17)</f>
        <v>1053</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958</v>
      </c>
      <c r="Q19" s="98"/>
      <c r="R19" s="98"/>
      <c r="S19" s="98"/>
      <c r="T19" s="98"/>
      <c r="U19" s="98"/>
      <c r="V19" s="99"/>
      <c r="W19" s="97">
        <v>840</v>
      </c>
      <c r="X19" s="98"/>
      <c r="Y19" s="98"/>
      <c r="Z19" s="98"/>
      <c r="AA19" s="98"/>
      <c r="AB19" s="98"/>
      <c r="AC19" s="99"/>
      <c r="AD19" s="97">
        <v>344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0.89199255121042831</v>
      </c>
      <c r="Q20" s="540"/>
      <c r="R20" s="540"/>
      <c r="S20" s="540"/>
      <c r="T20" s="540"/>
      <c r="U20" s="540"/>
      <c r="V20" s="540"/>
      <c r="W20" s="540">
        <f t="shared" ref="W20" si="0">IF(W18=0, "-", SUM(W19)/W18)</f>
        <v>0.7720588235294118</v>
      </c>
      <c r="X20" s="540"/>
      <c r="Y20" s="540"/>
      <c r="Z20" s="540"/>
      <c r="AA20" s="540"/>
      <c r="AB20" s="540"/>
      <c r="AC20" s="540"/>
      <c r="AD20" s="540">
        <f t="shared" ref="AD20" si="1">IF(AD18=0, "-", SUM(AD19)/AD18)</f>
        <v>0.4838255977496484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496</v>
      </c>
      <c r="H21" s="932"/>
      <c r="I21" s="932"/>
      <c r="J21" s="932"/>
      <c r="K21" s="932"/>
      <c r="L21" s="932"/>
      <c r="M21" s="932"/>
      <c r="N21" s="932"/>
      <c r="O21" s="932"/>
      <c r="P21" s="540">
        <f>IF(P19=0, "-", SUM(P19)/SUM(P13,P14))</f>
        <v>0.83595113438045376</v>
      </c>
      <c r="Q21" s="540"/>
      <c r="R21" s="540"/>
      <c r="S21" s="540"/>
      <c r="T21" s="540"/>
      <c r="U21" s="540"/>
      <c r="V21" s="540"/>
      <c r="W21" s="540">
        <f t="shared" ref="W21" si="2">IF(W19=0, "-", SUM(W19)/SUM(W13,W14))</f>
        <v>0.759493670886076</v>
      </c>
      <c r="X21" s="540"/>
      <c r="Y21" s="540"/>
      <c r="Z21" s="540"/>
      <c r="AA21" s="540"/>
      <c r="AB21" s="540"/>
      <c r="AC21" s="540"/>
      <c r="AD21" s="540">
        <f t="shared" ref="AD21" si="3">IF(AD19=0, "-", SUM(AD19)/SUM(AD13,AD14))</f>
        <v>0.49639249639249639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562</v>
      </c>
      <c r="H23" s="184"/>
      <c r="I23" s="184"/>
      <c r="J23" s="184"/>
      <c r="K23" s="184"/>
      <c r="L23" s="184"/>
      <c r="M23" s="184"/>
      <c r="N23" s="184"/>
      <c r="O23" s="185"/>
      <c r="P23" s="94">
        <v>406</v>
      </c>
      <c r="Q23" s="95"/>
      <c r="R23" s="95"/>
      <c r="S23" s="95"/>
      <c r="T23" s="95"/>
      <c r="U23" s="95"/>
      <c r="V23" s="96"/>
      <c r="W23" s="94">
        <v>207</v>
      </c>
      <c r="X23" s="95"/>
      <c r="Y23" s="95"/>
      <c r="Z23" s="95"/>
      <c r="AA23" s="95"/>
      <c r="AB23" s="95"/>
      <c r="AC23" s="96"/>
      <c r="AD23" s="206" t="s">
        <v>678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75" customHeight="1" x14ac:dyDescent="0.15">
      <c r="A24" s="198"/>
      <c r="B24" s="199"/>
      <c r="C24" s="199"/>
      <c r="D24" s="199"/>
      <c r="E24" s="199"/>
      <c r="F24" s="200"/>
      <c r="G24" s="186" t="s">
        <v>563</v>
      </c>
      <c r="H24" s="187"/>
      <c r="I24" s="187"/>
      <c r="J24" s="187"/>
      <c r="K24" s="187"/>
      <c r="L24" s="187"/>
      <c r="M24" s="187"/>
      <c r="N24" s="187"/>
      <c r="O24" s="188"/>
      <c r="P24" s="97">
        <v>849</v>
      </c>
      <c r="Q24" s="98"/>
      <c r="R24" s="98"/>
      <c r="S24" s="98"/>
      <c r="T24" s="98"/>
      <c r="U24" s="98"/>
      <c r="V24" s="99"/>
      <c r="W24" s="97">
        <v>818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75" customHeight="1" x14ac:dyDescent="0.15">
      <c r="A25" s="198"/>
      <c r="B25" s="199"/>
      <c r="C25" s="199"/>
      <c r="D25" s="199"/>
      <c r="E25" s="199"/>
      <c r="F25" s="200"/>
      <c r="G25" s="186" t="s">
        <v>564</v>
      </c>
      <c r="H25" s="187"/>
      <c r="I25" s="187"/>
      <c r="J25" s="187"/>
      <c r="K25" s="187"/>
      <c r="L25" s="187"/>
      <c r="M25" s="187"/>
      <c r="N25" s="187"/>
      <c r="O25" s="188"/>
      <c r="P25" s="97">
        <v>15</v>
      </c>
      <c r="Q25" s="98"/>
      <c r="R25" s="98"/>
      <c r="S25" s="98"/>
      <c r="T25" s="98"/>
      <c r="U25" s="98"/>
      <c r="V25" s="99"/>
      <c r="W25" s="97">
        <v>28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1270</v>
      </c>
      <c r="Q29" s="226"/>
      <c r="R29" s="226"/>
      <c r="S29" s="226"/>
      <c r="T29" s="226"/>
      <c r="U29" s="226"/>
      <c r="V29" s="227"/>
      <c r="W29" s="225">
        <f>AR13</f>
        <v>1053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t="s">
        <v>567</v>
      </c>
      <c r="AV31" s="269"/>
      <c r="AW31" s="377" t="s">
        <v>300</v>
      </c>
      <c r="AX31" s="378"/>
    </row>
    <row r="32" spans="1:50" ht="23.25" customHeight="1" x14ac:dyDescent="0.15">
      <c r="A32" s="516"/>
      <c r="B32" s="514"/>
      <c r="C32" s="514"/>
      <c r="D32" s="514"/>
      <c r="E32" s="514"/>
      <c r="F32" s="515"/>
      <c r="G32" s="541" t="s">
        <v>565</v>
      </c>
      <c r="H32" s="542"/>
      <c r="I32" s="542"/>
      <c r="J32" s="542"/>
      <c r="K32" s="542"/>
      <c r="L32" s="542"/>
      <c r="M32" s="542"/>
      <c r="N32" s="542"/>
      <c r="O32" s="543"/>
      <c r="P32" s="158" t="s">
        <v>566</v>
      </c>
      <c r="Q32" s="158"/>
      <c r="R32" s="158"/>
      <c r="S32" s="158"/>
      <c r="T32" s="158"/>
      <c r="U32" s="158"/>
      <c r="V32" s="158"/>
      <c r="W32" s="158"/>
      <c r="X32" s="229"/>
      <c r="Y32" s="336" t="s">
        <v>12</v>
      </c>
      <c r="Z32" s="550"/>
      <c r="AA32" s="551"/>
      <c r="AB32" s="552" t="s">
        <v>565</v>
      </c>
      <c r="AC32" s="552"/>
      <c r="AD32" s="552"/>
      <c r="AE32" s="362" t="s">
        <v>557</v>
      </c>
      <c r="AF32" s="363"/>
      <c r="AG32" s="363"/>
      <c r="AH32" s="363"/>
      <c r="AI32" s="362" t="s">
        <v>567</v>
      </c>
      <c r="AJ32" s="363"/>
      <c r="AK32" s="363"/>
      <c r="AL32" s="363"/>
      <c r="AM32" s="362" t="s">
        <v>557</v>
      </c>
      <c r="AN32" s="363"/>
      <c r="AO32" s="363"/>
      <c r="AP32" s="363"/>
      <c r="AQ32" s="100" t="s">
        <v>567</v>
      </c>
      <c r="AR32" s="101"/>
      <c r="AS32" s="101"/>
      <c r="AT32" s="102"/>
      <c r="AU32" s="363" t="s">
        <v>567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568</v>
      </c>
      <c r="AC33" s="523"/>
      <c r="AD33" s="523"/>
      <c r="AE33" s="362" t="s">
        <v>566</v>
      </c>
      <c r="AF33" s="363"/>
      <c r="AG33" s="363"/>
      <c r="AH33" s="363"/>
      <c r="AI33" s="362" t="s">
        <v>567</v>
      </c>
      <c r="AJ33" s="363"/>
      <c r="AK33" s="363"/>
      <c r="AL33" s="363"/>
      <c r="AM33" s="362" t="s">
        <v>557</v>
      </c>
      <c r="AN33" s="363"/>
      <c r="AO33" s="363"/>
      <c r="AP33" s="363"/>
      <c r="AQ33" s="100" t="s">
        <v>567</v>
      </c>
      <c r="AR33" s="101"/>
      <c r="AS33" s="101"/>
      <c r="AT33" s="102"/>
      <c r="AU33" s="363" t="s">
        <v>557</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566</v>
      </c>
      <c r="AF34" s="363"/>
      <c r="AG34" s="363"/>
      <c r="AH34" s="363"/>
      <c r="AI34" s="362" t="s">
        <v>557</v>
      </c>
      <c r="AJ34" s="363"/>
      <c r="AK34" s="363"/>
      <c r="AL34" s="363"/>
      <c r="AM34" s="362" t="s">
        <v>567</v>
      </c>
      <c r="AN34" s="363"/>
      <c r="AO34" s="363"/>
      <c r="AP34" s="363"/>
      <c r="AQ34" s="100" t="s">
        <v>567</v>
      </c>
      <c r="AR34" s="101"/>
      <c r="AS34" s="101"/>
      <c r="AT34" s="102"/>
      <c r="AU34" s="363" t="s">
        <v>567</v>
      </c>
      <c r="AV34" s="363"/>
      <c r="AW34" s="363"/>
      <c r="AX34" s="365"/>
    </row>
    <row r="35" spans="1:50" ht="23.25" customHeight="1" x14ac:dyDescent="0.15">
      <c r="A35" s="902" t="s">
        <v>525</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528</v>
      </c>
      <c r="B78" s="917"/>
      <c r="C78" s="917"/>
      <c r="D78" s="917"/>
      <c r="E78" s="914" t="s">
        <v>464</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53"/>
      <c r="C82" s="553"/>
      <c r="D82" s="553"/>
      <c r="E82" s="553"/>
      <c r="F82" s="554"/>
      <c r="G82" s="502" t="s">
        <v>569</v>
      </c>
      <c r="H82" s="502"/>
      <c r="I82" s="502"/>
      <c r="J82" s="502"/>
      <c r="K82" s="502"/>
      <c r="L82" s="502"/>
      <c r="M82" s="502"/>
      <c r="N82" s="502"/>
      <c r="O82" s="502"/>
      <c r="P82" s="502"/>
      <c r="Q82" s="502"/>
      <c r="R82" s="502"/>
      <c r="S82" s="502"/>
      <c r="T82" s="502"/>
      <c r="U82" s="502"/>
      <c r="V82" s="502"/>
      <c r="W82" s="502"/>
      <c r="X82" s="502"/>
      <c r="Y82" s="502"/>
      <c r="Z82" s="502"/>
      <c r="AA82" s="753"/>
      <c r="AB82" s="501" t="s">
        <v>570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560</v>
      </c>
      <c r="AR86" s="269"/>
      <c r="AS86" s="134" t="s">
        <v>356</v>
      </c>
      <c r="AT86" s="169"/>
      <c r="AU86" s="269">
        <v>37</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571</v>
      </c>
      <c r="H87" s="158"/>
      <c r="I87" s="158"/>
      <c r="J87" s="158"/>
      <c r="K87" s="158"/>
      <c r="L87" s="158"/>
      <c r="M87" s="158"/>
      <c r="N87" s="158"/>
      <c r="O87" s="229"/>
      <c r="P87" s="158" t="s">
        <v>572</v>
      </c>
      <c r="Q87" s="803"/>
      <c r="R87" s="803"/>
      <c r="S87" s="803"/>
      <c r="T87" s="803"/>
      <c r="U87" s="803"/>
      <c r="V87" s="803"/>
      <c r="W87" s="803"/>
      <c r="X87" s="804"/>
      <c r="Y87" s="756" t="s">
        <v>62</v>
      </c>
      <c r="Z87" s="757"/>
      <c r="AA87" s="758"/>
      <c r="AB87" s="552" t="s">
        <v>573</v>
      </c>
      <c r="AC87" s="552"/>
      <c r="AD87" s="552"/>
      <c r="AE87" s="362">
        <v>808</v>
      </c>
      <c r="AF87" s="363"/>
      <c r="AG87" s="363"/>
      <c r="AH87" s="363"/>
      <c r="AI87" s="362">
        <v>825</v>
      </c>
      <c r="AJ87" s="363"/>
      <c r="AK87" s="363"/>
      <c r="AL87" s="363"/>
      <c r="AM87" s="362">
        <v>833</v>
      </c>
      <c r="AN87" s="363"/>
      <c r="AO87" s="363"/>
      <c r="AP87" s="363"/>
      <c r="AQ87" s="100" t="s">
        <v>575</v>
      </c>
      <c r="AR87" s="101"/>
      <c r="AS87" s="101"/>
      <c r="AT87" s="102"/>
      <c r="AU87" s="363" t="s">
        <v>560</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573</v>
      </c>
      <c r="AC88" s="523"/>
      <c r="AD88" s="523"/>
      <c r="AE88" s="362">
        <v>808</v>
      </c>
      <c r="AF88" s="363"/>
      <c r="AG88" s="363"/>
      <c r="AH88" s="363"/>
      <c r="AI88" s="362">
        <v>825</v>
      </c>
      <c r="AJ88" s="363"/>
      <c r="AK88" s="363"/>
      <c r="AL88" s="363"/>
      <c r="AM88" s="362">
        <v>833</v>
      </c>
      <c r="AN88" s="363"/>
      <c r="AO88" s="363"/>
      <c r="AP88" s="363"/>
      <c r="AQ88" s="100" t="s">
        <v>574</v>
      </c>
      <c r="AR88" s="101"/>
      <c r="AS88" s="101"/>
      <c r="AT88" s="102"/>
      <c r="AU88" s="363">
        <v>876</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v>100</v>
      </c>
      <c r="AF89" s="363"/>
      <c r="AG89" s="363"/>
      <c r="AH89" s="363"/>
      <c r="AI89" s="362">
        <v>100</v>
      </c>
      <c r="AJ89" s="363"/>
      <c r="AK89" s="363"/>
      <c r="AL89" s="363"/>
      <c r="AM89" s="362">
        <v>100</v>
      </c>
      <c r="AN89" s="363"/>
      <c r="AO89" s="363"/>
      <c r="AP89" s="363"/>
      <c r="AQ89" s="100" t="s">
        <v>560</v>
      </c>
      <c r="AR89" s="101"/>
      <c r="AS89" s="101"/>
      <c r="AT89" s="102"/>
      <c r="AU89" s="363" t="s">
        <v>557</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3" t="s">
        <v>493</v>
      </c>
      <c r="AR100" s="934"/>
      <c r="AS100" s="934"/>
      <c r="AT100" s="935"/>
      <c r="AU100" s="933" t="s">
        <v>538</v>
      </c>
      <c r="AV100" s="934"/>
      <c r="AW100" s="934"/>
      <c r="AX100" s="936"/>
    </row>
    <row r="101" spans="1:60" ht="23.25" customHeight="1" x14ac:dyDescent="0.15">
      <c r="A101" s="492"/>
      <c r="B101" s="493"/>
      <c r="C101" s="493"/>
      <c r="D101" s="493"/>
      <c r="E101" s="493"/>
      <c r="F101" s="494"/>
      <c r="G101" s="158" t="s">
        <v>576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577</v>
      </c>
      <c r="AC101" s="552"/>
      <c r="AD101" s="552"/>
      <c r="AE101" s="362">
        <v>2</v>
      </c>
      <c r="AF101" s="363"/>
      <c r="AG101" s="363"/>
      <c r="AH101" s="364"/>
      <c r="AI101" s="362">
        <v>3</v>
      </c>
      <c r="AJ101" s="363"/>
      <c r="AK101" s="363"/>
      <c r="AL101" s="364"/>
      <c r="AM101" s="362">
        <v>1</v>
      </c>
      <c r="AN101" s="363"/>
      <c r="AO101" s="363"/>
      <c r="AP101" s="364"/>
      <c r="AQ101" s="362" t="s">
        <v>578</v>
      </c>
      <c r="AR101" s="363"/>
      <c r="AS101" s="363"/>
      <c r="AT101" s="364"/>
      <c r="AU101" s="362" t="s">
        <v>578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577</v>
      </c>
      <c r="AC102" s="552"/>
      <c r="AD102" s="552"/>
      <c r="AE102" s="356">
        <v>2</v>
      </c>
      <c r="AF102" s="356"/>
      <c r="AG102" s="356"/>
      <c r="AH102" s="356"/>
      <c r="AI102" s="356">
        <v>3</v>
      </c>
      <c r="AJ102" s="356"/>
      <c r="AK102" s="356"/>
      <c r="AL102" s="356"/>
      <c r="AM102" s="356">
        <v>1</v>
      </c>
      <c r="AN102" s="356"/>
      <c r="AO102" s="356"/>
      <c r="AP102" s="356"/>
      <c r="AQ102" s="818">
        <v>11</v>
      </c>
      <c r="AR102" s="819"/>
      <c r="AS102" s="819"/>
      <c r="AT102" s="820"/>
      <c r="AU102" s="818">
        <v>5</v>
      </c>
      <c r="AV102" s="819"/>
      <c r="AW102" s="819"/>
      <c r="AX102" s="820"/>
    </row>
    <row r="103" spans="1:60" ht="31.5"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2"/>
      <c r="B104" s="493"/>
      <c r="C104" s="493"/>
      <c r="D104" s="493"/>
      <c r="E104" s="493"/>
      <c r="F104" s="494"/>
      <c r="G104" s="158" t="s">
        <v>579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577</v>
      </c>
      <c r="AC104" s="473"/>
      <c r="AD104" s="474"/>
      <c r="AE104" s="362">
        <v>32</v>
      </c>
      <c r="AF104" s="363"/>
      <c r="AG104" s="363"/>
      <c r="AH104" s="364"/>
      <c r="AI104" s="362">
        <v>33</v>
      </c>
      <c r="AJ104" s="363"/>
      <c r="AK104" s="363"/>
      <c r="AL104" s="364"/>
      <c r="AM104" s="362">
        <v>33</v>
      </c>
      <c r="AN104" s="363"/>
      <c r="AO104" s="363"/>
      <c r="AP104" s="364"/>
      <c r="AQ104" s="362" t="s">
        <v>580</v>
      </c>
      <c r="AR104" s="363"/>
      <c r="AS104" s="363"/>
      <c r="AT104" s="364"/>
      <c r="AU104" s="362" t="s">
        <v>581</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577</v>
      </c>
      <c r="AC105" s="405"/>
      <c r="AD105" s="406"/>
      <c r="AE105" s="356">
        <v>32</v>
      </c>
      <c r="AF105" s="356"/>
      <c r="AG105" s="356"/>
      <c r="AH105" s="356"/>
      <c r="AI105" s="356">
        <v>33</v>
      </c>
      <c r="AJ105" s="356"/>
      <c r="AK105" s="356"/>
      <c r="AL105" s="356"/>
      <c r="AM105" s="356">
        <v>33</v>
      </c>
      <c r="AN105" s="356"/>
      <c r="AO105" s="356"/>
      <c r="AP105" s="356"/>
      <c r="AQ105" s="362">
        <v>33</v>
      </c>
      <c r="AR105" s="363"/>
      <c r="AS105" s="363"/>
      <c r="AT105" s="364"/>
      <c r="AU105" s="818">
        <v>33</v>
      </c>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v>301</v>
      </c>
      <c r="AF116" s="356"/>
      <c r="AG116" s="356"/>
      <c r="AH116" s="356"/>
      <c r="AI116" s="356">
        <v>152</v>
      </c>
      <c r="AJ116" s="356"/>
      <c r="AK116" s="356"/>
      <c r="AL116" s="356"/>
      <c r="AM116" s="356">
        <v>18</v>
      </c>
      <c r="AN116" s="356"/>
      <c r="AO116" s="356"/>
      <c r="AP116" s="356"/>
      <c r="AQ116" s="362">
        <v>79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656</v>
      </c>
      <c r="AF117" s="304"/>
      <c r="AG117" s="304"/>
      <c r="AH117" s="304"/>
      <c r="AI117" s="304" t="s">
        <v>657</v>
      </c>
      <c r="AJ117" s="304"/>
      <c r="AK117" s="304"/>
      <c r="AL117" s="304"/>
      <c r="AM117" s="304" t="s">
        <v>585</v>
      </c>
      <c r="AN117" s="304"/>
      <c r="AO117" s="304"/>
      <c r="AP117" s="304"/>
      <c r="AQ117" s="304" t="s">
        <v>679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586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582</v>
      </c>
      <c r="AC119" s="299"/>
      <c r="AD119" s="300"/>
      <c r="AE119" s="356">
        <v>11</v>
      </c>
      <c r="AF119" s="356"/>
      <c r="AG119" s="356"/>
      <c r="AH119" s="356"/>
      <c r="AI119" s="356">
        <v>14</v>
      </c>
      <c r="AJ119" s="356"/>
      <c r="AK119" s="356"/>
      <c r="AL119" s="356"/>
      <c r="AM119" s="356">
        <v>9</v>
      </c>
      <c r="AN119" s="356"/>
      <c r="AO119" s="356"/>
      <c r="AP119" s="356"/>
      <c r="AQ119" s="356">
        <v>12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583</v>
      </c>
      <c r="AC120" s="340"/>
      <c r="AD120" s="341"/>
      <c r="AE120" s="304" t="s">
        <v>587</v>
      </c>
      <c r="AF120" s="304"/>
      <c r="AG120" s="304"/>
      <c r="AH120" s="304"/>
      <c r="AI120" s="304" t="s">
        <v>658</v>
      </c>
      <c r="AJ120" s="304"/>
      <c r="AK120" s="304"/>
      <c r="AL120" s="304"/>
      <c r="AM120" s="304" t="s">
        <v>621</v>
      </c>
      <c r="AN120" s="304"/>
      <c r="AO120" s="304"/>
      <c r="AP120" s="304"/>
      <c r="AQ120" s="304" t="s">
        <v>622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589</v>
      </c>
      <c r="AR133" s="269"/>
      <c r="AS133" s="134" t="s">
        <v>356</v>
      </c>
      <c r="AT133" s="169"/>
      <c r="AU133" s="133" t="s">
        <v>590</v>
      </c>
      <c r="AV133" s="133"/>
      <c r="AW133" s="134" t="s">
        <v>300</v>
      </c>
      <c r="AX133" s="135"/>
    </row>
    <row r="134" spans="1:50" ht="39.75" customHeight="1" x14ac:dyDescent="0.15">
      <c r="A134" s="999"/>
      <c r="B134" s="250"/>
      <c r="C134" s="249"/>
      <c r="D134" s="250"/>
      <c r="E134" s="249"/>
      <c r="F134" s="312"/>
      <c r="G134" s="228" t="s">
        <v>589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591</v>
      </c>
      <c r="AF134" s="101"/>
      <c r="AG134" s="101"/>
      <c r="AH134" s="101"/>
      <c r="AI134" s="264" t="s">
        <v>590</v>
      </c>
      <c r="AJ134" s="101"/>
      <c r="AK134" s="101"/>
      <c r="AL134" s="101"/>
      <c r="AM134" s="264" t="s">
        <v>591</v>
      </c>
      <c r="AN134" s="101"/>
      <c r="AO134" s="101"/>
      <c r="AP134" s="101"/>
      <c r="AQ134" s="264" t="s">
        <v>589</v>
      </c>
      <c r="AR134" s="101"/>
      <c r="AS134" s="101"/>
      <c r="AT134" s="101"/>
      <c r="AU134" s="264" t="s">
        <v>590</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589</v>
      </c>
      <c r="AC135" s="130"/>
      <c r="AD135" s="130"/>
      <c r="AE135" s="264" t="s">
        <v>589</v>
      </c>
      <c r="AF135" s="101"/>
      <c r="AG135" s="101"/>
      <c r="AH135" s="101"/>
      <c r="AI135" s="264" t="s">
        <v>589</v>
      </c>
      <c r="AJ135" s="101"/>
      <c r="AK135" s="101"/>
      <c r="AL135" s="101"/>
      <c r="AM135" s="264" t="s">
        <v>589</v>
      </c>
      <c r="AN135" s="101"/>
      <c r="AO135" s="101"/>
      <c r="AP135" s="101"/>
      <c r="AQ135" s="264" t="s">
        <v>589</v>
      </c>
      <c r="AR135" s="101"/>
      <c r="AS135" s="101"/>
      <c r="AT135" s="101"/>
      <c r="AU135" s="264" t="s">
        <v>589</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0.5" customHeight="1" x14ac:dyDescent="0.15">
      <c r="A188" s="999"/>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0.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581</v>
      </c>
      <c r="AR432" s="133"/>
      <c r="AS432" s="134" t="s">
        <v>356</v>
      </c>
      <c r="AT432" s="169"/>
      <c r="AU432" s="133" t="s">
        <v>580</v>
      </c>
      <c r="AV432" s="133"/>
      <c r="AW432" s="134" t="s">
        <v>300</v>
      </c>
      <c r="AX432" s="135"/>
    </row>
    <row r="433" spans="1:50" ht="23.25" customHeight="1" x14ac:dyDescent="0.15">
      <c r="A433" s="999"/>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593</v>
      </c>
      <c r="AC433" s="130"/>
      <c r="AD433" s="130"/>
      <c r="AE433" s="100" t="s">
        <v>580</v>
      </c>
      <c r="AF433" s="101"/>
      <c r="AG433" s="101"/>
      <c r="AH433" s="101"/>
      <c r="AI433" s="100" t="s">
        <v>594</v>
      </c>
      <c r="AJ433" s="101"/>
      <c r="AK433" s="101"/>
      <c r="AL433" s="101"/>
      <c r="AM433" s="100" t="s">
        <v>580</v>
      </c>
      <c r="AN433" s="101"/>
      <c r="AO433" s="101"/>
      <c r="AP433" s="102"/>
      <c r="AQ433" s="100" t="s">
        <v>580</v>
      </c>
      <c r="AR433" s="101"/>
      <c r="AS433" s="101"/>
      <c r="AT433" s="102"/>
      <c r="AU433" s="101" t="s">
        <v>591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593</v>
      </c>
      <c r="AC434" s="219"/>
      <c r="AD434" s="219"/>
      <c r="AE434" s="100" t="s">
        <v>580</v>
      </c>
      <c r="AF434" s="101"/>
      <c r="AG434" s="101"/>
      <c r="AH434" s="102"/>
      <c r="AI434" s="100" t="s">
        <v>591</v>
      </c>
      <c r="AJ434" s="101"/>
      <c r="AK434" s="101"/>
      <c r="AL434" s="101"/>
      <c r="AM434" s="100" t="s">
        <v>580</v>
      </c>
      <c r="AN434" s="101"/>
      <c r="AO434" s="101"/>
      <c r="AP434" s="102"/>
      <c r="AQ434" s="100" t="s">
        <v>595</v>
      </c>
      <c r="AR434" s="101"/>
      <c r="AS434" s="101"/>
      <c r="AT434" s="102"/>
      <c r="AU434" s="101" t="s">
        <v>580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596</v>
      </c>
      <c r="AJ435" s="101"/>
      <c r="AK435" s="101"/>
      <c r="AL435" s="101"/>
      <c r="AM435" s="100" t="s">
        <v>596</v>
      </c>
      <c r="AN435" s="101"/>
      <c r="AO435" s="101"/>
      <c r="AP435" s="102"/>
      <c r="AQ435" s="100" t="s">
        <v>596</v>
      </c>
      <c r="AR435" s="101"/>
      <c r="AS435" s="101"/>
      <c r="AT435" s="102"/>
      <c r="AU435" s="101" t="s">
        <v>595</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580</v>
      </c>
      <c r="AR457" s="133"/>
      <c r="AS457" s="134" t="s">
        <v>356</v>
      </c>
      <c r="AT457" s="169"/>
      <c r="AU457" s="133" t="s">
        <v>596</v>
      </c>
      <c r="AV457" s="133"/>
      <c r="AW457" s="134" t="s">
        <v>300</v>
      </c>
      <c r="AX457" s="135"/>
    </row>
    <row r="458" spans="1:50" ht="23.25" customHeight="1" x14ac:dyDescent="0.15">
      <c r="A458" s="999"/>
      <c r="B458" s="250"/>
      <c r="C458" s="249"/>
      <c r="D458" s="250"/>
      <c r="E458" s="163"/>
      <c r="F458" s="164"/>
      <c r="G458" s="228" t="s">
        <v>593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595</v>
      </c>
      <c r="AF458" s="101"/>
      <c r="AG458" s="101"/>
      <c r="AH458" s="101"/>
      <c r="AI458" s="100" t="s">
        <v>596</v>
      </c>
      <c r="AJ458" s="101"/>
      <c r="AK458" s="101"/>
      <c r="AL458" s="101"/>
      <c r="AM458" s="100" t="s">
        <v>596</v>
      </c>
      <c r="AN458" s="101"/>
      <c r="AO458" s="101"/>
      <c r="AP458" s="102"/>
      <c r="AQ458" s="100" t="s">
        <v>595</v>
      </c>
      <c r="AR458" s="101"/>
      <c r="AS458" s="101"/>
      <c r="AT458" s="102"/>
      <c r="AU458" s="101" t="s">
        <v>595</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597</v>
      </c>
      <c r="AC459" s="219"/>
      <c r="AD459" s="219"/>
      <c r="AE459" s="100" t="s">
        <v>595</v>
      </c>
      <c r="AF459" s="101"/>
      <c r="AG459" s="101"/>
      <c r="AH459" s="102"/>
      <c r="AI459" s="100" t="s">
        <v>595</v>
      </c>
      <c r="AJ459" s="101"/>
      <c r="AK459" s="101"/>
      <c r="AL459" s="101"/>
      <c r="AM459" s="100" t="s">
        <v>598</v>
      </c>
      <c r="AN459" s="101"/>
      <c r="AO459" s="101"/>
      <c r="AP459" s="102"/>
      <c r="AQ459" s="100" t="s">
        <v>595</v>
      </c>
      <c r="AR459" s="101"/>
      <c r="AS459" s="101"/>
      <c r="AT459" s="102"/>
      <c r="AU459" s="101" t="s">
        <v>578</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591</v>
      </c>
      <c r="AJ460" s="101"/>
      <c r="AK460" s="101"/>
      <c r="AL460" s="101"/>
      <c r="AM460" s="100" t="s">
        <v>590</v>
      </c>
      <c r="AN460" s="101"/>
      <c r="AO460" s="101"/>
      <c r="AP460" s="102"/>
      <c r="AQ460" s="100" t="s">
        <v>590</v>
      </c>
      <c r="AR460" s="101"/>
      <c r="AS460" s="101"/>
      <c r="AT460" s="102"/>
      <c r="AU460" s="101" t="s">
        <v>578</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552</v>
      </c>
      <c r="AE702" s="901"/>
      <c r="AF702" s="901"/>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601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602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603</v>
      </c>
      <c r="AE705" s="734"/>
      <c r="AF705" s="734"/>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604</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607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608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603</v>
      </c>
      <c r="AE710" s="152"/>
      <c r="AF710" s="152"/>
      <c r="AG710" s="665" t="s">
        <v>605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t="s">
        <v>673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5" t="s">
        <v>605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603</v>
      </c>
      <c r="AE714" s="593"/>
      <c r="AF714" s="594"/>
      <c r="AG714" s="690" t="s">
        <v>605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603</v>
      </c>
      <c r="AE716" s="760"/>
      <c r="AF716" s="760"/>
      <c r="AG716" s="665" t="s">
        <v>605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5.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552</v>
      </c>
      <c r="AE719" s="669"/>
      <c r="AF719" s="669"/>
      <c r="AG719" s="157" t="s">
        <v>614</v>
      </c>
      <c r="AH719" s="158"/>
      <c r="AI719" s="158"/>
      <c r="AJ719" s="158"/>
      <c r="AK719" s="158"/>
      <c r="AL719" s="158"/>
      <c r="AM719" s="158"/>
      <c r="AN719" s="158"/>
      <c r="AO719" s="158"/>
      <c r="AP719" s="158"/>
      <c r="AQ719" s="158"/>
      <c r="AR719" s="158"/>
      <c r="AS719" s="158"/>
      <c r="AT719" s="158"/>
      <c r="AU719" s="158"/>
      <c r="AV719" s="158"/>
      <c r="AW719" s="158"/>
      <c r="AX719" s="159"/>
    </row>
    <row r="720" spans="1:50" ht="24"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31.5" customHeight="1" x14ac:dyDescent="0.15">
      <c r="A721" s="651"/>
      <c r="B721" s="652"/>
      <c r="C721" s="922" t="s">
        <v>547</v>
      </c>
      <c r="D721" s="923"/>
      <c r="E721" s="923"/>
      <c r="F721" s="924"/>
      <c r="G721" s="942"/>
      <c r="H721" s="943"/>
      <c r="I721" s="83" t="str">
        <f>IF(OR(G721="　", G721=""), "", "-")</f>
        <v/>
      </c>
      <c r="J721" s="921">
        <v>746</v>
      </c>
      <c r="K721" s="921"/>
      <c r="L721" s="83" t="str">
        <f>IF(M721="","","-")</f>
        <v/>
      </c>
      <c r="M721" s="84"/>
      <c r="N721" s="918" t="s">
        <v>613</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22" t="s">
        <v>48</v>
      </c>
      <c r="B726" s="623"/>
      <c r="C726" s="445" t="s">
        <v>53</v>
      </c>
      <c r="D726" s="582"/>
      <c r="E726" s="582"/>
      <c r="F726" s="583"/>
      <c r="G726" s="798" t="s">
        <v>675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4.5" customHeight="1" thickBot="1" x14ac:dyDescent="0.2">
      <c r="A729" s="766" t="s">
        <v>660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t="s">
        <v>256</v>
      </c>
      <c r="B731" s="620"/>
      <c r="C731" s="620"/>
      <c r="D731" s="620"/>
      <c r="E731" s="621"/>
      <c r="F731" s="681" t="s">
        <v>676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4.5" customHeight="1" thickBot="1" x14ac:dyDescent="0.2">
      <c r="A733" s="750" t="s">
        <v>257</v>
      </c>
      <c r="B733" s="751"/>
      <c r="C733" s="751"/>
      <c r="D733" s="751"/>
      <c r="E733" s="752"/>
      <c r="F733" s="767" t="s">
        <v>680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615</v>
      </c>
      <c r="F737" s="111"/>
      <c r="G737" s="111"/>
      <c r="H737" s="111"/>
      <c r="I737" s="111"/>
      <c r="J737" s="111"/>
      <c r="K737" s="111"/>
      <c r="L737" s="111"/>
      <c r="M737" s="111"/>
      <c r="N737" s="112" t="s">
        <v>358</v>
      </c>
      <c r="O737" s="112"/>
      <c r="P737" s="112"/>
      <c r="Q737" s="112"/>
      <c r="R737" s="111" t="s">
        <v>616</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481</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747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630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625</v>
      </c>
      <c r="H781" s="451"/>
      <c r="I781" s="451"/>
      <c r="J781" s="451"/>
      <c r="K781" s="452"/>
      <c r="L781" s="453" t="s">
        <v>627</v>
      </c>
      <c r="M781" s="454"/>
      <c r="N781" s="454"/>
      <c r="O781" s="454"/>
      <c r="P781" s="454"/>
      <c r="Q781" s="454"/>
      <c r="R781" s="454"/>
      <c r="S781" s="454"/>
      <c r="T781" s="454"/>
      <c r="U781" s="454"/>
      <c r="V781" s="454"/>
      <c r="W781" s="454"/>
      <c r="X781" s="455"/>
      <c r="Y781" s="456">
        <v>18</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7"/>
      <c r="B792" s="764"/>
      <c r="C792" s="764"/>
      <c r="D792" s="764"/>
      <c r="E792" s="764"/>
      <c r="F792" s="765"/>
      <c r="G792" s="441" t="s">
        <v>631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628</v>
      </c>
      <c r="H794" s="451"/>
      <c r="I794" s="451"/>
      <c r="J794" s="451"/>
      <c r="K794" s="452"/>
      <c r="L794" s="453" t="s">
        <v>629</v>
      </c>
      <c r="M794" s="454"/>
      <c r="N794" s="454"/>
      <c r="O794" s="454"/>
      <c r="P794" s="454"/>
      <c r="Q794" s="454"/>
      <c r="R794" s="454"/>
      <c r="S794" s="454"/>
      <c r="T794" s="454"/>
      <c r="U794" s="454"/>
      <c r="V794" s="454"/>
      <c r="W794" s="454"/>
      <c r="X794" s="455"/>
      <c r="Y794" s="456">
        <v>99</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99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632</v>
      </c>
      <c r="D837" s="416"/>
      <c r="E837" s="416"/>
      <c r="F837" s="416"/>
      <c r="G837" s="416"/>
      <c r="H837" s="416"/>
      <c r="I837" s="416"/>
      <c r="J837" s="417">
        <v>1013205001281</v>
      </c>
      <c r="K837" s="418"/>
      <c r="L837" s="418"/>
      <c r="M837" s="418"/>
      <c r="N837" s="418"/>
      <c r="O837" s="418"/>
      <c r="P837" s="426" t="s">
        <v>627</v>
      </c>
      <c r="Q837" s="315"/>
      <c r="R837" s="315"/>
      <c r="S837" s="315"/>
      <c r="T837" s="315"/>
      <c r="U837" s="315"/>
      <c r="V837" s="315"/>
      <c r="W837" s="315"/>
      <c r="X837" s="315"/>
      <c r="Y837" s="316">
        <v>18</v>
      </c>
      <c r="Z837" s="317"/>
      <c r="AA837" s="317"/>
      <c r="AB837" s="318"/>
      <c r="AC837" s="326" t="s">
        <v>633</v>
      </c>
      <c r="AD837" s="424"/>
      <c r="AE837" s="424"/>
      <c r="AF837" s="424"/>
      <c r="AG837" s="424"/>
      <c r="AH837" s="419" t="s">
        <v>634</v>
      </c>
      <c r="AI837" s="420"/>
      <c r="AJ837" s="420"/>
      <c r="AK837" s="420"/>
      <c r="AL837" s="323" t="s">
        <v>634</v>
      </c>
      <c r="AM837" s="324"/>
      <c r="AN837" s="324"/>
      <c r="AO837" s="325"/>
      <c r="AP837" s="319" t="s">
        <v>635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624</v>
      </c>
      <c r="D870" s="416"/>
      <c r="E870" s="416"/>
      <c r="F870" s="416"/>
      <c r="G870" s="416"/>
      <c r="H870" s="416"/>
      <c r="I870" s="416"/>
      <c r="J870" s="417" t="s">
        <v>623</v>
      </c>
      <c r="K870" s="418"/>
      <c r="L870" s="418"/>
      <c r="M870" s="418"/>
      <c r="N870" s="418"/>
      <c r="O870" s="418"/>
      <c r="P870" s="426" t="s">
        <v>624</v>
      </c>
      <c r="Q870" s="315"/>
      <c r="R870" s="315"/>
      <c r="S870" s="315"/>
      <c r="T870" s="315"/>
      <c r="U870" s="315"/>
      <c r="V870" s="315"/>
      <c r="W870" s="315"/>
      <c r="X870" s="315"/>
      <c r="Y870" s="316" t="s">
        <v>623</v>
      </c>
      <c r="Z870" s="317"/>
      <c r="AA870" s="317"/>
      <c r="AB870" s="318"/>
      <c r="AC870" s="326" t="s">
        <v>633</v>
      </c>
      <c r="AD870" s="424"/>
      <c r="AE870" s="424"/>
      <c r="AF870" s="424"/>
      <c r="AG870" s="424"/>
      <c r="AH870" s="419" t="s">
        <v>662</v>
      </c>
      <c r="AI870" s="420"/>
      <c r="AJ870" s="420"/>
      <c r="AK870" s="420"/>
      <c r="AL870" s="323" t="s">
        <v>662</v>
      </c>
      <c r="AM870" s="324"/>
      <c r="AN870" s="324"/>
      <c r="AO870" s="325"/>
      <c r="AP870" s="319" t="s">
        <v>663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632</v>
      </c>
      <c r="D903" s="416"/>
      <c r="E903" s="416"/>
      <c r="F903" s="416"/>
      <c r="G903" s="416"/>
      <c r="H903" s="416"/>
      <c r="I903" s="416"/>
      <c r="J903" s="417">
        <v>1013205001281</v>
      </c>
      <c r="K903" s="418"/>
      <c r="L903" s="418"/>
      <c r="M903" s="418"/>
      <c r="N903" s="418"/>
      <c r="O903" s="418"/>
      <c r="P903" s="426" t="s">
        <v>637</v>
      </c>
      <c r="Q903" s="315"/>
      <c r="R903" s="315"/>
      <c r="S903" s="315"/>
      <c r="T903" s="315"/>
      <c r="U903" s="315"/>
      <c r="V903" s="315"/>
      <c r="W903" s="315"/>
      <c r="X903" s="315"/>
      <c r="Y903" s="316">
        <v>99</v>
      </c>
      <c r="Z903" s="317"/>
      <c r="AA903" s="317"/>
      <c r="AB903" s="318"/>
      <c r="AC903" s="326" t="s">
        <v>633</v>
      </c>
      <c r="AD903" s="424"/>
      <c r="AE903" s="424"/>
      <c r="AF903" s="424"/>
      <c r="AG903" s="424"/>
      <c r="AH903" s="419" t="s">
        <v>664</v>
      </c>
      <c r="AI903" s="420"/>
      <c r="AJ903" s="420"/>
      <c r="AK903" s="420"/>
      <c r="AL903" s="323" t="s">
        <v>669</v>
      </c>
      <c r="AM903" s="324"/>
      <c r="AN903" s="324"/>
      <c r="AO903" s="325"/>
      <c r="AP903" s="319" t="s">
        <v>663</v>
      </c>
      <c r="AQ903" s="319"/>
      <c r="AR903" s="319"/>
      <c r="AS903" s="319"/>
      <c r="AT903" s="319"/>
      <c r="AU903" s="319"/>
      <c r="AV903" s="319"/>
      <c r="AW903" s="319"/>
      <c r="AX903" s="319"/>
    </row>
    <row r="904" spans="1:50" ht="30" customHeight="1" x14ac:dyDescent="0.15">
      <c r="A904" s="402">
        <v>2</v>
      </c>
      <c r="B904" s="402">
        <v>1</v>
      </c>
      <c r="C904" s="425" t="s">
        <v>636</v>
      </c>
      <c r="D904" s="416"/>
      <c r="E904" s="416"/>
      <c r="F904" s="416"/>
      <c r="G904" s="416"/>
      <c r="H904" s="416"/>
      <c r="I904" s="416"/>
      <c r="J904" s="417">
        <v>1000020320005</v>
      </c>
      <c r="K904" s="418"/>
      <c r="L904" s="418"/>
      <c r="M904" s="418"/>
      <c r="N904" s="418"/>
      <c r="O904" s="418"/>
      <c r="P904" s="426" t="s">
        <v>638</v>
      </c>
      <c r="Q904" s="315"/>
      <c r="R904" s="315"/>
      <c r="S904" s="315"/>
      <c r="T904" s="315"/>
      <c r="U904" s="315"/>
      <c r="V904" s="315"/>
      <c r="W904" s="315"/>
      <c r="X904" s="315"/>
      <c r="Y904" s="316">
        <v>74</v>
      </c>
      <c r="Z904" s="317"/>
      <c r="AA904" s="317"/>
      <c r="AB904" s="318"/>
      <c r="AC904" s="326" t="s">
        <v>633</v>
      </c>
      <c r="AD904" s="326"/>
      <c r="AE904" s="326"/>
      <c r="AF904" s="326"/>
      <c r="AG904" s="326"/>
      <c r="AH904" s="419" t="s">
        <v>665</v>
      </c>
      <c r="AI904" s="420"/>
      <c r="AJ904" s="420"/>
      <c r="AK904" s="420"/>
      <c r="AL904" s="323" t="s">
        <v>669</v>
      </c>
      <c r="AM904" s="324"/>
      <c r="AN904" s="324"/>
      <c r="AO904" s="325"/>
      <c r="AP904" s="429" t="s">
        <v>669</v>
      </c>
      <c r="AQ904" s="319"/>
      <c r="AR904" s="319"/>
      <c r="AS904" s="319"/>
      <c r="AT904" s="319"/>
      <c r="AU904" s="319"/>
      <c r="AV904" s="319"/>
      <c r="AW904" s="319"/>
      <c r="AX904" s="319"/>
    </row>
    <row r="905" spans="1:50" ht="40.5" customHeight="1" x14ac:dyDescent="0.15">
      <c r="A905" s="402">
        <v>3</v>
      </c>
      <c r="B905" s="402">
        <v>1</v>
      </c>
      <c r="C905" s="425" t="s">
        <v>639</v>
      </c>
      <c r="D905" s="416"/>
      <c r="E905" s="416"/>
      <c r="F905" s="416"/>
      <c r="G905" s="416"/>
      <c r="H905" s="416"/>
      <c r="I905" s="416"/>
      <c r="J905" s="417">
        <v>6012705001563</v>
      </c>
      <c r="K905" s="418"/>
      <c r="L905" s="418"/>
      <c r="M905" s="418"/>
      <c r="N905" s="418"/>
      <c r="O905" s="418"/>
      <c r="P905" s="426" t="s">
        <v>640</v>
      </c>
      <c r="Q905" s="315"/>
      <c r="R905" s="315"/>
      <c r="S905" s="315"/>
      <c r="T905" s="315"/>
      <c r="U905" s="315"/>
      <c r="V905" s="315"/>
      <c r="W905" s="315"/>
      <c r="X905" s="315"/>
      <c r="Y905" s="316">
        <v>59</v>
      </c>
      <c r="Z905" s="317"/>
      <c r="AA905" s="317"/>
      <c r="AB905" s="318"/>
      <c r="AC905" s="326" t="s">
        <v>633</v>
      </c>
      <c r="AD905" s="326"/>
      <c r="AE905" s="326"/>
      <c r="AF905" s="326"/>
      <c r="AG905" s="326"/>
      <c r="AH905" s="321" t="s">
        <v>662</v>
      </c>
      <c r="AI905" s="322"/>
      <c r="AJ905" s="322"/>
      <c r="AK905" s="322"/>
      <c r="AL905" s="323" t="s">
        <v>669</v>
      </c>
      <c r="AM905" s="324"/>
      <c r="AN905" s="324"/>
      <c r="AO905" s="325"/>
      <c r="AP905" s="319" t="s">
        <v>669</v>
      </c>
      <c r="AQ905" s="319"/>
      <c r="AR905" s="319"/>
      <c r="AS905" s="319"/>
      <c r="AT905" s="319"/>
      <c r="AU905" s="319"/>
      <c r="AV905" s="319"/>
      <c r="AW905" s="319"/>
      <c r="AX905" s="319"/>
    </row>
    <row r="906" spans="1:50" ht="30" customHeight="1" x14ac:dyDescent="0.15">
      <c r="A906" s="402">
        <v>4</v>
      </c>
      <c r="B906" s="402">
        <v>1</v>
      </c>
      <c r="C906" s="425" t="s">
        <v>641</v>
      </c>
      <c r="D906" s="416"/>
      <c r="E906" s="416"/>
      <c r="F906" s="416"/>
      <c r="G906" s="416"/>
      <c r="H906" s="416"/>
      <c r="I906" s="416"/>
      <c r="J906" s="417">
        <v>5000020060003</v>
      </c>
      <c r="K906" s="418"/>
      <c r="L906" s="418"/>
      <c r="M906" s="418"/>
      <c r="N906" s="418"/>
      <c r="O906" s="418"/>
      <c r="P906" s="426" t="s">
        <v>642</v>
      </c>
      <c r="Q906" s="315"/>
      <c r="R906" s="315"/>
      <c r="S906" s="315"/>
      <c r="T906" s="315"/>
      <c r="U906" s="315"/>
      <c r="V906" s="315"/>
      <c r="W906" s="315"/>
      <c r="X906" s="315"/>
      <c r="Y906" s="316">
        <v>23</v>
      </c>
      <c r="Z906" s="317"/>
      <c r="AA906" s="317"/>
      <c r="AB906" s="318"/>
      <c r="AC906" s="326" t="s">
        <v>633</v>
      </c>
      <c r="AD906" s="326"/>
      <c r="AE906" s="326"/>
      <c r="AF906" s="326"/>
      <c r="AG906" s="326"/>
      <c r="AH906" s="321" t="s">
        <v>666</v>
      </c>
      <c r="AI906" s="322"/>
      <c r="AJ906" s="322"/>
      <c r="AK906" s="322"/>
      <c r="AL906" s="323" t="s">
        <v>663</v>
      </c>
      <c r="AM906" s="324"/>
      <c r="AN906" s="324"/>
      <c r="AO906" s="325"/>
      <c r="AP906" s="319" t="s">
        <v>670</v>
      </c>
      <c r="AQ906" s="319"/>
      <c r="AR906" s="319"/>
      <c r="AS906" s="319"/>
      <c r="AT906" s="319"/>
      <c r="AU906" s="319"/>
      <c r="AV906" s="319"/>
      <c r="AW906" s="319"/>
      <c r="AX906" s="319"/>
    </row>
    <row r="907" spans="1:50" ht="30" customHeight="1" x14ac:dyDescent="0.15">
      <c r="A907" s="402">
        <v>5</v>
      </c>
      <c r="B907" s="402">
        <v>1</v>
      </c>
      <c r="C907" s="425" t="s">
        <v>643</v>
      </c>
      <c r="D907" s="416"/>
      <c r="E907" s="416"/>
      <c r="F907" s="416"/>
      <c r="G907" s="416"/>
      <c r="H907" s="416"/>
      <c r="I907" s="416"/>
      <c r="J907" s="417">
        <v>1000020230006</v>
      </c>
      <c r="K907" s="418"/>
      <c r="L907" s="418"/>
      <c r="M907" s="418"/>
      <c r="N907" s="418"/>
      <c r="O907" s="418"/>
      <c r="P907" s="426" t="s">
        <v>644</v>
      </c>
      <c r="Q907" s="315"/>
      <c r="R907" s="315"/>
      <c r="S907" s="315"/>
      <c r="T907" s="315"/>
      <c r="U907" s="315"/>
      <c r="V907" s="315"/>
      <c r="W907" s="315"/>
      <c r="X907" s="315"/>
      <c r="Y907" s="316">
        <v>23</v>
      </c>
      <c r="Z907" s="317"/>
      <c r="AA907" s="317"/>
      <c r="AB907" s="318"/>
      <c r="AC907" s="320" t="s">
        <v>633</v>
      </c>
      <c r="AD907" s="320"/>
      <c r="AE907" s="320"/>
      <c r="AF907" s="320"/>
      <c r="AG907" s="320"/>
      <c r="AH907" s="321" t="s">
        <v>667</v>
      </c>
      <c r="AI907" s="322"/>
      <c r="AJ907" s="322"/>
      <c r="AK907" s="322"/>
      <c r="AL907" s="323" t="s">
        <v>670</v>
      </c>
      <c r="AM907" s="324"/>
      <c r="AN907" s="324"/>
      <c r="AO907" s="325"/>
      <c r="AP907" s="319" t="s">
        <v>663</v>
      </c>
      <c r="AQ907" s="319"/>
      <c r="AR907" s="319"/>
      <c r="AS907" s="319"/>
      <c r="AT907" s="319"/>
      <c r="AU907" s="319"/>
      <c r="AV907" s="319"/>
      <c r="AW907" s="319"/>
      <c r="AX907" s="319"/>
    </row>
    <row r="908" spans="1:50" ht="30" customHeight="1" x14ac:dyDescent="0.15">
      <c r="A908" s="402">
        <v>6</v>
      </c>
      <c r="B908" s="402">
        <v>1</v>
      </c>
      <c r="C908" s="425" t="s">
        <v>654</v>
      </c>
      <c r="D908" s="416"/>
      <c r="E908" s="416"/>
      <c r="F908" s="416"/>
      <c r="G908" s="416"/>
      <c r="H908" s="416"/>
      <c r="I908" s="416"/>
      <c r="J908" s="417">
        <v>2080005004292</v>
      </c>
      <c r="K908" s="418"/>
      <c r="L908" s="418"/>
      <c r="M908" s="418"/>
      <c r="N908" s="418"/>
      <c r="O908" s="418"/>
      <c r="P908" s="426" t="s">
        <v>652</v>
      </c>
      <c r="Q908" s="315"/>
      <c r="R908" s="315"/>
      <c r="S908" s="315"/>
      <c r="T908" s="315"/>
      <c r="U908" s="315"/>
      <c r="V908" s="315"/>
      <c r="W908" s="315"/>
      <c r="X908" s="315"/>
      <c r="Y908" s="316">
        <v>10</v>
      </c>
      <c r="Z908" s="317"/>
      <c r="AA908" s="317"/>
      <c r="AB908" s="318"/>
      <c r="AC908" s="320" t="s">
        <v>633</v>
      </c>
      <c r="AD908" s="320"/>
      <c r="AE908" s="320"/>
      <c r="AF908" s="320"/>
      <c r="AG908" s="320"/>
      <c r="AH908" s="321" t="s">
        <v>668</v>
      </c>
      <c r="AI908" s="322"/>
      <c r="AJ908" s="322"/>
      <c r="AK908" s="322"/>
      <c r="AL908" s="323" t="s">
        <v>670</v>
      </c>
      <c r="AM908" s="324"/>
      <c r="AN908" s="324"/>
      <c r="AO908" s="325"/>
      <c r="AP908" s="319" t="s">
        <v>665</v>
      </c>
      <c r="AQ908" s="319"/>
      <c r="AR908" s="319"/>
      <c r="AS908" s="319"/>
      <c r="AT908" s="319"/>
      <c r="AU908" s="319"/>
      <c r="AV908" s="319"/>
      <c r="AW908" s="319"/>
      <c r="AX908" s="319"/>
    </row>
    <row r="909" spans="1:50" ht="30" customHeight="1" x14ac:dyDescent="0.15">
      <c r="A909" s="402">
        <v>7</v>
      </c>
      <c r="B909" s="402">
        <v>1</v>
      </c>
      <c r="C909" s="425" t="s">
        <v>645</v>
      </c>
      <c r="D909" s="416"/>
      <c r="E909" s="416"/>
      <c r="F909" s="416"/>
      <c r="G909" s="416"/>
      <c r="H909" s="416"/>
      <c r="I909" s="416"/>
      <c r="J909" s="417">
        <v>1000020110001</v>
      </c>
      <c r="K909" s="418"/>
      <c r="L909" s="418"/>
      <c r="M909" s="418"/>
      <c r="N909" s="418"/>
      <c r="O909" s="418"/>
      <c r="P909" s="426" t="s">
        <v>646</v>
      </c>
      <c r="Q909" s="315"/>
      <c r="R909" s="315"/>
      <c r="S909" s="315"/>
      <c r="T909" s="315"/>
      <c r="U909" s="315"/>
      <c r="V909" s="315"/>
      <c r="W909" s="315"/>
      <c r="X909" s="315"/>
      <c r="Y909" s="316">
        <v>6</v>
      </c>
      <c r="Z909" s="317"/>
      <c r="AA909" s="317"/>
      <c r="AB909" s="318"/>
      <c r="AC909" s="320" t="s">
        <v>633</v>
      </c>
      <c r="AD909" s="320"/>
      <c r="AE909" s="320"/>
      <c r="AF909" s="320"/>
      <c r="AG909" s="320"/>
      <c r="AH909" s="321" t="s">
        <v>669</v>
      </c>
      <c r="AI909" s="322"/>
      <c r="AJ909" s="322"/>
      <c r="AK909" s="322"/>
      <c r="AL909" s="323" t="s">
        <v>670</v>
      </c>
      <c r="AM909" s="324"/>
      <c r="AN909" s="324"/>
      <c r="AO909" s="325"/>
      <c r="AP909" s="319" t="s">
        <v>669</v>
      </c>
      <c r="AQ909" s="319"/>
      <c r="AR909" s="319"/>
      <c r="AS909" s="319"/>
      <c r="AT909" s="319"/>
      <c r="AU909" s="319"/>
      <c r="AV909" s="319"/>
      <c r="AW909" s="319"/>
      <c r="AX909" s="319"/>
    </row>
    <row r="910" spans="1:50" ht="30" customHeight="1" x14ac:dyDescent="0.15">
      <c r="A910" s="402">
        <v>8</v>
      </c>
      <c r="B910" s="402">
        <v>1</v>
      </c>
      <c r="C910" s="425" t="s">
        <v>647</v>
      </c>
      <c r="D910" s="416"/>
      <c r="E910" s="416"/>
      <c r="F910" s="416"/>
      <c r="G910" s="416"/>
      <c r="H910" s="416"/>
      <c r="I910" s="416"/>
      <c r="J910" s="417">
        <v>8000020130001</v>
      </c>
      <c r="K910" s="418"/>
      <c r="L910" s="418"/>
      <c r="M910" s="418"/>
      <c r="N910" s="418"/>
      <c r="O910" s="418"/>
      <c r="P910" s="426" t="s">
        <v>653</v>
      </c>
      <c r="Q910" s="315"/>
      <c r="R910" s="315"/>
      <c r="S910" s="315"/>
      <c r="T910" s="315"/>
      <c r="U910" s="315"/>
      <c r="V910" s="315"/>
      <c r="W910" s="315"/>
      <c r="X910" s="315"/>
      <c r="Y910" s="316">
        <v>4</v>
      </c>
      <c r="Z910" s="317"/>
      <c r="AA910" s="317"/>
      <c r="AB910" s="318"/>
      <c r="AC910" s="320" t="s">
        <v>633</v>
      </c>
      <c r="AD910" s="320"/>
      <c r="AE910" s="320"/>
      <c r="AF910" s="320"/>
      <c r="AG910" s="320"/>
      <c r="AH910" s="321" t="s">
        <v>668</v>
      </c>
      <c r="AI910" s="322"/>
      <c r="AJ910" s="322"/>
      <c r="AK910" s="322"/>
      <c r="AL910" s="323" t="s">
        <v>670</v>
      </c>
      <c r="AM910" s="324"/>
      <c r="AN910" s="324"/>
      <c r="AO910" s="325"/>
      <c r="AP910" s="319" t="s">
        <v>669</v>
      </c>
      <c r="AQ910" s="319"/>
      <c r="AR910" s="319"/>
      <c r="AS910" s="319"/>
      <c r="AT910" s="319"/>
      <c r="AU910" s="319"/>
      <c r="AV910" s="319"/>
      <c r="AW910" s="319"/>
      <c r="AX910" s="319"/>
    </row>
    <row r="911" spans="1:50" ht="39.75" customHeight="1" x14ac:dyDescent="0.15">
      <c r="A911" s="402">
        <v>9</v>
      </c>
      <c r="B911" s="402">
        <v>1</v>
      </c>
      <c r="C911" s="425" t="s">
        <v>648</v>
      </c>
      <c r="D911" s="416"/>
      <c r="E911" s="416"/>
      <c r="F911" s="416"/>
      <c r="G911" s="416"/>
      <c r="H911" s="416"/>
      <c r="I911" s="416"/>
      <c r="J911" s="417">
        <v>6260005003009</v>
      </c>
      <c r="K911" s="418"/>
      <c r="L911" s="418"/>
      <c r="M911" s="418"/>
      <c r="N911" s="418"/>
      <c r="O911" s="418"/>
      <c r="P911" s="426" t="s">
        <v>649</v>
      </c>
      <c r="Q911" s="315"/>
      <c r="R911" s="315"/>
      <c r="S911" s="315"/>
      <c r="T911" s="315"/>
      <c r="U911" s="315"/>
      <c r="V911" s="315"/>
      <c r="W911" s="315"/>
      <c r="X911" s="315"/>
      <c r="Y911" s="316">
        <v>4</v>
      </c>
      <c r="Z911" s="317"/>
      <c r="AA911" s="317"/>
      <c r="AB911" s="318"/>
      <c r="AC911" s="320" t="s">
        <v>633</v>
      </c>
      <c r="AD911" s="320"/>
      <c r="AE911" s="320"/>
      <c r="AF911" s="320"/>
      <c r="AG911" s="320"/>
      <c r="AH911" s="321" t="s">
        <v>669</v>
      </c>
      <c r="AI911" s="322"/>
      <c r="AJ911" s="322"/>
      <c r="AK911" s="322"/>
      <c r="AL911" s="323" t="s">
        <v>670</v>
      </c>
      <c r="AM911" s="324"/>
      <c r="AN911" s="324"/>
      <c r="AO911" s="325"/>
      <c r="AP911" s="429" t="s">
        <v>667</v>
      </c>
      <c r="AQ911" s="319"/>
      <c r="AR911" s="319"/>
      <c r="AS911" s="319"/>
      <c r="AT911" s="319"/>
      <c r="AU911" s="319"/>
      <c r="AV911" s="319"/>
      <c r="AW911" s="319"/>
      <c r="AX911" s="319"/>
    </row>
    <row r="912" spans="1:50" ht="30" customHeight="1" x14ac:dyDescent="0.15">
      <c r="A912" s="402">
        <v>10</v>
      </c>
      <c r="B912" s="402">
        <v>1</v>
      </c>
      <c r="C912" s="425" t="s">
        <v>650</v>
      </c>
      <c r="D912" s="416"/>
      <c r="E912" s="416"/>
      <c r="F912" s="416"/>
      <c r="G912" s="416"/>
      <c r="H912" s="416"/>
      <c r="I912" s="416"/>
      <c r="J912" s="417">
        <v>6120005010076</v>
      </c>
      <c r="K912" s="418"/>
      <c r="L912" s="418"/>
      <c r="M912" s="418"/>
      <c r="N912" s="418"/>
      <c r="O912" s="418"/>
      <c r="P912" s="426" t="s">
        <v>651</v>
      </c>
      <c r="Q912" s="315"/>
      <c r="R912" s="315"/>
      <c r="S912" s="315"/>
      <c r="T912" s="315"/>
      <c r="U912" s="315"/>
      <c r="V912" s="315"/>
      <c r="W912" s="315"/>
      <c r="X912" s="315"/>
      <c r="Y912" s="316">
        <v>3</v>
      </c>
      <c r="Z912" s="317"/>
      <c r="AA912" s="317"/>
      <c r="AB912" s="318"/>
      <c r="AC912" s="320" t="s">
        <v>633</v>
      </c>
      <c r="AD912" s="320"/>
      <c r="AE912" s="320"/>
      <c r="AF912" s="320"/>
      <c r="AG912" s="320"/>
      <c r="AH912" s="321" t="s">
        <v>669</v>
      </c>
      <c r="AI912" s="322"/>
      <c r="AJ912" s="322"/>
      <c r="AK912" s="322"/>
      <c r="AL912" s="323" t="s">
        <v>670</v>
      </c>
      <c r="AM912" s="324"/>
      <c r="AN912" s="324"/>
      <c r="AO912" s="325"/>
      <c r="AP912" s="319" t="s">
        <v>669</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t="s">
        <v>661</v>
      </c>
      <c r="D1102" s="897"/>
      <c r="E1102" s="259" t="s">
        <v>671</v>
      </c>
      <c r="F1102" s="896"/>
      <c r="G1102" s="896"/>
      <c r="H1102" s="896"/>
      <c r="I1102" s="896"/>
      <c r="J1102" s="417" t="s">
        <v>661</v>
      </c>
      <c r="K1102" s="418"/>
      <c r="L1102" s="418"/>
      <c r="M1102" s="418"/>
      <c r="N1102" s="418"/>
      <c r="O1102" s="418"/>
      <c r="P1102" s="426" t="s">
        <v>661</v>
      </c>
      <c r="Q1102" s="315"/>
      <c r="R1102" s="315"/>
      <c r="S1102" s="315"/>
      <c r="T1102" s="315"/>
      <c r="U1102" s="315"/>
      <c r="V1102" s="315"/>
      <c r="W1102" s="315"/>
      <c r="X1102" s="315"/>
      <c r="Y1102" s="316" t="s">
        <v>661</v>
      </c>
      <c r="Z1102" s="317"/>
      <c r="AA1102" s="317"/>
      <c r="AB1102" s="318"/>
      <c r="AC1102" s="259" t="s">
        <v>671</v>
      </c>
      <c r="AD1102" s="896"/>
      <c r="AE1102" s="896"/>
      <c r="AF1102" s="896"/>
      <c r="AG1102" s="896"/>
      <c r="AH1102" s="321" t="s">
        <v>661</v>
      </c>
      <c r="AI1102" s="322"/>
      <c r="AJ1102" s="322"/>
      <c r="AK1102" s="322"/>
      <c r="AL1102" s="323" t="s">
        <v>661</v>
      </c>
      <c r="AM1102" s="324"/>
      <c r="AN1102" s="324"/>
      <c r="AO1102" s="325"/>
      <c r="AP1102" s="899" t="s">
        <v>672</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5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社会保障、公共事業</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社会保障、公共事業</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471</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471</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471</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471</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471</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471</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471</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9" t="s">
        <v>11</v>
      </c>
      <c r="AC51" s="1014"/>
      <c r="AD51" s="1015"/>
      <c r="AE51" s="1001" t="s">
        <v>357</v>
      </c>
      <c r="AF51" s="1001"/>
      <c r="AG51" s="1001"/>
      <c r="AH51" s="1001"/>
      <c r="AI51" s="1001" t="s">
        <v>363</v>
      </c>
      <c r="AJ51" s="1001"/>
      <c r="AK51" s="1001"/>
      <c r="AL51" s="1001"/>
      <c r="AM51" s="1001" t="s">
        <v>471</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471</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471</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2018-05-28T05:13:19Z</cp:lastPrinted>
  <dcterms:created xsi:type="dcterms:W3CDTF">2012-03-13T00:50:25Z</dcterms:created>
  <dcterms:modified xsi:type="dcterms:W3CDTF">2018-08-16T05:12:23Z</dcterms:modified>
</cp:coreProperties>
</file>