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別紙3!$A$1:$AX$41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<sst xmlns="http://schemas.openxmlformats.org/spreadsheetml/2006/main" count="3094" uniqueCount="723">
  <si>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</si>
  <si>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</si>
  <si>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</si>
  <si>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</si>
  <si>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</si>
  <si>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</si>
  <si>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</si>
  <si>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</si>
  <si>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</si>
  <si>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</si>
  <si>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</si>
  <si>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</si>
  <si>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</si>
  <si>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</si>
  <si>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</si>
  <si>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</si>
  <si>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</si>
  <si>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</si>
  <si>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</si>
  <si>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</si>
  <si>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</si>
  <si>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</si>
  <si>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</si>
  <si>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</si>
  <si>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</si>
  <si>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</si>
  <si>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</si>
  <si>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</si>
  <si>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</si>
  <si>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</si>
  <si>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</si>
  <si>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</si>
  <si>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</si>
  <si>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</si>
  <si>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</si>
  <si>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</si>
  <si>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</si>
  <si>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</si>
  <si>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</si>
  <si>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</si>
  <si>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</si>
  <si>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</si>
  <si>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</si>
  <si>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</si>
  <si>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</si>
  <si>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</si>
  <si>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</si>
  <si>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</si>
  <si>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</si>
  <si>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</si>
  <si>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</si>
  <si>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</si>
  <si>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</si>
  <si>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</si>
  <si>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</si>
  <si>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</si>
  <si>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</si>
  <si>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</si>
  <si>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</si>
  <si>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</si>
  <si>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</si>
  <si>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</si>
  <si>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</si>
  <si>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</si>
  <si>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</si>
  <si>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</si>
  <si>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</si>
  <si>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</si>
  <si>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</si>
  <si>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</si>
  <si>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</si>
  <si>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</si>
  <si>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</si>
  <si>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</si>
  <si>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</si>
  <si>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</si>
  <si>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</si>
  <si>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</si>
  <si>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</si>
  <si>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</si>
  <si>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</si>
  <si>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</si>
  <si>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</si>
  <si>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</si>
  <si>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</si>
  <si>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</si>
  <si>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</si>
  <si>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</si>
  <si>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</si>
  <si>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</si>
  <si>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</si>
  <si>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</si>
  <si>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</si>
  <si>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</si>
  <si>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</si>
  <si>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</si>
  <si>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</si>
  <si>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</si>
  <si>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</si>
  <si>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</si>
  <si>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</si>
  <si>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</si>
  <si>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</si>
  <si>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</si>
  <si>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</si>
  <si>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</si>
  <si>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</si>
  <si>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</si>
  <si>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</si>
  <si>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</si>
  <si>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</si>
  <si>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</si>
  <si>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</si>
  <si>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</si>
  <si>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</si>
  <si>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</si>
  <si>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</si>
  <si>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</si>
  <si>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</si>
  <si>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</si>
  <si>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</si>
  <si>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</si>
  <si>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</si>
  <si>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</si>
  <si>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</si>
  <si>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</si>
  <si>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</si>
  <si>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</si>
  <si>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</si>
  <si>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</si>
  <si>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</si>
  <si>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</si>
  <si>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</si>
  <si>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</si>
  <si>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</si>
  <si>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</si>
  <si>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</si>
  <si>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</si>
  <si>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</si>
  <si>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</si>
  <si>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</si>
  <si>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</si>
  <si>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</si>
  <si>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</si>
  <si>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</si>
  <si>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</si>
  <si>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</si>
  <si>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</si>
  <si>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</si>
  <si>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</si>
  <si>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</si>
  <si>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</si>
  <si>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</si>
  <si>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</si>
  <si>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</si>
  <si>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</si>
  <si>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</si>
  <si>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</si>
  <si>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</si>
  <si>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</si>
  <si>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</si>
  <si>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</si>
  <si>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</si>
  <si>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</si>
  <si>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</si>
  <si>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</si>
  <si>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</si>
  <si>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</si>
  <si>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</si>
  <si>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</si>
  <si>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</si>
  <si>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</si>
  <si>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</si>
  <si>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</si>
  <si>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</si>
  <si>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</si>
  <si>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</si>
  <si>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</si>
  <si>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</si>
  <si>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</si>
  <si>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</si>
  <si>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</si>
  <si>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</si>
  <si>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</si>
  <si>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</si>
  <si>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</si>
  <si>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</si>
  <si>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</si>
  <si>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</si>
  <si>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</si>
  <si>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</si>
  <si>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</si>
  <si>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</si>
  <si>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</si>
  <si>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</si>
  <si>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</si>
  <si>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</si>
  <si>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</si>
  <si>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</si>
  <si>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</si>
  <si>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</si>
  <si>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</si>
  <si>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</si>
  <si>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</si>
  <si>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</si>
  <si>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</si>
  <si>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</si>
  <si>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</si>
  <si>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</si>
  <si>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</si>
  <si>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</si>
  <si>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</si>
  <si>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</si>
  <si>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</si>
  <si>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</si>
  <si>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</si>
  <si>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</si>
  <si>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</si>
  <si>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</si>
  <si>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</si>
  <si>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</si>
  <si>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</si>
  <si>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</si>
  <si>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</si>
  <si>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</si>
  <si>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</si>
  <si>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</si>
  <si>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</si>
  <si>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</si>
  <si>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</si>
  <si>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</si>
  <si>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</si>
  <si>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</si>
  <si>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</si>
  <si>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</si>
  <si>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</si>
  <si>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</si>
  <si>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</si>
  <si>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</si>
  <si>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</si>
  <si>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</si>
  <si>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</si>
  <si>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</si>
  <si>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</si>
  <si>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</si>
  <si>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</si>
  <si>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</si>
  <si>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</si>
  <si>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</si>
  <si>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</si>
  <si>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</si>
  <si>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</si>
  <si>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</si>
  <si>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</si>
  <si>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</si>
  <si>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</si>
  <si>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</si>
  <si>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</si>
  <si>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</si>
  <si>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</si>
  <si>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</si>
  <si>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</si>
  <si>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</si>
  <si>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</si>
  <si>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</si>
  <si>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</si>
  <si>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</si>
  <si>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</si>
  <si>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</si>
  <si>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</si>
  <si>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</si>
  <si>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</si>
  <si>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</si>
  <si>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</si>
  <si>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</si>
  <si>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</si>
  <si>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</si>
  <si>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</si>
  <si>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</si>
  <si>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</si>
  <si>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</si>
  <si>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</si>
  <si>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</si>
  <si>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</si>
  <si>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</si>
  <si>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</si>
  <si>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</si>
  <si>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</si>
  <si>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</si>
  <si>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</si>
  <si>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</si>
  <si>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</si>
  <si>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</si>
  <si>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</si>
  <si>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</si>
  <si>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</si>
  <si>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</si>
  <si>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</si>
  <si>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</si>
  <si>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</si>
  <si>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</si>
  <si>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</si>
  <si>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</si>
  <si>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</si>
  <si>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</si>
  <si>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</si>
  <si>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</si>
  <si>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</si>
  <si>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</si>
  <si>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</si>
  <si>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</si>
  <si>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</si>
  <si>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</si>
  <si>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</si>
  <si>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</si>
  <si>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</si>
  <si>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</si>
  <si>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</si>
  <si>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</si>
  <si>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</si>
  <si>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</si>
  <si>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</si>
  <si>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</si>
  <si>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</si>
  <si>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</si>
  <si>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</si>
  <si>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</si>
  <si>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</si>
  <si>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</si>
  <si>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</si>
  <si>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</si>
  <si>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</si>
  <si>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</si>
  <si>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</si>
  <si>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</si>
  <si>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</si>
  <si>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</si>
  <si>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</si>
  <si>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</si>
  <si>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</si>
  <si>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</si>
  <si>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</si>
  <si>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</si>
  <si>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</si>
  <si>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</si>
  <si>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</si>
  <si>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</si>
  <si>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</si>
  <si>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</si>
  <si>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</si>
  <si>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</si>
  <si>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</si>
  <si>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</si>
  <si>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</si>
  <si>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</si>
  <si>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</si>
  <si>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</si>
  <si>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</si>
  <si>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</si>
  <si>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</si>
  <si>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</si>
  <si>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</si>
  <si>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</si>
  <si>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</si>
  <si>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</si>
  <si>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</si>
  <si>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</si>
  <si>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</si>
  <si>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</si>
  <si>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</si>
  <si>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</si>
  <si>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</si>
  <si>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</si>
  <si>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</si>
  <si>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</si>
  <si>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</si>
  <si>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</si>
  <si>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</si>
  <si>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</si>
  <si>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</si>
  <si>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</si>
  <si>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</si>
  <si>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</si>
  <si>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</si>
  <si>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</si>
  <si>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</si>
  <si>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</si>
  <si>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</si>
  <si>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</si>
  <si>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</si>
  <si>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</si>
  <si>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</si>
  <si>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</si>
  <si>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</si>
  <si>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</si>
  <si>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</si>
  <si>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</si>
  <si>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</si>
  <si>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</si>
  <si>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</si>
  <si>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</si>
  <si>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</si>
  <si>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</si>
  <si>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</si>
  <si>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</si>
  <si>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</si>
  <si>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</si>
  <si>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</si>
  <si>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</si>
  <si>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</si>
  <si>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</si>
  <si>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</si>
  <si>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</si>
  <si>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</si>
  <si>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</si>
  <si>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</si>
  <si>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</si>
  <si>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</si>
  <si>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</si>
  <si>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</si>
  <si>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</si>
  <si>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</si>
  <si>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</si>
  <si>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</si>
  <si>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</si>
  <si>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</si>
  <si>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</si>
  <si>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</si>
  <si>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</si>
  <si>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</si>
  <si>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</si>
  <si>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</si>
  <si>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</si>
  <si>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</si>
  <si>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</si>
  <si>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</si>
  <si>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</si>
  <si>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</si>
  <si>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</si>
  <si>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</si>
  <si>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</si>
  <si>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</si>
  <si>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</si>
  <si>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</si>
  <si>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</si>
  <si>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</si>
  <si>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</si>
  <si>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</si>
  <si>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</si>
  <si>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</si>
  <si>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</si>
  <si>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</si>
  <si>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</si>
  <si>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</si>
  <si>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</si>
  <si>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</si>
  <si>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</si>
  <si>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</si>
  <si>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</si>
  <si>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</si>
  <si>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</si>
  <si>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</si>
  <si>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</si>
  <si>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</si>
  <si>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</si>
  <si>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</si>
  <si>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</si>
  <si>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</si>
  <si>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</si>
  <si>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</si>
  <si>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</si>
  <si>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</si>
  <si>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</si>
  <si>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</si>
  <si>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</si>
  <si>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</si>
  <si>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</si>
  <si>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</si>
  <si>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</si>
  <si>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</si>
  <si>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</si>
  <si>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</si>
  <si>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</si>
  <si>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</si>
  <si>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</si>
  <si>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</si>
  <si>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</si>
  <si>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</si>
  <si>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</si>
  <si>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</si>
  <si>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</si>
  <si>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</si>
  <si>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</si>
  <si>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</si>
  <si>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</si>
  <si>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</si>
  <si>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</si>
  <si>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</si>
  <si>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</si>
  <si>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</si>
  <si>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</si>
  <si>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</si>
  <si>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</si>
  <si>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</si>
  <si>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</si>
  <si>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</si>
  <si>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</si>
  <si>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</si>
  <si>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</si>
  <si>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</si>
  <si>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</si>
  <si>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</si>
  <si>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</si>
  <si>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</si>
  <si>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</si>
  <si>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</si>
  <si>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</si>
  <si>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</si>
  <si>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</si>
  <si>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</si>
  <si>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</si>
  <si>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</si>
  <si>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</si>
  <si>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</si>
  <si>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</si>
  <si>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</si>
  <si>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</si>
  <si>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</si>
  <si>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</si>
  <si>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</si>
  <si>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</si>
  <si>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</si>
  <si>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</si>
  <si>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</si>
  <si>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</si>
  <si>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</si>
  <si>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</si>
  <si>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</si>
  <si>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</si>
  <si>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国連・障害者の十年記念施設運営等</t>
    <rPh sb="0" eb="2">
      <t>コクレン</t>
    </rPh>
    <rPh sb="3" eb="6">
      <t>ショウガイシャ</t>
    </rPh>
    <rPh sb="7" eb="9">
      <t>ジュウネン</t>
    </rPh>
    <rPh sb="9" eb="11">
      <t>キネン</t>
    </rPh>
    <rPh sb="11" eb="13">
      <t>シセツ</t>
    </rPh>
    <rPh sb="13" eb="15">
      <t>ウンエイ</t>
    </rPh>
    <rPh sb="15" eb="16">
      <t>トウ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</si>
  <si>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</si>
  <si>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自立支援振興室</t>
    <rPh sb="0" eb="2">
      <t>ジリツ</t>
    </rPh>
    <rPh sb="2" eb="4">
      <t>シエン</t>
    </rPh>
    <rPh sb="4" eb="7">
      <t>シンコウシツ</t>
    </rPh>
    <phoneticPr fontId="5"/>
  </si>
  <si>
    <t>田仲　教泰</t>
    <rPh sb="0" eb="2">
      <t>タナカ</t>
    </rPh>
    <rPh sb="3" eb="4">
      <t>オシ</t>
    </rPh>
    <rPh sb="4" eb="5">
      <t>ヤスシ</t>
    </rPh>
    <phoneticPr fontId="5"/>
  </si>
  <si>
    <t>○</t>
  </si>
  <si>
    <t>－</t>
    <phoneticPr fontId="5"/>
  </si>
  <si>
    <t>・国連・障害者の十年記念施設運営委託費の交付について（平成23年4月14日厚生労働省発障0414第4号）</t>
    <rPh sb="1" eb="3">
      <t>コクレン</t>
    </rPh>
    <rPh sb="4" eb="7">
      <t>ショウガイシャ</t>
    </rPh>
    <rPh sb="8" eb="10">
      <t>ジュウネン</t>
    </rPh>
    <rPh sb="10" eb="12">
      <t>キネン</t>
    </rPh>
    <rPh sb="12" eb="14">
      <t>シセツ</t>
    </rPh>
    <rPh sb="14" eb="16">
      <t>ウンエイ</t>
    </rPh>
    <rPh sb="16" eb="19">
      <t>イタクヒ</t>
    </rPh>
    <rPh sb="20" eb="22">
      <t>コウフ</t>
    </rPh>
    <rPh sb="27" eb="29">
      <t>ヘイセイ</t>
    </rPh>
    <rPh sb="31" eb="32">
      <t>ネン</t>
    </rPh>
    <rPh sb="33" eb="34">
      <t>ガツ</t>
    </rPh>
    <rPh sb="36" eb="37">
      <t>ニチ</t>
    </rPh>
    <rPh sb="37" eb="39">
      <t>コウセイ</t>
    </rPh>
    <rPh sb="39" eb="42">
      <t>ロウドウショウ</t>
    </rPh>
    <rPh sb="42" eb="43">
      <t>ハツ</t>
    </rPh>
    <rPh sb="43" eb="44">
      <t>ショウ</t>
    </rPh>
    <rPh sb="48" eb="49">
      <t>ダイ</t>
    </rPh>
    <rPh sb="50" eb="51">
      <t>ゴウ</t>
    </rPh>
    <phoneticPr fontId="5"/>
  </si>
  <si>
    <t>国が設置する国連・障害者の十年記念施設を円滑・適正に運営し、同施設の有する障害者の国際交流を含めた交流機能等を活用した諸事業を実施することにより、障害のある方の社会参加の推進を図ることを目的とする。</t>
    <rPh sb="0" eb="1">
      <t>クニ</t>
    </rPh>
    <rPh sb="2" eb="4">
      <t>セッチ</t>
    </rPh>
    <rPh sb="6" eb="8">
      <t>コクレン</t>
    </rPh>
    <rPh sb="9" eb="12">
      <t>ショウガイシャ</t>
    </rPh>
    <rPh sb="13" eb="15">
      <t>ジュウネン</t>
    </rPh>
    <rPh sb="15" eb="17">
      <t>キネン</t>
    </rPh>
    <rPh sb="17" eb="19">
      <t>シセツ</t>
    </rPh>
    <rPh sb="20" eb="22">
      <t>エンカツ</t>
    </rPh>
    <rPh sb="23" eb="25">
      <t>テキセイ</t>
    </rPh>
    <rPh sb="26" eb="28">
      <t>ウンエイ</t>
    </rPh>
    <rPh sb="30" eb="31">
      <t>オナ</t>
    </rPh>
    <rPh sb="31" eb="33">
      <t>シセツ</t>
    </rPh>
    <rPh sb="34" eb="35">
      <t>ユウ</t>
    </rPh>
    <rPh sb="37" eb="40">
      <t>ショウガイシャ</t>
    </rPh>
    <rPh sb="41" eb="43">
      <t>コクサイ</t>
    </rPh>
    <rPh sb="43" eb="45">
      <t>コウリュウ</t>
    </rPh>
    <rPh sb="46" eb="47">
      <t>フク</t>
    </rPh>
    <rPh sb="49" eb="51">
      <t>コウリュウ</t>
    </rPh>
    <rPh sb="51" eb="53">
      <t>キノウ</t>
    </rPh>
    <rPh sb="53" eb="54">
      <t>トウ</t>
    </rPh>
    <rPh sb="55" eb="57">
      <t>カツヨウ</t>
    </rPh>
    <rPh sb="59" eb="62">
      <t>ショジギョウ</t>
    </rPh>
    <rPh sb="63" eb="65">
      <t>ジッシ</t>
    </rPh>
    <rPh sb="73" eb="75">
      <t>ショウガイ</t>
    </rPh>
    <rPh sb="78" eb="79">
      <t>カタ</t>
    </rPh>
    <rPh sb="80" eb="82">
      <t>シャカイ</t>
    </rPh>
    <rPh sb="82" eb="84">
      <t>サンカ</t>
    </rPh>
    <rPh sb="85" eb="87">
      <t>スイシン</t>
    </rPh>
    <rPh sb="88" eb="89">
      <t>ハカ</t>
    </rPh>
    <rPh sb="93" eb="95">
      <t>モクテキ</t>
    </rPh>
    <phoneticPr fontId="5"/>
  </si>
  <si>
    <t>-</t>
  </si>
  <si>
    <t>-</t>
    <phoneticPr fontId="5"/>
  </si>
  <si>
    <t>-</t>
    <phoneticPr fontId="5"/>
  </si>
  <si>
    <t>国連・障害者の十年記念施設運営委託費</t>
    <rPh sb="0" eb="2">
      <t>コクレン</t>
    </rPh>
    <rPh sb="3" eb="6">
      <t>ショウガイシャ</t>
    </rPh>
    <rPh sb="7" eb="9">
      <t>ジュウネン</t>
    </rPh>
    <rPh sb="9" eb="11">
      <t>キネン</t>
    </rPh>
    <rPh sb="11" eb="13">
      <t>シセツ</t>
    </rPh>
    <rPh sb="13" eb="15">
      <t>ウンエイ</t>
    </rPh>
    <rPh sb="15" eb="17">
      <t>イタク</t>
    </rPh>
    <rPh sb="17" eb="18">
      <t>ヒ</t>
    </rPh>
    <phoneticPr fontId="5"/>
  </si>
  <si>
    <t>土地借料</t>
    <rPh sb="0" eb="2">
      <t>トチ</t>
    </rPh>
    <rPh sb="2" eb="4">
      <t>シャクリョウ</t>
    </rPh>
    <phoneticPr fontId="5"/>
  </si>
  <si>
    <t>各所修繕</t>
    <rPh sb="0" eb="2">
      <t>カクショ</t>
    </rPh>
    <rPh sb="2" eb="4">
      <t>シュウゼン</t>
    </rPh>
    <phoneticPr fontId="5"/>
  </si>
  <si>
    <t>災害支援ボランティアリーダー養成研修の参加者数が目標値（定員）に達する</t>
    <rPh sb="0" eb="2">
      <t>サイガイ</t>
    </rPh>
    <rPh sb="2" eb="4">
      <t>シエン</t>
    </rPh>
    <rPh sb="14" eb="16">
      <t>ヨウセイ</t>
    </rPh>
    <rPh sb="16" eb="18">
      <t>ケンシュウ</t>
    </rPh>
    <rPh sb="19" eb="22">
      <t>サンカシャ</t>
    </rPh>
    <rPh sb="22" eb="23">
      <t>スウ</t>
    </rPh>
    <rPh sb="24" eb="27">
      <t>モクヒョウチ</t>
    </rPh>
    <rPh sb="28" eb="30">
      <t>テイイン</t>
    </rPh>
    <rPh sb="32" eb="33">
      <t>タッ</t>
    </rPh>
    <phoneticPr fontId="5"/>
  </si>
  <si>
    <t>災害支援ボランティアリーダー養成研修の参加者数</t>
    <phoneticPr fontId="5"/>
  </si>
  <si>
    <t>人</t>
    <rPh sb="0" eb="1">
      <t>ニン</t>
    </rPh>
    <phoneticPr fontId="5"/>
  </si>
  <si>
    <t>-</t>
    <phoneticPr fontId="5"/>
  </si>
  <si>
    <t>-</t>
    <phoneticPr fontId="5"/>
  </si>
  <si>
    <t>障害特性に応じた対応方法を熟知した災害時リーダーの養成研修の参加者数が目標値（定員）に達する</t>
    <phoneticPr fontId="5"/>
  </si>
  <si>
    <t>-</t>
    <phoneticPr fontId="5"/>
  </si>
  <si>
    <t>-</t>
    <phoneticPr fontId="5"/>
  </si>
  <si>
    <t>国連・障害者の十年記念施設運営委託費実績報告</t>
    <rPh sb="18" eb="20">
      <t>ジッセキ</t>
    </rPh>
    <rPh sb="20" eb="22">
      <t>ホウコク</t>
    </rPh>
    <phoneticPr fontId="5"/>
  </si>
  <si>
    <t>国連・障害者の十年記念施設運営委託費実績報告</t>
    <phoneticPr fontId="5"/>
  </si>
  <si>
    <t>災害支援ボランティアリーダー養成研修の開催数</t>
    <rPh sb="19" eb="22">
      <t>カイサイスウ</t>
    </rPh>
    <phoneticPr fontId="5"/>
  </si>
  <si>
    <t>障害特性に応じた対応方法を熟知した災害時リーダーの養成研修の開催数</t>
    <rPh sb="30" eb="32">
      <t>カイサイ</t>
    </rPh>
    <rPh sb="32" eb="33">
      <t>スウ</t>
    </rPh>
    <phoneticPr fontId="5"/>
  </si>
  <si>
    <t>回</t>
    <rPh sb="0" eb="1">
      <t>カイ</t>
    </rPh>
    <phoneticPr fontId="5"/>
  </si>
  <si>
    <t>国際交流事業の参加者数</t>
    <rPh sb="0" eb="2">
      <t>コクサイ</t>
    </rPh>
    <rPh sb="2" eb="4">
      <t>コウリュウ</t>
    </rPh>
    <rPh sb="4" eb="6">
      <t>ジギョウ</t>
    </rPh>
    <rPh sb="7" eb="11">
      <t>サンカシャスウ</t>
    </rPh>
    <phoneticPr fontId="5"/>
  </si>
  <si>
    <t>X：災害支援ボランティアリーダー養成研修事業実績額（円）
／
Y：災害支援ボランティアリーダー養成研修参加者数（人）　　　　　　　　　　</t>
    <rPh sb="2" eb="4">
      <t>サイガイ</t>
    </rPh>
    <rPh sb="4" eb="6">
      <t>シエン</t>
    </rPh>
    <rPh sb="16" eb="18">
      <t>ヨウセイ</t>
    </rPh>
    <rPh sb="18" eb="20">
      <t>ケンシュウ</t>
    </rPh>
    <rPh sb="20" eb="22">
      <t>ジギョウ</t>
    </rPh>
    <rPh sb="22" eb="25">
      <t>ジッセキガク</t>
    </rPh>
    <rPh sb="26" eb="27">
      <t>エン</t>
    </rPh>
    <rPh sb="33" eb="35">
      <t>サイガイ</t>
    </rPh>
    <rPh sb="35" eb="37">
      <t>シエン</t>
    </rPh>
    <rPh sb="47" eb="49">
      <t>ヨウセイ</t>
    </rPh>
    <rPh sb="49" eb="51">
      <t>ケンシュウ</t>
    </rPh>
    <rPh sb="51" eb="55">
      <t>サンカシャスウ</t>
    </rPh>
    <rPh sb="56" eb="57">
      <t>ニン</t>
    </rPh>
    <phoneticPr fontId="5"/>
  </si>
  <si>
    <t>円</t>
    <rPh sb="0" eb="1">
      <t>エン</t>
    </rPh>
    <phoneticPr fontId="5"/>
  </si>
  <si>
    <t>633,930
/52</t>
    <phoneticPr fontId="5"/>
  </si>
  <si>
    <t>　　X / Y</t>
  </si>
  <si>
    <t>461,518
/110</t>
    <phoneticPr fontId="5"/>
  </si>
  <si>
    <t>X：災害時リーダーの養成研修事業実績額（円）
／
Y：災害時リーダーの養成研修の参加者数（人）　　　　　　　　　　</t>
    <rPh sb="2" eb="4">
      <t>サイガイ</t>
    </rPh>
    <rPh sb="4" eb="5">
      <t>ジ</t>
    </rPh>
    <rPh sb="10" eb="12">
      <t>ヨウセイ</t>
    </rPh>
    <rPh sb="12" eb="14">
      <t>ケンシュウ</t>
    </rPh>
    <rPh sb="14" eb="16">
      <t>ジギョウ</t>
    </rPh>
    <rPh sb="16" eb="19">
      <t>ジッセキガク</t>
    </rPh>
    <rPh sb="20" eb="21">
      <t>エン</t>
    </rPh>
    <rPh sb="27" eb="29">
      <t>サイガイ</t>
    </rPh>
    <rPh sb="29" eb="30">
      <t>ジ</t>
    </rPh>
    <rPh sb="35" eb="37">
      <t>ヨウセイ</t>
    </rPh>
    <rPh sb="37" eb="39">
      <t>ケンシュウ</t>
    </rPh>
    <rPh sb="40" eb="44">
      <t>サンカシャスウ</t>
    </rPh>
    <rPh sb="45" eb="46">
      <t>ニン</t>
    </rPh>
    <phoneticPr fontId="5"/>
  </si>
  <si>
    <t>1,254,859
/94</t>
    <phoneticPr fontId="5"/>
  </si>
  <si>
    <t>1,074,880
/51</t>
    <phoneticPr fontId="5"/>
  </si>
  <si>
    <t>X：国際交流事業実績額（円）
／
Y：国際交流事業の参加者数（人）　　　　　　　　　　</t>
    <rPh sb="2" eb="4">
      <t>コクサイ</t>
    </rPh>
    <rPh sb="4" eb="6">
      <t>コウリュウ</t>
    </rPh>
    <rPh sb="6" eb="8">
      <t>ジギョウ</t>
    </rPh>
    <rPh sb="8" eb="11">
      <t>ジッセキガク</t>
    </rPh>
    <rPh sb="12" eb="13">
      <t>エン</t>
    </rPh>
    <rPh sb="19" eb="21">
      <t>コクサイ</t>
    </rPh>
    <rPh sb="21" eb="23">
      <t>コウリュウ</t>
    </rPh>
    <rPh sb="23" eb="25">
      <t>ジギョウ</t>
    </rPh>
    <rPh sb="26" eb="30">
      <t>サンカシャスウ</t>
    </rPh>
    <rPh sb="31" eb="32">
      <t>ニン</t>
    </rPh>
    <phoneticPr fontId="5"/>
  </si>
  <si>
    <t>6,490,407
/2,009</t>
    <phoneticPr fontId="5"/>
  </si>
  <si>
    <t>4,901,247
/1,517</t>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</si>
  <si>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</si>
  <si>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rPh sb="56" eb="58">
      <t>シサク</t>
    </rPh>
    <rPh sb="58" eb="60">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</si>
  <si>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</si>
  <si>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</si>
  <si>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</si>
  <si>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</si>
  <si>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</si>
  <si>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</si>
  <si>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</si>
  <si>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</si>
  <si>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</si>
  <si>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需用費</t>
    <rPh sb="0" eb="3">
      <t>ジュヨウヒ</t>
    </rPh>
    <phoneticPr fontId="5"/>
  </si>
  <si>
    <t>委託料</t>
    <rPh sb="0" eb="3">
      <t>イタクリョウ</t>
    </rPh>
    <phoneticPr fontId="5"/>
  </si>
  <si>
    <t>人件費</t>
    <rPh sb="0" eb="3">
      <t>ジンケンヒ</t>
    </rPh>
    <phoneticPr fontId="5"/>
  </si>
  <si>
    <t>諸謝金</t>
    <rPh sb="0" eb="1">
      <t>ショ</t>
    </rPh>
    <rPh sb="1" eb="3">
      <t>シャキン</t>
    </rPh>
    <phoneticPr fontId="5"/>
  </si>
  <si>
    <t>その他</t>
    <rPh sb="2" eb="3">
      <t>タ</t>
    </rPh>
    <phoneticPr fontId="5"/>
  </si>
  <si>
    <t>非常勤職員賃金</t>
    <rPh sb="0" eb="3">
      <t>ヒジョウキン</t>
    </rPh>
    <rPh sb="3" eb="5">
      <t>ショクイン</t>
    </rPh>
    <rPh sb="5" eb="7">
      <t>チンギン</t>
    </rPh>
    <phoneticPr fontId="5"/>
  </si>
  <si>
    <t>職員給与</t>
    <rPh sb="0" eb="2">
      <t>ショクイン</t>
    </rPh>
    <rPh sb="2" eb="4">
      <t>キュウヨ</t>
    </rPh>
    <phoneticPr fontId="5"/>
  </si>
  <si>
    <t>施設管理保守業務等</t>
    <phoneticPr fontId="5"/>
  </si>
  <si>
    <t>光熱費、建物維持費、消耗品等</t>
    <phoneticPr fontId="5"/>
  </si>
  <si>
    <t>パソコンリース料</t>
    <rPh sb="7" eb="8">
      <t>リョウ</t>
    </rPh>
    <phoneticPr fontId="5"/>
  </si>
  <si>
    <t>通信運搬費・雑役務</t>
    <rPh sb="0" eb="2">
      <t>ツウシン</t>
    </rPh>
    <rPh sb="2" eb="5">
      <t>ウンパンヒ</t>
    </rPh>
    <rPh sb="6" eb="7">
      <t>ザツ</t>
    </rPh>
    <rPh sb="7" eb="9">
      <t>エキム</t>
    </rPh>
    <phoneticPr fontId="5"/>
  </si>
  <si>
    <t>使用料・賃借料</t>
    <phoneticPr fontId="5"/>
  </si>
  <si>
    <t>役務費</t>
    <phoneticPr fontId="5"/>
  </si>
  <si>
    <t>講師謝金、出演料</t>
    <rPh sb="0" eb="2">
      <t>コウシ</t>
    </rPh>
    <rPh sb="2" eb="4">
      <t>シャキン</t>
    </rPh>
    <rPh sb="5" eb="8">
      <t>シュツエンリョウ</t>
    </rPh>
    <phoneticPr fontId="5"/>
  </si>
  <si>
    <t>印刷製本費、旅費、備品更新費等</t>
    <rPh sb="0" eb="2">
      <t>インサツ</t>
    </rPh>
    <rPh sb="2" eb="4">
      <t>セイホン</t>
    </rPh>
    <rPh sb="4" eb="5">
      <t>ヒ</t>
    </rPh>
    <rPh sb="6" eb="8">
      <t>リョヒ</t>
    </rPh>
    <rPh sb="9" eb="11">
      <t>ビヒン</t>
    </rPh>
    <rPh sb="11" eb="13">
      <t>コウシン</t>
    </rPh>
    <rPh sb="13" eb="14">
      <t>ヒ</t>
    </rPh>
    <rPh sb="14" eb="15">
      <t>トウ</t>
    </rPh>
    <phoneticPr fontId="5"/>
  </si>
  <si>
    <t>B.大阪府</t>
    <rPh sb="2" eb="5">
      <t>オオサカフ</t>
    </rPh>
    <phoneticPr fontId="5"/>
  </si>
  <si>
    <t>大阪府有地の借り上げ料</t>
    <rPh sb="0" eb="2">
      <t>オオサカ</t>
    </rPh>
    <rPh sb="2" eb="5">
      <t>フユウチ</t>
    </rPh>
    <rPh sb="6" eb="7">
      <t>カ</t>
    </rPh>
    <rPh sb="8" eb="9">
      <t>ア</t>
    </rPh>
    <phoneticPr fontId="5"/>
  </si>
  <si>
    <t>C.日本カルミック株式会社</t>
    <phoneticPr fontId="5"/>
  </si>
  <si>
    <t>備品費</t>
    <rPh sb="0" eb="2">
      <t>ビヒン</t>
    </rPh>
    <phoneticPr fontId="5"/>
  </si>
  <si>
    <t>センター温水便座53台の更新</t>
    <rPh sb="10" eb="11">
      <t>ダイ</t>
    </rPh>
    <rPh sb="12" eb="14">
      <t>コウシン</t>
    </rPh>
    <phoneticPr fontId="5"/>
  </si>
  <si>
    <t>D.ジャトー株式会社</t>
    <rPh sb="6" eb="8">
      <t>カブシキ</t>
    </rPh>
    <rPh sb="8" eb="10">
      <t>カイシャ</t>
    </rPh>
    <phoneticPr fontId="5"/>
  </si>
  <si>
    <t>保守料</t>
    <rPh sb="0" eb="3">
      <t>ホシュリョウ</t>
    </rPh>
    <phoneticPr fontId="5"/>
  </si>
  <si>
    <t>弱電設備等点検保守業務等</t>
    <rPh sb="0" eb="1">
      <t>ヨワ</t>
    </rPh>
    <rPh sb="2" eb="4">
      <t>セツビ</t>
    </rPh>
    <rPh sb="4" eb="5">
      <t>トウ</t>
    </rPh>
    <rPh sb="5" eb="7">
      <t>テンケン</t>
    </rPh>
    <rPh sb="7" eb="9">
      <t>ホシュ</t>
    </rPh>
    <rPh sb="9" eb="11">
      <t>ギョウム</t>
    </rPh>
    <rPh sb="11" eb="12">
      <t>トウ</t>
    </rPh>
    <phoneticPr fontId="5"/>
  </si>
  <si>
    <t>E.公益財団法人堺市シルバー人材センター</t>
    <rPh sb="2" eb="4">
      <t>コウエキ</t>
    </rPh>
    <rPh sb="4" eb="8">
      <t>ザイダンホウジン</t>
    </rPh>
    <rPh sb="8" eb="10">
      <t>サカイシ</t>
    </rPh>
    <rPh sb="14" eb="16">
      <t>ジンザイ</t>
    </rPh>
    <phoneticPr fontId="5"/>
  </si>
  <si>
    <t>駐車場管理・整理要員</t>
    <rPh sb="0" eb="3">
      <t>チュウシャジョウ</t>
    </rPh>
    <rPh sb="3" eb="5">
      <t>カンリ</t>
    </rPh>
    <rPh sb="6" eb="8">
      <t>セイリ</t>
    </rPh>
    <rPh sb="8" eb="10">
      <t>ヨウイン</t>
    </rPh>
    <phoneticPr fontId="5"/>
  </si>
  <si>
    <t>舞台運営業務要員</t>
    <rPh sb="0" eb="2">
      <t>ブタイ</t>
    </rPh>
    <rPh sb="2" eb="4">
      <t>ウンエイ</t>
    </rPh>
    <rPh sb="4" eb="6">
      <t>ギョウム</t>
    </rPh>
    <rPh sb="6" eb="8">
      <t>ヨウイン</t>
    </rPh>
    <phoneticPr fontId="5"/>
  </si>
  <si>
    <t>F. 株式会社ハートス</t>
    <rPh sb="3" eb="5">
      <t>カブシキ</t>
    </rPh>
    <rPh sb="5" eb="7">
      <t>カイシャ</t>
    </rPh>
    <phoneticPr fontId="5"/>
  </si>
  <si>
    <t>G.大阪知的障害者雇用促進建物
サービス事業協同組合</t>
    <rPh sb="2" eb="4">
      <t>オオサカ</t>
    </rPh>
    <rPh sb="4" eb="6">
      <t>チテキ</t>
    </rPh>
    <rPh sb="6" eb="9">
      <t>ショウガイシャ</t>
    </rPh>
    <rPh sb="9" eb="11">
      <t>コヨウ</t>
    </rPh>
    <rPh sb="11" eb="13">
      <t>ソクシン</t>
    </rPh>
    <rPh sb="13" eb="15">
      <t>タテモノ</t>
    </rPh>
    <rPh sb="20" eb="22">
      <t>ジギョウ</t>
    </rPh>
    <rPh sb="22" eb="24">
      <t>キョウドウ</t>
    </rPh>
    <rPh sb="24" eb="26">
      <t>クミアイ</t>
    </rPh>
    <phoneticPr fontId="5"/>
  </si>
  <si>
    <t>H.株式会社サクセス</t>
    <rPh sb="2" eb="4">
      <t>カブシキ</t>
    </rPh>
    <rPh sb="4" eb="6">
      <t>カイシャ</t>
    </rPh>
    <phoneticPr fontId="5"/>
  </si>
  <si>
    <t>清掃用具、消耗品</t>
    <rPh sb="0" eb="2">
      <t>セイソウ</t>
    </rPh>
    <rPh sb="2" eb="4">
      <t>ヨウグ</t>
    </rPh>
    <rPh sb="5" eb="8">
      <t>ショウモウヒン</t>
    </rPh>
    <phoneticPr fontId="5"/>
  </si>
  <si>
    <t>警備業務</t>
    <rPh sb="0" eb="2">
      <t>ケイビ</t>
    </rPh>
    <rPh sb="2" eb="4">
      <t>ギョウム</t>
    </rPh>
    <phoneticPr fontId="5"/>
  </si>
  <si>
    <t>☑</t>
  </si>
  <si>
    <t>A.ビッグ・アイ共働機構</t>
    <phoneticPr fontId="5"/>
  </si>
  <si>
    <t>ビッグ・アイ共働機構</t>
    <phoneticPr fontId="5"/>
  </si>
  <si>
    <t>国連・障害者の十年記念施設の運営</t>
    <phoneticPr fontId="5"/>
  </si>
  <si>
    <t>補助金等交付</t>
  </si>
  <si>
    <t>-</t>
    <phoneticPr fontId="5"/>
  </si>
  <si>
    <t>大阪府</t>
    <rPh sb="0" eb="3">
      <t>オオサカフ</t>
    </rPh>
    <phoneticPr fontId="5"/>
  </si>
  <si>
    <t>日本カルミック株式会社</t>
    <rPh sb="0" eb="2">
      <t>ニホン</t>
    </rPh>
    <rPh sb="7" eb="9">
      <t>カブシキ</t>
    </rPh>
    <rPh sb="9" eb="11">
      <t>カイシャ</t>
    </rPh>
    <phoneticPr fontId="5"/>
  </si>
  <si>
    <t>センター温水便座の更新</t>
    <phoneticPr fontId="5"/>
  </si>
  <si>
    <t>ジャトー株式会社</t>
    <rPh sb="4" eb="6">
      <t>カブシキ</t>
    </rPh>
    <rPh sb="6" eb="8">
      <t>カイシャ</t>
    </rPh>
    <phoneticPr fontId="5"/>
  </si>
  <si>
    <t>株式会社日立ビルシステム</t>
    <rPh sb="0" eb="4">
      <t>カブシキガイシャ</t>
    </rPh>
    <rPh sb="4" eb="6">
      <t>ヒタチ</t>
    </rPh>
    <phoneticPr fontId="5"/>
  </si>
  <si>
    <t>株式会社塚本造園土木</t>
    <rPh sb="0" eb="4">
      <t>カブシキガイシャ</t>
    </rPh>
    <rPh sb="4" eb="6">
      <t>ツカモト</t>
    </rPh>
    <rPh sb="6" eb="8">
      <t>ゾウエン</t>
    </rPh>
    <rPh sb="8" eb="10">
      <t>ドボク</t>
    </rPh>
    <phoneticPr fontId="5"/>
  </si>
  <si>
    <t>ナブコドア株式会社</t>
    <rPh sb="5" eb="7">
      <t>カブシキ</t>
    </rPh>
    <rPh sb="7" eb="9">
      <t>カイシャ</t>
    </rPh>
    <phoneticPr fontId="5"/>
  </si>
  <si>
    <t>株式会社タックビー</t>
    <rPh sb="0" eb="4">
      <t>カブシキガイシャ</t>
    </rPh>
    <phoneticPr fontId="5"/>
  </si>
  <si>
    <t>株式会社泉クリーンサービス</t>
    <rPh sb="0" eb="2">
      <t>カブシキ</t>
    </rPh>
    <rPh sb="2" eb="4">
      <t>カイシャ</t>
    </rPh>
    <rPh sb="4" eb="5">
      <t>イズミ</t>
    </rPh>
    <phoneticPr fontId="5"/>
  </si>
  <si>
    <t>株式会社ニッタンサービスセンター大阪</t>
    <rPh sb="0" eb="2">
      <t>カブシキ</t>
    </rPh>
    <rPh sb="2" eb="4">
      <t>カイシャ</t>
    </rPh>
    <rPh sb="16" eb="18">
      <t>オオサカ</t>
    </rPh>
    <phoneticPr fontId="5"/>
  </si>
  <si>
    <t>日本電技株式会社</t>
    <rPh sb="0" eb="2">
      <t>ニホン</t>
    </rPh>
    <rPh sb="4" eb="8">
      <t>カブシキガイシャ</t>
    </rPh>
    <phoneticPr fontId="5"/>
  </si>
  <si>
    <t>西日本電信電話株式会社</t>
    <rPh sb="0" eb="3">
      <t>ニシニホン</t>
    </rPh>
    <rPh sb="3" eb="5">
      <t>デンシン</t>
    </rPh>
    <rPh sb="5" eb="7">
      <t>デンワ</t>
    </rPh>
    <rPh sb="7" eb="9">
      <t>カブシキ</t>
    </rPh>
    <rPh sb="9" eb="11">
      <t>カイシャ</t>
    </rPh>
    <phoneticPr fontId="5"/>
  </si>
  <si>
    <t>弱電設備等点検保守業務等</t>
    <phoneticPr fontId="5"/>
  </si>
  <si>
    <t>エレベーター点検保守業務</t>
    <rPh sb="6" eb="8">
      <t>テンケン</t>
    </rPh>
    <rPh sb="8" eb="10">
      <t>ホシュ</t>
    </rPh>
    <rPh sb="10" eb="12">
      <t>ギョウム</t>
    </rPh>
    <phoneticPr fontId="5"/>
  </si>
  <si>
    <t>植栽管理業務</t>
    <rPh sb="0" eb="2">
      <t>ショクサイ</t>
    </rPh>
    <rPh sb="2" eb="4">
      <t>カンリ</t>
    </rPh>
    <rPh sb="4" eb="6">
      <t>ギョウム</t>
    </rPh>
    <phoneticPr fontId="5"/>
  </si>
  <si>
    <t>自動ドア点検保守業務</t>
    <rPh sb="0" eb="2">
      <t>ジドウ</t>
    </rPh>
    <rPh sb="4" eb="6">
      <t>テンケン</t>
    </rPh>
    <rPh sb="6" eb="8">
      <t>ホシュ</t>
    </rPh>
    <rPh sb="8" eb="10">
      <t>ギョウム</t>
    </rPh>
    <phoneticPr fontId="5"/>
  </si>
  <si>
    <t>中性フィルター交換保守業務</t>
    <rPh sb="0" eb="2">
      <t>チュウセイ</t>
    </rPh>
    <rPh sb="7" eb="9">
      <t>コウカン</t>
    </rPh>
    <rPh sb="9" eb="11">
      <t>ホシュ</t>
    </rPh>
    <rPh sb="11" eb="13">
      <t>ギョウム</t>
    </rPh>
    <phoneticPr fontId="5"/>
  </si>
  <si>
    <t>配水管・水槽清掃等保守・水質検査業務</t>
    <rPh sb="0" eb="3">
      <t>ハイスイカン</t>
    </rPh>
    <rPh sb="4" eb="6">
      <t>スイソウ</t>
    </rPh>
    <rPh sb="6" eb="8">
      <t>セイソウ</t>
    </rPh>
    <rPh sb="8" eb="9">
      <t>トウ</t>
    </rPh>
    <rPh sb="9" eb="11">
      <t>ホシュ</t>
    </rPh>
    <rPh sb="12" eb="14">
      <t>スイシツ</t>
    </rPh>
    <rPh sb="14" eb="16">
      <t>ケンサ</t>
    </rPh>
    <rPh sb="16" eb="18">
      <t>ギョウム</t>
    </rPh>
    <phoneticPr fontId="5"/>
  </si>
  <si>
    <t>消防設備点検業務</t>
    <rPh sb="0" eb="2">
      <t>ショウボウ</t>
    </rPh>
    <rPh sb="2" eb="4">
      <t>セツビ</t>
    </rPh>
    <rPh sb="4" eb="6">
      <t>テンケン</t>
    </rPh>
    <rPh sb="6" eb="8">
      <t>ギョウム</t>
    </rPh>
    <phoneticPr fontId="5"/>
  </si>
  <si>
    <t>空調自動制御・監視業務</t>
    <rPh sb="0" eb="2">
      <t>クウチョウ</t>
    </rPh>
    <rPh sb="2" eb="4">
      <t>ジドウ</t>
    </rPh>
    <rPh sb="4" eb="6">
      <t>セイギョ</t>
    </rPh>
    <rPh sb="7" eb="9">
      <t>カンシ</t>
    </rPh>
    <rPh sb="9" eb="11">
      <t>ギョウム</t>
    </rPh>
    <phoneticPr fontId="5"/>
  </si>
  <si>
    <t>ＰＢＸ点検保守業務</t>
    <rPh sb="3" eb="5">
      <t>テンケン</t>
    </rPh>
    <rPh sb="5" eb="7">
      <t>ホシュ</t>
    </rPh>
    <rPh sb="7" eb="9">
      <t>ギョウム</t>
    </rPh>
    <phoneticPr fontId="5"/>
  </si>
  <si>
    <t>-</t>
    <phoneticPr fontId="5"/>
  </si>
  <si>
    <t>-</t>
    <phoneticPr fontId="5"/>
  </si>
  <si>
    <t>公益財団法人堺市シルバー人材センター</t>
    <phoneticPr fontId="5"/>
  </si>
  <si>
    <t>駐車場管理・整理業務</t>
    <rPh sb="0" eb="3">
      <t>チュウシャジョウ</t>
    </rPh>
    <rPh sb="3" eb="5">
      <t>カンリ</t>
    </rPh>
    <rPh sb="6" eb="8">
      <t>セイリ</t>
    </rPh>
    <rPh sb="8" eb="10">
      <t>ギョウム</t>
    </rPh>
    <phoneticPr fontId="5"/>
  </si>
  <si>
    <t>-</t>
    <phoneticPr fontId="5"/>
  </si>
  <si>
    <t>株式会社ハートス</t>
    <rPh sb="0" eb="2">
      <t>カブシキ</t>
    </rPh>
    <rPh sb="2" eb="4">
      <t>カイシャ</t>
    </rPh>
    <phoneticPr fontId="5"/>
  </si>
  <si>
    <t>パナソニックＥＳエンジニアリング株式会社</t>
    <rPh sb="16" eb="18">
      <t>カブシキ</t>
    </rPh>
    <rPh sb="18" eb="20">
      <t>カイシャ</t>
    </rPh>
    <phoneticPr fontId="5"/>
  </si>
  <si>
    <t>株式会社サンケン・エンジニアリング</t>
    <rPh sb="0" eb="2">
      <t>カブシキ</t>
    </rPh>
    <rPh sb="2" eb="4">
      <t>カイシャ</t>
    </rPh>
    <phoneticPr fontId="5"/>
  </si>
  <si>
    <t>舞台運営管理保守業務</t>
    <rPh sb="0" eb="2">
      <t>ブタイ</t>
    </rPh>
    <rPh sb="2" eb="4">
      <t>ウンエイ</t>
    </rPh>
    <rPh sb="4" eb="6">
      <t>カンリ</t>
    </rPh>
    <rPh sb="6" eb="8">
      <t>ホシュ</t>
    </rPh>
    <rPh sb="8" eb="10">
      <t>ギョウム</t>
    </rPh>
    <phoneticPr fontId="5"/>
  </si>
  <si>
    <t>照明等設備点検保守業務</t>
    <rPh sb="0" eb="2">
      <t>ショウメイ</t>
    </rPh>
    <rPh sb="2" eb="3">
      <t>トウ</t>
    </rPh>
    <rPh sb="3" eb="5">
      <t>セツビ</t>
    </rPh>
    <rPh sb="5" eb="7">
      <t>テンケン</t>
    </rPh>
    <rPh sb="7" eb="9">
      <t>ホシュ</t>
    </rPh>
    <rPh sb="9" eb="11">
      <t>ギョウム</t>
    </rPh>
    <phoneticPr fontId="5"/>
  </si>
  <si>
    <t>音響・映像設備点検保守業務</t>
    <rPh sb="0" eb="2">
      <t>オンキョウ</t>
    </rPh>
    <rPh sb="3" eb="5">
      <t>エイゾウ</t>
    </rPh>
    <rPh sb="5" eb="7">
      <t>セツビ</t>
    </rPh>
    <rPh sb="7" eb="9">
      <t>テンケン</t>
    </rPh>
    <rPh sb="9" eb="11">
      <t>ホシュ</t>
    </rPh>
    <rPh sb="11" eb="13">
      <t>ギョウム</t>
    </rPh>
    <phoneticPr fontId="5"/>
  </si>
  <si>
    <t>大阪知的障害者雇用促進建物サービス事業協同組合</t>
    <phoneticPr fontId="5"/>
  </si>
  <si>
    <t>清掃業務</t>
    <rPh sb="0" eb="2">
      <t>セイソウ</t>
    </rPh>
    <rPh sb="2" eb="4">
      <t>ギョウム</t>
    </rPh>
    <phoneticPr fontId="5"/>
  </si>
  <si>
    <t>株式会社サクセス</t>
    <rPh sb="0" eb="2">
      <t>カブシキ</t>
    </rPh>
    <rPh sb="2" eb="4">
      <t>カイシャ</t>
    </rPh>
    <phoneticPr fontId="5"/>
  </si>
  <si>
    <t>株式会社櫂総合プランニング</t>
    <rPh sb="0" eb="2">
      <t>カブシキ</t>
    </rPh>
    <rPh sb="2" eb="4">
      <t>カイシャ</t>
    </rPh>
    <rPh sb="4" eb="5">
      <t>カイ</t>
    </rPh>
    <rPh sb="5" eb="7">
      <t>ソウゴウ</t>
    </rPh>
    <phoneticPr fontId="5"/>
  </si>
  <si>
    <t>建物定期調査業務</t>
    <rPh sb="0" eb="2">
      <t>タテモノ</t>
    </rPh>
    <rPh sb="2" eb="4">
      <t>テイキ</t>
    </rPh>
    <rPh sb="4" eb="6">
      <t>チョウサ</t>
    </rPh>
    <rPh sb="6" eb="8">
      <t>ギョウム</t>
    </rPh>
    <phoneticPr fontId="5"/>
  </si>
  <si>
    <t>I.株式会社リアライズ</t>
    <phoneticPr fontId="5"/>
  </si>
  <si>
    <t>J.（支出額が100万円以下のため省略）</t>
    <rPh sb="3" eb="6">
      <t>シシュツガク</t>
    </rPh>
    <rPh sb="10" eb="12">
      <t>マンエン</t>
    </rPh>
    <rPh sb="12" eb="14">
      <t>イカ</t>
    </rPh>
    <rPh sb="17" eb="19">
      <t>ショウリャク</t>
    </rPh>
    <phoneticPr fontId="5"/>
  </si>
  <si>
    <t>雑役務費</t>
    <rPh sb="0" eb="1">
      <t>ザツ</t>
    </rPh>
    <rPh sb="1" eb="3">
      <t>エキム</t>
    </rPh>
    <phoneticPr fontId="5"/>
  </si>
  <si>
    <t>事業会場運営</t>
    <rPh sb="0" eb="2">
      <t>ジギョウ</t>
    </rPh>
    <rPh sb="2" eb="4">
      <t>カイジョウ</t>
    </rPh>
    <rPh sb="4" eb="6">
      <t>ウンエイ</t>
    </rPh>
    <phoneticPr fontId="5"/>
  </si>
  <si>
    <t>株式会社リアライズ</t>
    <rPh sb="0" eb="2">
      <t>カブシキ</t>
    </rPh>
    <rPh sb="2" eb="4">
      <t>カイシャ</t>
    </rPh>
    <phoneticPr fontId="5"/>
  </si>
  <si>
    <t>株式会社プリントパック</t>
    <rPh sb="0" eb="2">
      <t>カブシキ</t>
    </rPh>
    <rPh sb="2" eb="4">
      <t>カイシャ</t>
    </rPh>
    <phoneticPr fontId="5"/>
  </si>
  <si>
    <t>ミツオ印刷株式会社</t>
    <rPh sb="3" eb="5">
      <t>インサツ</t>
    </rPh>
    <rPh sb="5" eb="7">
      <t>カブシキ</t>
    </rPh>
    <rPh sb="7" eb="9">
      <t>カイシャ</t>
    </rPh>
    <phoneticPr fontId="5"/>
  </si>
  <si>
    <t>一般財団法人大阪府視覚障害者福祉協会</t>
    <rPh sb="0" eb="2">
      <t>イッパン</t>
    </rPh>
    <rPh sb="2" eb="6">
      <t>ザイダンホウジン</t>
    </rPh>
    <rPh sb="6" eb="9">
      <t>オオサカフ</t>
    </rPh>
    <rPh sb="9" eb="11">
      <t>シカク</t>
    </rPh>
    <rPh sb="11" eb="13">
      <t>ショウガイ</t>
    </rPh>
    <rPh sb="13" eb="14">
      <t>シャ</t>
    </rPh>
    <rPh sb="14" eb="16">
      <t>フクシ</t>
    </rPh>
    <rPh sb="16" eb="18">
      <t>キョウカイ</t>
    </rPh>
    <phoneticPr fontId="5"/>
  </si>
  <si>
    <t>ポスター・チラシ印刷</t>
    <rPh sb="8" eb="10">
      <t>インサツ</t>
    </rPh>
    <phoneticPr fontId="5"/>
  </si>
  <si>
    <t>ガイドブック印刷</t>
    <rPh sb="6" eb="8">
      <t>インサツ</t>
    </rPh>
    <phoneticPr fontId="5"/>
  </si>
  <si>
    <t>点字版チラシ等印刷</t>
    <rPh sb="0" eb="2">
      <t>テンジ</t>
    </rPh>
    <rPh sb="2" eb="3">
      <t>バン</t>
    </rPh>
    <rPh sb="6" eb="7">
      <t>トウ</t>
    </rPh>
    <rPh sb="7" eb="9">
      <t>インサツ</t>
    </rPh>
    <phoneticPr fontId="5"/>
  </si>
  <si>
    <t>印刷等</t>
    <rPh sb="0" eb="2">
      <t>インサツ</t>
    </rPh>
    <rPh sb="2" eb="3">
      <t>トウ</t>
    </rPh>
    <phoneticPr fontId="5"/>
  </si>
  <si>
    <t>-</t>
    <phoneticPr fontId="5"/>
  </si>
  <si>
    <t>－</t>
    <phoneticPr fontId="5"/>
  </si>
  <si>
    <t>－</t>
    <phoneticPr fontId="5"/>
  </si>
  <si>
    <t>509</t>
    <phoneticPr fontId="5"/>
  </si>
  <si>
    <t>402</t>
    <phoneticPr fontId="5"/>
  </si>
  <si>
    <t>405</t>
    <phoneticPr fontId="5"/>
  </si>
  <si>
    <t>764</t>
    <phoneticPr fontId="5"/>
  </si>
  <si>
    <t>762</t>
    <phoneticPr fontId="5"/>
  </si>
  <si>
    <t>777</t>
    <phoneticPr fontId="5"/>
  </si>
  <si>
    <t>744</t>
    <phoneticPr fontId="5"/>
  </si>
  <si>
    <t>厚生労働省</t>
  </si>
  <si>
    <t>有</t>
  </si>
  <si>
    <t>△</t>
  </si>
  <si>
    <t>‐</t>
  </si>
  <si>
    <t>真に必要な費目のみを対象経費としており、実績報告において使途が事業目的に沿ったものであるか確認している。また、平成29年度に国の補助対象事業を見直し災害時支援・国際交流に重点化を図っている。</t>
    <rPh sb="0" eb="1">
      <t>シン</t>
    </rPh>
    <rPh sb="2" eb="4">
      <t>ヒツヨウ</t>
    </rPh>
    <rPh sb="5" eb="7">
      <t>ヒモク</t>
    </rPh>
    <rPh sb="10" eb="12">
      <t>タイショウ</t>
    </rPh>
    <rPh sb="12" eb="14">
      <t>ケイヒ</t>
    </rPh>
    <rPh sb="20" eb="22">
      <t>ジッセキ</t>
    </rPh>
    <rPh sb="22" eb="24">
      <t>ホウコク</t>
    </rPh>
    <rPh sb="28" eb="30">
      <t>シト</t>
    </rPh>
    <rPh sb="31" eb="33">
      <t>ジギョウ</t>
    </rPh>
    <rPh sb="33" eb="35">
      <t>モクテキ</t>
    </rPh>
    <rPh sb="36" eb="37">
      <t>ソ</t>
    </rPh>
    <rPh sb="45" eb="47">
      <t>カクニン</t>
    </rPh>
    <rPh sb="55" eb="57">
      <t>ヘイセイ</t>
    </rPh>
    <rPh sb="59" eb="61">
      <t>ネンド</t>
    </rPh>
    <rPh sb="62" eb="63">
      <t>クニ</t>
    </rPh>
    <rPh sb="64" eb="66">
      <t>ホジョ</t>
    </rPh>
    <rPh sb="66" eb="68">
      <t>タイショウ</t>
    </rPh>
    <rPh sb="68" eb="70">
      <t>ジギョウ</t>
    </rPh>
    <rPh sb="71" eb="73">
      <t>ミナオ</t>
    </rPh>
    <rPh sb="74" eb="77">
      <t>サイガイジ</t>
    </rPh>
    <rPh sb="77" eb="79">
      <t>シエン</t>
    </rPh>
    <rPh sb="80" eb="82">
      <t>コクサイ</t>
    </rPh>
    <rPh sb="82" eb="84">
      <t>コウリュウ</t>
    </rPh>
    <rPh sb="85" eb="88">
      <t>ジュウテンカ</t>
    </rPh>
    <rPh sb="89" eb="90">
      <t>ハカ</t>
    </rPh>
    <phoneticPr fontId="5"/>
  </si>
  <si>
    <t>障害特性に応じた対応方法を熟知した災害時リーダーの養成研修の参加者数</t>
    <phoneticPr fontId="5"/>
  </si>
  <si>
    <t>活動実績は当初見込みに見合っている。</t>
    <rPh sb="0" eb="2">
      <t>カツドウ</t>
    </rPh>
    <rPh sb="2" eb="4">
      <t>ジッセキ</t>
    </rPh>
    <rPh sb="5" eb="7">
      <t>トウショ</t>
    </rPh>
    <rPh sb="7" eb="9">
      <t>ミコ</t>
    </rPh>
    <rPh sb="11" eb="13">
      <t>ミア</t>
    </rPh>
    <phoneticPr fontId="5"/>
  </si>
  <si>
    <t>国連・障害者の十年記念施設は国有財産であり、その有する障害者の交流等の拠点機能を活用し、障害者の社会参加を推進する本事業は、国において実施すべき事業である。</t>
    <rPh sb="0" eb="2">
      <t>コクレン</t>
    </rPh>
    <rPh sb="3" eb="6">
      <t>ショウガイシャ</t>
    </rPh>
    <rPh sb="7" eb="9">
      <t>ジュウネン</t>
    </rPh>
    <rPh sb="9" eb="11">
      <t>キネン</t>
    </rPh>
    <rPh sb="11" eb="13">
      <t>シセツ</t>
    </rPh>
    <rPh sb="14" eb="16">
      <t>コクユウ</t>
    </rPh>
    <rPh sb="16" eb="18">
      <t>ザイサン</t>
    </rPh>
    <rPh sb="24" eb="25">
      <t>ユウ</t>
    </rPh>
    <rPh sb="27" eb="30">
      <t>ショウガイシャ</t>
    </rPh>
    <rPh sb="31" eb="33">
      <t>コウリュウ</t>
    </rPh>
    <rPh sb="33" eb="34">
      <t>トウ</t>
    </rPh>
    <rPh sb="35" eb="37">
      <t>キョテン</t>
    </rPh>
    <rPh sb="37" eb="39">
      <t>キノウ</t>
    </rPh>
    <rPh sb="40" eb="42">
      <t>カツヨウ</t>
    </rPh>
    <rPh sb="44" eb="47">
      <t>ショウガイシャ</t>
    </rPh>
    <rPh sb="48" eb="50">
      <t>シャカイ</t>
    </rPh>
    <rPh sb="50" eb="52">
      <t>サンカ</t>
    </rPh>
    <rPh sb="53" eb="55">
      <t>スイシン</t>
    </rPh>
    <rPh sb="57" eb="58">
      <t>ホン</t>
    </rPh>
    <rPh sb="58" eb="60">
      <t>ジギョウ</t>
    </rPh>
    <rPh sb="62" eb="63">
      <t>クニ</t>
    </rPh>
    <rPh sb="67" eb="69">
      <t>ジッシ</t>
    </rPh>
    <rPh sb="72" eb="74">
      <t>ジギョウ</t>
    </rPh>
    <phoneticPr fontId="5"/>
  </si>
  <si>
    <t>国連・障害者の十年記念施設は国有財産であり、その有する障害者の交流等の拠点機能を十分に活用し、事業が運営されている。</t>
    <rPh sb="0" eb="2">
      <t>コクレン</t>
    </rPh>
    <rPh sb="3" eb="6">
      <t>ショウガイシャ</t>
    </rPh>
    <rPh sb="7" eb="9">
      <t>ジュウネン</t>
    </rPh>
    <rPh sb="9" eb="11">
      <t>キネン</t>
    </rPh>
    <rPh sb="11" eb="13">
      <t>シセツ</t>
    </rPh>
    <rPh sb="14" eb="16">
      <t>コクユウ</t>
    </rPh>
    <rPh sb="16" eb="18">
      <t>ザイサン</t>
    </rPh>
    <rPh sb="24" eb="25">
      <t>ユウ</t>
    </rPh>
    <rPh sb="27" eb="30">
      <t>ショウガイシャ</t>
    </rPh>
    <rPh sb="31" eb="33">
      <t>コウリュウ</t>
    </rPh>
    <rPh sb="33" eb="34">
      <t>トウ</t>
    </rPh>
    <rPh sb="35" eb="37">
      <t>キョテン</t>
    </rPh>
    <rPh sb="37" eb="39">
      <t>キノウ</t>
    </rPh>
    <rPh sb="40" eb="42">
      <t>ジュウブン</t>
    </rPh>
    <rPh sb="43" eb="45">
      <t>カツヨウ</t>
    </rPh>
    <rPh sb="47" eb="49">
      <t>ジギョウ</t>
    </rPh>
    <rPh sb="50" eb="52">
      <t>ウンエイ</t>
    </rPh>
    <phoneticPr fontId="5"/>
  </si>
  <si>
    <t xml:space="preserve">○ビッグ・アイ共働機構に対し国連・障害者の十年記念施設を活用して行う以下の事業を委託し、その費用を補助している（補助率10/10）。
　・災害発生時に障害者に対する支援活動を円滑に行うための災害支援ボランティアリーダーや障害特性に応じた対応方法を熟知した災害時リーダーの養成研修
　・国内外の障害者の国際交流事業
○上記のほか、国有財産である国連・障害者の十年記念施設について大阪府有地の借上、建物・設備の修繕等、その管理運営に必要な支出を行う。
</t>
    <rPh sb="12" eb="13">
      <t>タイ</t>
    </rPh>
    <rPh sb="14" eb="16">
      <t>コクレン</t>
    </rPh>
    <rPh sb="17" eb="20">
      <t>ショウガイシャ</t>
    </rPh>
    <rPh sb="21" eb="23">
      <t>ジュウネン</t>
    </rPh>
    <rPh sb="23" eb="25">
      <t>キネン</t>
    </rPh>
    <rPh sb="25" eb="27">
      <t>シセツ</t>
    </rPh>
    <rPh sb="28" eb="30">
      <t>カツヨウ</t>
    </rPh>
    <rPh sb="40" eb="42">
      <t>イタク</t>
    </rPh>
    <rPh sb="46" eb="48">
      <t>ヒヨウ</t>
    </rPh>
    <rPh sb="69" eb="71">
      <t>サイガイ</t>
    </rPh>
    <rPh sb="71" eb="74">
      <t>ハッセイジ</t>
    </rPh>
    <rPh sb="75" eb="78">
      <t>ショウガイシャ</t>
    </rPh>
    <rPh sb="79" eb="80">
      <t>タイ</t>
    </rPh>
    <rPh sb="82" eb="84">
      <t>シエン</t>
    </rPh>
    <rPh sb="84" eb="86">
      <t>カツドウ</t>
    </rPh>
    <rPh sb="87" eb="89">
      <t>エンカツ</t>
    </rPh>
    <rPh sb="90" eb="91">
      <t>オコナ</t>
    </rPh>
    <rPh sb="95" eb="97">
      <t>サイガイ</t>
    </rPh>
    <rPh sb="97" eb="99">
      <t>シエン</t>
    </rPh>
    <rPh sb="110" eb="112">
      <t>ショウガイ</t>
    </rPh>
    <rPh sb="112" eb="114">
      <t>トクセイ</t>
    </rPh>
    <rPh sb="115" eb="116">
      <t>オウ</t>
    </rPh>
    <rPh sb="118" eb="120">
      <t>タイオウ</t>
    </rPh>
    <rPh sb="120" eb="122">
      <t>ホウホウ</t>
    </rPh>
    <rPh sb="123" eb="125">
      <t>ジュクチ</t>
    </rPh>
    <rPh sb="127" eb="130">
      <t>サイガイジ</t>
    </rPh>
    <rPh sb="135" eb="137">
      <t>ヨウセイ</t>
    </rPh>
    <rPh sb="137" eb="139">
      <t>ケンシュウ</t>
    </rPh>
    <rPh sb="142" eb="145">
      <t>コクナイガイ</t>
    </rPh>
    <rPh sb="146" eb="149">
      <t>ショウガイシャ</t>
    </rPh>
    <rPh sb="150" eb="152">
      <t>コクサイ</t>
    </rPh>
    <rPh sb="152" eb="154">
      <t>コウリュウ</t>
    </rPh>
    <rPh sb="154" eb="156">
      <t>ジギョウ</t>
    </rPh>
    <rPh sb="158" eb="160">
      <t>ジョウキ</t>
    </rPh>
    <rPh sb="164" eb="166">
      <t>コクユウ</t>
    </rPh>
    <rPh sb="166" eb="168">
      <t>ザイサン</t>
    </rPh>
    <rPh sb="171" eb="173">
      <t>コクレン</t>
    </rPh>
    <rPh sb="174" eb="177">
      <t>ショウガイシャ</t>
    </rPh>
    <rPh sb="178" eb="180">
      <t>ジュウネン</t>
    </rPh>
    <rPh sb="180" eb="182">
      <t>キネン</t>
    </rPh>
    <rPh sb="182" eb="184">
      <t>シセツ</t>
    </rPh>
    <rPh sb="188" eb="190">
      <t>オオサカ</t>
    </rPh>
    <rPh sb="190" eb="193">
      <t>フユウチ</t>
    </rPh>
    <rPh sb="194" eb="195">
      <t>カ</t>
    </rPh>
    <rPh sb="195" eb="196">
      <t>ア</t>
    </rPh>
    <rPh sb="197" eb="199">
      <t>タテモノ</t>
    </rPh>
    <rPh sb="200" eb="202">
      <t>セツビ</t>
    </rPh>
    <rPh sb="203" eb="205">
      <t>シュウゼン</t>
    </rPh>
    <rPh sb="205" eb="206">
      <t>トウ</t>
    </rPh>
    <rPh sb="209" eb="211">
      <t>カンリ</t>
    </rPh>
    <rPh sb="211" eb="213">
      <t>ウンエイ</t>
    </rPh>
    <rPh sb="214" eb="216">
      <t>ヒツヨウ</t>
    </rPh>
    <rPh sb="217" eb="219">
      <t>シシュツ</t>
    </rPh>
    <rPh sb="220" eb="221">
      <t>オコナ</t>
    </rPh>
    <phoneticPr fontId="5"/>
  </si>
  <si>
    <t>地域における社会参加支援のための体制が継続的に整備されるよう、引き続き事業内容やコストを精査するなど、効率性の高い事業が実施できるよう概算要求に向けて検討を行う。</t>
    <rPh sb="6" eb="8">
      <t>シャカイ</t>
    </rPh>
    <rPh sb="8" eb="10">
      <t>サンカ</t>
    </rPh>
    <rPh sb="10" eb="12">
      <t>シエン</t>
    </rPh>
    <rPh sb="16" eb="18">
      <t>タイセイ</t>
    </rPh>
    <phoneticPr fontId="5"/>
  </si>
  <si>
    <t>災害支援ボランティアリーダー養成研修については、成果目標を達成できている。障害特性に応じた対応方法を熟知した災害時リーダーの養成研修については、100％達成できなかったが、効果的な広報等を行なった結果、28年度から12％上昇している。</t>
    <rPh sb="16" eb="18">
      <t>ケンシュウ</t>
    </rPh>
    <rPh sb="24" eb="26">
      <t>セイカ</t>
    </rPh>
    <rPh sb="26" eb="28">
      <t>モクヒョウ</t>
    </rPh>
    <rPh sb="29" eb="31">
      <t>タッセイ</t>
    </rPh>
    <rPh sb="76" eb="78">
      <t>タッセイ</t>
    </rPh>
    <rPh sb="86" eb="89">
      <t>コウカテキ</t>
    </rPh>
    <rPh sb="90" eb="92">
      <t>コウホウ</t>
    </rPh>
    <rPh sb="92" eb="93">
      <t>トウ</t>
    </rPh>
    <rPh sb="94" eb="95">
      <t>オコナ</t>
    </rPh>
    <rPh sb="98" eb="100">
      <t>ケッカ</t>
    </rPh>
    <phoneticPr fontId="5"/>
  </si>
  <si>
    <t>国有財産の有する機能を活用して障害のある方の社会参加を推進する本事業は国として取り組むべき事業であり、成果実績や活動実績については、十分な成果をあげており、一部達成できていないものについても達成に向けた取組の効果が発現しているなど、国として継続的に実施すべき事業である。また、平成29年度には補助事業の見直しを行ったほか、補助事業者による委託の際に一般競争入札を導入するなど効果的かつ効率的な事業実施が行われている。</t>
    <rPh sb="35" eb="36">
      <t>クニ</t>
    </rPh>
    <rPh sb="39" eb="40">
      <t>ト</t>
    </rPh>
    <rPh sb="41" eb="42">
      <t>ク</t>
    </rPh>
    <rPh sb="45" eb="47">
      <t>ジギョウ</t>
    </rPh>
    <rPh sb="51" eb="53">
      <t>セイカ</t>
    </rPh>
    <rPh sb="53" eb="55">
      <t>ジッセキ</t>
    </rPh>
    <rPh sb="56" eb="58">
      <t>カツドウ</t>
    </rPh>
    <rPh sb="58" eb="60">
      <t>ジッセキ</t>
    </rPh>
    <rPh sb="66" eb="68">
      <t>ジュウブン</t>
    </rPh>
    <rPh sb="69" eb="71">
      <t>セイカ</t>
    </rPh>
    <rPh sb="78" eb="80">
      <t>イチブ</t>
    </rPh>
    <rPh sb="80" eb="82">
      <t>タッセイ</t>
    </rPh>
    <rPh sb="95" eb="97">
      <t>タッセイ</t>
    </rPh>
    <rPh sb="98" eb="99">
      <t>ム</t>
    </rPh>
    <rPh sb="101" eb="102">
      <t>ト</t>
    </rPh>
    <rPh sb="102" eb="103">
      <t>ク</t>
    </rPh>
    <rPh sb="104" eb="106">
      <t>コウカ</t>
    </rPh>
    <rPh sb="107" eb="109">
      <t>ハツゲン</t>
    </rPh>
    <rPh sb="116" eb="117">
      <t>クニ</t>
    </rPh>
    <rPh sb="120" eb="123">
      <t>ケイゾクテキ</t>
    </rPh>
    <rPh sb="124" eb="126">
      <t>ジッシ</t>
    </rPh>
    <rPh sb="129" eb="131">
      <t>ジギョウ</t>
    </rPh>
    <rPh sb="138" eb="140">
      <t>ヘイセイ</t>
    </rPh>
    <rPh sb="142" eb="144">
      <t>ネンド</t>
    </rPh>
    <rPh sb="146" eb="148">
      <t>ホジョ</t>
    </rPh>
    <rPh sb="148" eb="150">
      <t>ジギョウ</t>
    </rPh>
    <rPh sb="151" eb="153">
      <t>ミナオ</t>
    </rPh>
    <rPh sb="155" eb="156">
      <t>オコナ</t>
    </rPh>
    <rPh sb="161" eb="163">
      <t>ホジョ</t>
    </rPh>
    <rPh sb="163" eb="166">
      <t>ジギョウシャ</t>
    </rPh>
    <rPh sb="169" eb="171">
      <t>イタク</t>
    </rPh>
    <rPh sb="172" eb="173">
      <t>サイ</t>
    </rPh>
    <rPh sb="174" eb="176">
      <t>イッパン</t>
    </rPh>
    <rPh sb="176" eb="178">
      <t>キョウソウ</t>
    </rPh>
    <rPh sb="178" eb="180">
      <t>ニュウサツ</t>
    </rPh>
    <rPh sb="181" eb="183">
      <t>ドウニュウ</t>
    </rPh>
    <rPh sb="187" eb="190">
      <t>コウカテキ</t>
    </rPh>
    <rPh sb="192" eb="195">
      <t>コウリツテキ</t>
    </rPh>
    <rPh sb="196" eb="198">
      <t>ジギョウ</t>
    </rPh>
    <rPh sb="198" eb="200">
      <t>ジッシ</t>
    </rPh>
    <rPh sb="201" eb="202">
      <t>オコナ</t>
    </rPh>
    <phoneticPr fontId="5"/>
  </si>
  <si>
    <t>点検対象外</t>
    <rPh sb="0" eb="2">
      <t>テンケン</t>
    </rPh>
    <rPh sb="2" eb="5">
      <t>タイショウガイ</t>
    </rPh>
    <phoneticPr fontId="5"/>
  </si>
  <si>
    <t>国有財産を活用して災害時の障害者支援や国際交流を推進することにより障害者の社会参加を推進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な事業である。</t>
    <rPh sb="51" eb="54">
      <t>ショウガイシャ</t>
    </rPh>
    <rPh sb="58" eb="60">
      <t>モクテキ</t>
    </rPh>
    <rPh sb="70" eb="71">
      <t>カカ</t>
    </rPh>
    <rPh sb="144" eb="146">
      <t>タッセイ</t>
    </rPh>
    <rPh sb="150" eb="152">
      <t>ヒツヨウ</t>
    </rPh>
    <rPh sb="153" eb="155">
      <t>ジギョウ</t>
    </rPh>
    <phoneticPr fontId="5"/>
  </si>
  <si>
    <t>国有財産を活用して災害時の障害者支援や国際交流を推進することにより障害者の社会参加を推進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かつ適切な事業である。</t>
    <phoneticPr fontId="5"/>
  </si>
  <si>
    <t>災害発生時に障害者に対する支援活動を円滑に行うための災害支援ボランティアリーダーや障害特性に応じた対応方法を熟知した災害時リーダーの養成研修や各国の障害者団体等との国際交流を図ることにより、障害のある方の自立と社会参加を支援するための体制整備に寄与する。</t>
    <rPh sb="100" eb="101">
      <t>カタ</t>
    </rPh>
    <phoneticPr fontId="5"/>
  </si>
  <si>
    <t>-</t>
    <phoneticPr fontId="5"/>
  </si>
  <si>
    <t>補助事業者であるビッグ・アイの選定に当たっては、公募により選定を行っており、国有財産である設備の更新については一般競争入札が適切に行われている。なお、事業の運営に必要となる施設管理業務等については、必要と認められる範囲で補助事業者が委託しており、平成29年度からは委託先の選定に当たり事業の規模等に応じ一般競争入札を行うなど適切な選定が行われている。</t>
    <rPh sb="0" eb="2">
      <t>ホジョ</t>
    </rPh>
    <rPh sb="2" eb="5">
      <t>ジギョウシャ</t>
    </rPh>
    <rPh sb="15" eb="17">
      <t>センテイ</t>
    </rPh>
    <rPh sb="18" eb="19">
      <t>ア</t>
    </rPh>
    <rPh sb="24" eb="26">
      <t>コウボ</t>
    </rPh>
    <rPh sb="29" eb="31">
      <t>センテイ</t>
    </rPh>
    <rPh sb="32" eb="33">
      <t>オコナ</t>
    </rPh>
    <rPh sb="38" eb="40">
      <t>コクユウ</t>
    </rPh>
    <rPh sb="40" eb="42">
      <t>ザイサン</t>
    </rPh>
    <rPh sb="45" eb="47">
      <t>セツビ</t>
    </rPh>
    <rPh sb="48" eb="50">
      <t>コウシン</t>
    </rPh>
    <rPh sb="55" eb="57">
      <t>イッパン</t>
    </rPh>
    <rPh sb="57" eb="59">
      <t>キョウソウ</t>
    </rPh>
    <rPh sb="59" eb="61">
      <t>ニュウサツ</t>
    </rPh>
    <rPh sb="62" eb="64">
      <t>テキセツ</t>
    </rPh>
    <rPh sb="65" eb="66">
      <t>オコナ</t>
    </rPh>
    <phoneticPr fontId="5"/>
  </si>
  <si>
    <t>事業の運営に必要となる施設管理業務等については、必要と認められる範囲で補助事業者が委託しており、平成29年度からは委託先の選定に当たり事業の規模等に応じ一般競争入札を行うなど適切な選定が行われている。</t>
    <phoneticPr fontId="5"/>
  </si>
  <si>
    <t>社会福祉法人大阪障害者自立支援協会</t>
    <rPh sb="0" eb="2">
      <t>シャカイ</t>
    </rPh>
    <rPh sb="2" eb="4">
      <t>フクシ</t>
    </rPh>
    <rPh sb="4" eb="6">
      <t>ホウジン</t>
    </rPh>
    <rPh sb="6" eb="8">
      <t>オオサカ</t>
    </rPh>
    <rPh sb="8" eb="11">
      <t>ショウガイシャ</t>
    </rPh>
    <rPh sb="11" eb="13">
      <t>ジリツ</t>
    </rPh>
    <rPh sb="13" eb="15">
      <t>シエン</t>
    </rPh>
    <rPh sb="15" eb="17">
      <t>キョウカイ</t>
    </rPh>
    <phoneticPr fontId="5"/>
  </si>
  <si>
    <t>-</t>
    <phoneticPr fontId="5"/>
  </si>
  <si>
    <t>-</t>
    <phoneticPr fontId="5"/>
  </si>
  <si>
    <t>522,476
/113</t>
    <phoneticPr fontId="5"/>
  </si>
  <si>
    <t>740,552
/62</t>
    <phoneticPr fontId="5"/>
  </si>
  <si>
    <t>4,137,308
/609</t>
    <phoneticPr fontId="5"/>
  </si>
  <si>
    <t>824,500/80</t>
    <phoneticPr fontId="5"/>
  </si>
  <si>
    <t>1,073,000/80</t>
    <phoneticPr fontId="5"/>
  </si>
  <si>
    <t>事業実施に必要な額を精査し補助を行っており妥当である。</t>
    <rPh sb="0" eb="2">
      <t>ジギョウ</t>
    </rPh>
    <rPh sb="2" eb="4">
      <t>ジッシ</t>
    </rPh>
    <rPh sb="5" eb="7">
      <t>ヒツヨウ</t>
    </rPh>
    <rPh sb="8" eb="9">
      <t>ガク</t>
    </rPh>
    <rPh sb="10" eb="12">
      <t>セイサ</t>
    </rPh>
    <rPh sb="13" eb="15">
      <t>ホジョ</t>
    </rPh>
    <rPh sb="16" eb="17">
      <t>オコナ</t>
    </rPh>
    <rPh sb="21" eb="23">
      <t>ダトウ</t>
    </rPh>
    <phoneticPr fontId="5"/>
  </si>
  <si>
    <t>引き続き、必要な予算額を確保し、適正な執行に努めること。</t>
    <rPh sb="0" eb="28">
      <t>3</t>
    </rPh>
    <phoneticPr fontId="5"/>
  </si>
  <si>
    <t>国連・障害者の十年記念施設整備費</t>
    <rPh sb="0" eb="2">
      <t>コクレン</t>
    </rPh>
    <rPh sb="3" eb="6">
      <t>ショウガイシャ</t>
    </rPh>
    <rPh sb="7" eb="9">
      <t>ジュウネン</t>
    </rPh>
    <rPh sb="9" eb="11">
      <t>キネン</t>
    </rPh>
    <rPh sb="11" eb="13">
      <t>シセツ</t>
    </rPh>
    <rPh sb="13" eb="16">
      <t>セイビヒ</t>
    </rPh>
    <phoneticPr fontId="5"/>
  </si>
  <si>
    <t>「新しい日本のための優先課題推進枠」96
骨太の方針に掲げる地域共生社会の実現のため、国連・障害者の十年記念施設の屋上防水改修等を行い、国際交流・地域の防災機能の後方支援などに係る拠点機能の維持・向上を図る。</t>
    <rPh sb="30" eb="32">
      <t>チイキ</t>
    </rPh>
    <rPh sb="32" eb="34">
      <t>キョウセイ</t>
    </rPh>
    <rPh sb="34" eb="36">
      <t>シャカイ</t>
    </rPh>
    <rPh sb="37" eb="39">
      <t>ジツゲン</t>
    </rPh>
    <rPh sb="54" eb="56">
      <t>シセツ</t>
    </rPh>
    <rPh sb="57" eb="59">
      <t>オクジョウ</t>
    </rPh>
    <rPh sb="59" eb="61">
      <t>ボウスイ</t>
    </rPh>
    <rPh sb="61" eb="63">
      <t>カイシュウ</t>
    </rPh>
    <rPh sb="63" eb="64">
      <t>トウ</t>
    </rPh>
    <rPh sb="65" eb="66">
      <t>オコナ</t>
    </rPh>
    <rPh sb="68" eb="70">
      <t>コクサイ</t>
    </rPh>
    <rPh sb="70" eb="72">
      <t>コウリュウ</t>
    </rPh>
    <rPh sb="73" eb="75">
      <t>チイキ</t>
    </rPh>
    <rPh sb="76" eb="78">
      <t>ボウサイ</t>
    </rPh>
    <rPh sb="78" eb="80">
      <t>キノウ</t>
    </rPh>
    <rPh sb="81" eb="83">
      <t>コウホウ</t>
    </rPh>
    <rPh sb="83" eb="85">
      <t>シエン</t>
    </rPh>
    <rPh sb="88" eb="89">
      <t>カカ</t>
    </rPh>
    <rPh sb="90" eb="92">
      <t>キョテン</t>
    </rPh>
    <rPh sb="92" eb="94">
      <t>キノウ</t>
    </rPh>
    <rPh sb="95" eb="97">
      <t>イジ</t>
    </rPh>
    <rPh sb="98" eb="100">
      <t>コウジョウ</t>
    </rPh>
    <rPh sb="101" eb="102">
      <t>ハカ</t>
    </rPh>
    <phoneticPr fontId="5"/>
  </si>
  <si>
    <t>－</t>
    <phoneticPr fontId="5"/>
  </si>
  <si>
    <t>施設施工庁費</t>
    <rPh sb="0" eb="2">
      <t>シセツ</t>
    </rPh>
    <rPh sb="2" eb="4">
      <t>セコウ</t>
    </rPh>
    <rPh sb="4" eb="6">
      <t>チョウヒ</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</si>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</sst>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68036</xdr:colOff>
      <xdr:row>739</xdr:row>
      <xdr:rowOff>291353</xdr:rowOff>
    </xdr:from>
    <xdr:to>
      <xdr:col>37</xdr:col>
      <xdr:colOff>1288</xdr:colOff>
      <xdr:row>741</xdr:row>
      <xdr:rowOff>285751</xdr:rowOff>
    </xdr:to>
    <xdr:sp macro="" textlink="">
      <xdr:nvSpPr>
        <xdr:cNvPr id="2" name="正方形/長方形 1"/>
        <xdr:cNvSpPr/>
      </xdr:nvSpPr>
      <xdr:spPr>
        <a:xfrm>
          <a:off x="4505565" y="46975059"/>
          <a:ext cx="2958841" cy="68916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217</a:t>
          </a:r>
          <a:r>
            <a:rPr kumimoji="1" lang="ja-JP" altLang="en-US" sz="1400">
              <a:latin typeface="+mj-ea"/>
              <a:ea typeface="+mj-ea"/>
            </a:rPr>
            <a:t>百万円</a:t>
          </a:r>
        </a:p>
      </xdr:txBody>
    </xdr:sp>
    <xdr:clientData/>
  </xdr:twoCellAnchor>
  <xdr:twoCellAnchor>
    <xdr:from>
      <xdr:col>29</xdr:col>
      <xdr:colOff>137948</xdr:colOff>
      <xdr:row>743</xdr:row>
      <xdr:rowOff>14780</xdr:rowOff>
    </xdr:from>
    <xdr:to>
      <xdr:col>29</xdr:col>
      <xdr:colOff>137949</xdr:colOff>
      <xdr:row>744</xdr:row>
      <xdr:rowOff>346355</xdr:rowOff>
    </xdr:to>
    <xdr:cxnSp macro="">
      <xdr:nvCxnSpPr>
        <xdr:cNvPr id="4" name="直線矢印コネクタ 3"/>
        <xdr:cNvCxnSpPr/>
      </xdr:nvCxnSpPr>
      <xdr:spPr>
        <a:xfrm>
          <a:off x="5938673" y="47487380"/>
          <a:ext cx="1" cy="684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745</xdr:row>
      <xdr:rowOff>28575</xdr:rowOff>
    </xdr:from>
    <xdr:to>
      <xdr:col>24</xdr:col>
      <xdr:colOff>28575</xdr:colOff>
      <xdr:row>747</xdr:row>
      <xdr:rowOff>44823</xdr:rowOff>
    </xdr:to>
    <xdr:sp macro="" textlink="">
      <xdr:nvSpPr>
        <xdr:cNvPr id="12" name="正方形/長方形 11"/>
        <xdr:cNvSpPr/>
      </xdr:nvSpPr>
      <xdr:spPr>
        <a:xfrm>
          <a:off x="1583391" y="48796575"/>
          <a:ext cx="3286125" cy="7110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ビッグ・アイ共働機構</a:t>
          </a:r>
          <a:endParaRPr kumimoji="1" lang="en-US" altLang="ja-JP" sz="1400">
            <a:latin typeface="+mj-ea"/>
            <a:ea typeface="+mj-ea"/>
          </a:endParaRPr>
        </a:p>
        <a:p>
          <a:pPr algn="ctr"/>
          <a:r>
            <a:rPr kumimoji="1" lang="en-US" altLang="ja-JP" sz="1400">
              <a:latin typeface="+mj-ea"/>
              <a:ea typeface="+mj-ea"/>
            </a:rPr>
            <a:t>151</a:t>
          </a:r>
          <a:r>
            <a:rPr kumimoji="1" lang="ja-JP" altLang="en-US" sz="1400">
              <a:latin typeface="+mj-ea"/>
              <a:ea typeface="+mj-ea"/>
            </a:rPr>
            <a:t>百万円</a:t>
          </a:r>
        </a:p>
      </xdr:txBody>
    </xdr:sp>
    <xdr:clientData/>
  </xdr:twoCellAnchor>
  <xdr:twoCellAnchor>
    <xdr:from>
      <xdr:col>38</xdr:col>
      <xdr:colOff>28576</xdr:colOff>
      <xdr:row>745</xdr:row>
      <xdr:rowOff>19050</xdr:rowOff>
    </xdr:from>
    <xdr:to>
      <xdr:col>49</xdr:col>
      <xdr:colOff>266701</xdr:colOff>
      <xdr:row>747</xdr:row>
      <xdr:rowOff>44823</xdr:rowOff>
    </xdr:to>
    <xdr:sp macro="" textlink="">
      <xdr:nvSpPr>
        <xdr:cNvPr id="13" name="正方形/長方形 12"/>
        <xdr:cNvSpPr/>
      </xdr:nvSpPr>
      <xdr:spPr>
        <a:xfrm>
          <a:off x="7693400" y="48787050"/>
          <a:ext cx="2456889" cy="72053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C.</a:t>
          </a:r>
          <a:r>
            <a:rPr kumimoji="1" lang="ja-JP" altLang="en-US" sz="1400">
              <a:latin typeface="+mj-ea"/>
              <a:ea typeface="+mj-ea"/>
            </a:rPr>
            <a:t>日本カルミック株式会社</a:t>
          </a:r>
          <a:endParaRPr kumimoji="1" lang="en-US" altLang="ja-JP" sz="1400">
            <a:latin typeface="+mj-ea"/>
            <a:ea typeface="+mj-ea"/>
          </a:endParaRPr>
        </a:p>
        <a:p>
          <a:pPr algn="ctr"/>
          <a:r>
            <a:rPr kumimoji="1" lang="en-US" altLang="ja-JP" sz="1400">
              <a:latin typeface="+mj-ea"/>
              <a:ea typeface="+mj-ea"/>
            </a:rPr>
            <a:t>4</a:t>
          </a:r>
          <a:r>
            <a:rPr kumimoji="1" lang="ja-JP" altLang="en-US" sz="1400">
              <a:latin typeface="+mj-ea"/>
              <a:ea typeface="+mj-ea"/>
            </a:rPr>
            <a:t>百万円</a:t>
          </a:r>
        </a:p>
      </xdr:txBody>
    </xdr:sp>
    <xdr:clientData/>
  </xdr:twoCellAnchor>
  <xdr:twoCellAnchor>
    <xdr:from>
      <xdr:col>25</xdr:col>
      <xdr:colOff>171451</xdr:colOff>
      <xdr:row>745</xdr:row>
      <xdr:rowOff>28575</xdr:rowOff>
    </xdr:from>
    <xdr:to>
      <xdr:col>36</xdr:col>
      <xdr:colOff>161926</xdr:colOff>
      <xdr:row>747</xdr:row>
      <xdr:rowOff>44823</xdr:rowOff>
    </xdr:to>
    <xdr:sp macro="" textlink="">
      <xdr:nvSpPr>
        <xdr:cNvPr id="14" name="正方形/長方形 13"/>
        <xdr:cNvSpPr/>
      </xdr:nvSpPr>
      <xdr:spPr>
        <a:xfrm>
          <a:off x="5214098" y="48796575"/>
          <a:ext cx="2209240" cy="7110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大阪府</a:t>
          </a:r>
          <a:endParaRPr kumimoji="1" lang="en-US" altLang="ja-JP" sz="1400">
            <a:latin typeface="+mj-ea"/>
            <a:ea typeface="+mj-ea"/>
          </a:endParaRPr>
        </a:p>
        <a:p>
          <a:pPr algn="ctr"/>
          <a:r>
            <a:rPr kumimoji="1" lang="en-US" altLang="ja-JP" sz="1400">
              <a:latin typeface="+mj-ea"/>
              <a:ea typeface="+mj-ea"/>
            </a:rPr>
            <a:t>62</a:t>
          </a:r>
          <a:r>
            <a:rPr kumimoji="1" lang="ja-JP" altLang="en-US" sz="1400">
              <a:latin typeface="+mj-ea"/>
              <a:ea typeface="+mj-ea"/>
            </a:rPr>
            <a:t>百万円</a:t>
          </a:r>
        </a:p>
      </xdr:txBody>
    </xdr:sp>
    <xdr:clientData/>
  </xdr:twoCellAnchor>
  <xdr:twoCellAnchor>
    <xdr:from>
      <xdr:col>11</xdr:col>
      <xdr:colOff>179294</xdr:colOff>
      <xdr:row>744</xdr:row>
      <xdr:rowOff>19050</xdr:rowOff>
    </xdr:from>
    <xdr:to>
      <xdr:col>41</xdr:col>
      <xdr:colOff>19051</xdr:colOff>
      <xdr:row>745</xdr:row>
      <xdr:rowOff>0</xdr:rowOff>
    </xdr:to>
    <xdr:sp macro="" textlink="">
      <xdr:nvSpPr>
        <xdr:cNvPr id="15" name="フリーフォーム 14"/>
        <xdr:cNvSpPr/>
      </xdr:nvSpPr>
      <xdr:spPr>
        <a:xfrm>
          <a:off x="2398059" y="47800932"/>
          <a:ext cx="5890933" cy="328333"/>
        </a:xfrm>
        <a:custGeom>
          <a:avLst/>
          <a:gdLst>
            <a:gd name="connsiteX0" fmla="*/ 0 w 5800725"/>
            <a:gd name="connsiteY0" fmla="*/ 333375 h 333375"/>
            <a:gd name="connsiteX1" fmla="*/ 0 w 5800725"/>
            <a:gd name="connsiteY1" fmla="*/ 0 h 333375"/>
            <a:gd name="connsiteX2" fmla="*/ 5800725 w 5800725"/>
            <a:gd name="connsiteY2" fmla="*/ 0 h 333375"/>
            <a:gd name="connsiteX3" fmla="*/ 5800725 w 5800725"/>
            <a:gd name="connsiteY3" fmla="*/ 323850 h 333375"/>
          </a:gdLst>
          <a:ahLst/>
          <a:cxnLst>
            <a:cxn ang="0">
              <a:pos x="connsiteX0" y="connsiteY0"/>
            </a:cxn>
            <a:cxn ang="0">
              <a:pos x="connsiteX1" y="connsiteY1"/>
            </a:cxn>
            <a:cxn ang="0">
              <a:pos x="connsiteX2" y="connsiteY2"/>
            </a:cxn>
            <a:cxn ang="0">
              <a:pos x="connsiteX3" y="connsiteY3"/>
            </a:cxn>
          </a:cxnLst>
          <a:rect l="l" t="t" r="r" b="b"/>
          <a:pathLst>
            <a:path w="5800725" h="333375">
              <a:moveTo>
                <a:pt x="0" y="333375"/>
              </a:moveTo>
              <a:lnTo>
                <a:pt x="0" y="0"/>
              </a:lnTo>
              <a:lnTo>
                <a:pt x="5800725" y="0"/>
              </a:lnTo>
              <a:lnTo>
                <a:pt x="5800725" y="323850"/>
              </a:lnTo>
            </a:path>
          </a:pathLst>
        </a:custGeom>
        <a:noFill/>
        <a:ln w="9525">
          <a:solidFill>
            <a:sysClr val="windowText" lastClr="000000"/>
          </a:solidFill>
          <a:headEnd type="arrow"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741</xdr:row>
      <xdr:rowOff>276225</xdr:rowOff>
    </xdr:from>
    <xdr:to>
      <xdr:col>38</xdr:col>
      <xdr:colOff>131979</xdr:colOff>
      <xdr:row>743</xdr:row>
      <xdr:rowOff>173290</xdr:rowOff>
    </xdr:to>
    <xdr:sp macro="" textlink="">
      <xdr:nvSpPr>
        <xdr:cNvPr id="16" name="テキスト ボックス 15"/>
        <xdr:cNvSpPr txBox="1"/>
      </xdr:nvSpPr>
      <xdr:spPr>
        <a:xfrm>
          <a:off x="4181475" y="47043975"/>
          <a:ext cx="3551454" cy="601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国連・障害者の十年記念施設を設置し</a:t>
          </a:r>
          <a:endParaRPr kumimoji="1" lang="en-US" altLang="ja-JP" sz="1100"/>
        </a:p>
        <a:p>
          <a:pPr algn="ctr"/>
          <a:r>
            <a:rPr kumimoji="1" lang="ja-JP" altLang="en-US" sz="1100"/>
            <a:t>運営を委託</a:t>
          </a:r>
          <a:endParaRPr kumimoji="1" lang="en-US" altLang="ja-JP" sz="1100"/>
        </a:p>
      </xdr:txBody>
    </xdr:sp>
    <xdr:clientData/>
  </xdr:twoCellAnchor>
  <xdr:twoCellAnchor>
    <xdr:from>
      <xdr:col>22</xdr:col>
      <xdr:colOff>3335</xdr:colOff>
      <xdr:row>741</xdr:row>
      <xdr:rowOff>325853</xdr:rowOff>
    </xdr:from>
    <xdr:to>
      <xdr:col>37</xdr:col>
      <xdr:colOff>61678</xdr:colOff>
      <xdr:row>743</xdr:row>
      <xdr:rowOff>13206</xdr:rowOff>
    </xdr:to>
    <xdr:sp macro="" textlink="">
      <xdr:nvSpPr>
        <xdr:cNvPr id="17" name="大かっこ 16"/>
        <xdr:cNvSpPr/>
      </xdr:nvSpPr>
      <xdr:spPr>
        <a:xfrm>
          <a:off x="4403885" y="47093603"/>
          <a:ext cx="3058718" cy="3922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154636</xdr:colOff>
      <xdr:row>744</xdr:row>
      <xdr:rowOff>171450</xdr:rowOff>
    </xdr:from>
    <xdr:to>
      <xdr:col>20</xdr:col>
      <xdr:colOff>183210</xdr:colOff>
      <xdr:row>744</xdr:row>
      <xdr:rowOff>334736</xdr:rowOff>
    </xdr:to>
    <xdr:sp macro="" textlink="">
      <xdr:nvSpPr>
        <xdr:cNvPr id="18" name="テキスト ボックス 17"/>
        <xdr:cNvSpPr txBox="1"/>
      </xdr:nvSpPr>
      <xdr:spPr>
        <a:xfrm>
          <a:off x="2776812" y="47953332"/>
          <a:ext cx="1440516"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0</xdr:colOff>
      <xdr:row>744</xdr:row>
      <xdr:rowOff>152399</xdr:rowOff>
    </xdr:from>
    <xdr:to>
      <xdr:col>50</xdr:col>
      <xdr:colOff>19050</xdr:colOff>
      <xdr:row>744</xdr:row>
      <xdr:rowOff>333374</xdr:rowOff>
    </xdr:to>
    <xdr:sp macro="" textlink="">
      <xdr:nvSpPr>
        <xdr:cNvPr id="19" name="テキスト ボックス 18"/>
        <xdr:cNvSpPr txBox="1"/>
      </xdr:nvSpPr>
      <xdr:spPr>
        <a:xfrm>
          <a:off x="8201025" y="47977424"/>
          <a:ext cx="21240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29</xdr:col>
      <xdr:colOff>142875</xdr:colOff>
      <xdr:row>744</xdr:row>
      <xdr:rowOff>152399</xdr:rowOff>
    </xdr:from>
    <xdr:to>
      <xdr:col>38</xdr:col>
      <xdr:colOff>114300</xdr:colOff>
      <xdr:row>744</xdr:row>
      <xdr:rowOff>352424</xdr:rowOff>
    </xdr:to>
    <xdr:sp macro="" textlink="">
      <xdr:nvSpPr>
        <xdr:cNvPr id="20" name="テキスト ボックス 19"/>
        <xdr:cNvSpPr txBox="1"/>
      </xdr:nvSpPr>
      <xdr:spPr>
        <a:xfrm>
          <a:off x="5943600" y="47977424"/>
          <a:ext cx="1771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その他（土地借料）</a:t>
          </a:r>
          <a:r>
            <a:rPr kumimoji="1" lang="en-US" altLang="ja-JP" sz="1100"/>
            <a:t>】</a:t>
          </a:r>
        </a:p>
      </xdr:txBody>
    </xdr:sp>
    <xdr:clientData/>
  </xdr:twoCellAnchor>
  <xdr:twoCellAnchor>
    <xdr:from>
      <xdr:col>6</xdr:col>
      <xdr:colOff>161925</xdr:colOff>
      <xdr:row>747</xdr:row>
      <xdr:rowOff>79564</xdr:rowOff>
    </xdr:from>
    <xdr:to>
      <xdr:col>24</xdr:col>
      <xdr:colOff>112929</xdr:colOff>
      <xdr:row>747</xdr:row>
      <xdr:rowOff>341222</xdr:rowOff>
    </xdr:to>
    <xdr:sp macro="" textlink="">
      <xdr:nvSpPr>
        <xdr:cNvPr id="21" name="テキスト ボックス 20"/>
        <xdr:cNvSpPr txBox="1"/>
      </xdr:nvSpPr>
      <xdr:spPr>
        <a:xfrm>
          <a:off x="1372160" y="49542329"/>
          <a:ext cx="3581710" cy="261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国連・障害者の十年記念施設の運営</a:t>
          </a:r>
          <a:endParaRPr kumimoji="1" lang="en-US" altLang="ja-JP" sz="1100"/>
        </a:p>
      </xdr:txBody>
    </xdr:sp>
    <xdr:clientData/>
  </xdr:twoCellAnchor>
  <xdr:twoCellAnchor>
    <xdr:from>
      <xdr:col>7</xdr:col>
      <xdr:colOff>184309</xdr:colOff>
      <xdr:row>747</xdr:row>
      <xdr:rowOff>119666</xdr:rowOff>
    </xdr:from>
    <xdr:to>
      <xdr:col>24</xdr:col>
      <xdr:colOff>19049</xdr:colOff>
      <xdr:row>747</xdr:row>
      <xdr:rowOff>303121</xdr:rowOff>
    </xdr:to>
    <xdr:sp macro="" textlink="">
      <xdr:nvSpPr>
        <xdr:cNvPr id="22" name="大かっこ 21"/>
        <xdr:cNvSpPr/>
      </xdr:nvSpPr>
      <xdr:spPr>
        <a:xfrm>
          <a:off x="1596250" y="49582431"/>
          <a:ext cx="3263740" cy="1834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747</xdr:row>
      <xdr:rowOff>79563</xdr:rowOff>
    </xdr:from>
    <xdr:to>
      <xdr:col>36</xdr:col>
      <xdr:colOff>171450</xdr:colOff>
      <xdr:row>747</xdr:row>
      <xdr:rowOff>341221</xdr:rowOff>
    </xdr:to>
    <xdr:sp macro="" textlink="">
      <xdr:nvSpPr>
        <xdr:cNvPr id="23" name="テキスト ボックス 22"/>
        <xdr:cNvSpPr txBox="1"/>
      </xdr:nvSpPr>
      <xdr:spPr>
        <a:xfrm>
          <a:off x="5002866" y="49542328"/>
          <a:ext cx="2429996" cy="261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大阪府有地の貸与</a:t>
          </a:r>
          <a:endParaRPr kumimoji="1" lang="en-US" altLang="ja-JP" sz="1100"/>
        </a:p>
      </xdr:txBody>
    </xdr:sp>
    <xdr:clientData/>
  </xdr:twoCellAnchor>
  <xdr:twoCellAnchor>
    <xdr:from>
      <xdr:col>25</xdr:col>
      <xdr:colOff>184309</xdr:colOff>
      <xdr:row>747</xdr:row>
      <xdr:rowOff>119666</xdr:rowOff>
    </xdr:from>
    <xdr:to>
      <xdr:col>36</xdr:col>
      <xdr:colOff>161925</xdr:colOff>
      <xdr:row>747</xdr:row>
      <xdr:rowOff>304107</xdr:rowOff>
    </xdr:to>
    <xdr:sp macro="" textlink="">
      <xdr:nvSpPr>
        <xdr:cNvPr id="24" name="大かっこ 23"/>
        <xdr:cNvSpPr/>
      </xdr:nvSpPr>
      <xdr:spPr>
        <a:xfrm>
          <a:off x="5226956" y="49582431"/>
          <a:ext cx="2196381" cy="184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13137</xdr:colOff>
      <xdr:row>747</xdr:row>
      <xdr:rowOff>68395</xdr:rowOff>
    </xdr:from>
    <xdr:to>
      <xdr:col>49</xdr:col>
      <xdr:colOff>479535</xdr:colOff>
      <xdr:row>747</xdr:row>
      <xdr:rowOff>330053</xdr:rowOff>
    </xdr:to>
    <xdr:sp macro="" textlink="">
      <xdr:nvSpPr>
        <xdr:cNvPr id="25" name="テキスト ボックス 24"/>
        <xdr:cNvSpPr txBox="1"/>
      </xdr:nvSpPr>
      <xdr:spPr>
        <a:xfrm>
          <a:off x="7476255" y="49531160"/>
          <a:ext cx="2886868" cy="261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センター温水便座の更新</a:t>
          </a:r>
          <a:endParaRPr kumimoji="1" lang="en-US" altLang="ja-JP" sz="1100"/>
        </a:p>
      </xdr:txBody>
    </xdr:sp>
    <xdr:clientData/>
  </xdr:twoCellAnchor>
  <xdr:twoCellAnchor>
    <xdr:from>
      <xdr:col>38</xdr:col>
      <xdr:colOff>35521</xdr:colOff>
      <xdr:row>747</xdr:row>
      <xdr:rowOff>108498</xdr:rowOff>
    </xdr:from>
    <xdr:to>
      <xdr:col>49</xdr:col>
      <xdr:colOff>269328</xdr:colOff>
      <xdr:row>747</xdr:row>
      <xdr:rowOff>292939</xdr:rowOff>
    </xdr:to>
    <xdr:sp macro="" textlink="">
      <xdr:nvSpPr>
        <xdr:cNvPr id="26" name="大かっこ 25"/>
        <xdr:cNvSpPr/>
      </xdr:nvSpPr>
      <xdr:spPr>
        <a:xfrm>
          <a:off x="7700345" y="49571263"/>
          <a:ext cx="2452571" cy="184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754</xdr:row>
      <xdr:rowOff>122459</xdr:rowOff>
    </xdr:from>
    <xdr:to>
      <xdr:col>18</xdr:col>
      <xdr:colOff>10928</xdr:colOff>
      <xdr:row>756</xdr:row>
      <xdr:rowOff>223294</xdr:rowOff>
    </xdr:to>
    <xdr:sp macro="" textlink="">
      <xdr:nvSpPr>
        <xdr:cNvPr id="31" name="正方形/長方形 30"/>
        <xdr:cNvSpPr/>
      </xdr:nvSpPr>
      <xdr:spPr>
        <a:xfrm>
          <a:off x="1613647" y="51378165"/>
          <a:ext cx="2027987" cy="795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Ｇ</a:t>
          </a:r>
          <a:r>
            <a:rPr kumimoji="1" lang="en-US" altLang="ja-JP" sz="1400">
              <a:latin typeface="+mj-ea"/>
              <a:ea typeface="+mj-ea"/>
            </a:rPr>
            <a:t>.</a:t>
          </a:r>
          <a:r>
            <a:rPr kumimoji="1" lang="ja-JP" altLang="en-US" sz="1050">
              <a:latin typeface="+mj-ea"/>
              <a:ea typeface="+mj-ea"/>
            </a:rPr>
            <a:t>大阪知的障害者雇用促進</a:t>
          </a:r>
          <a:endParaRPr kumimoji="1" lang="en-US" altLang="ja-JP" sz="1050">
            <a:latin typeface="+mj-ea"/>
            <a:ea typeface="+mj-ea"/>
          </a:endParaRPr>
        </a:p>
        <a:p>
          <a:pPr algn="ctr"/>
          <a:r>
            <a:rPr kumimoji="1" lang="ja-JP" altLang="en-US" sz="1050">
              <a:latin typeface="+mj-ea"/>
              <a:ea typeface="+mj-ea"/>
            </a:rPr>
            <a:t>建物サービス事業協同組合</a:t>
          </a:r>
          <a:endParaRPr kumimoji="1" lang="en-US" altLang="ja-JP" sz="1050">
            <a:latin typeface="+mj-ea"/>
            <a:ea typeface="+mj-ea"/>
          </a:endParaRPr>
        </a:p>
        <a:p>
          <a:pPr algn="ctr"/>
          <a:r>
            <a:rPr kumimoji="1" lang="en-US" altLang="ja-JP" sz="1400">
              <a:latin typeface="+mj-ea"/>
              <a:ea typeface="+mj-ea"/>
            </a:rPr>
            <a:t>12</a:t>
          </a:r>
          <a:r>
            <a:rPr kumimoji="1" lang="ja-JP" altLang="en-US" sz="1400">
              <a:latin typeface="+mj-ea"/>
              <a:ea typeface="+mj-ea"/>
            </a:rPr>
            <a:t>百万円</a:t>
          </a:r>
        </a:p>
      </xdr:txBody>
    </xdr:sp>
    <xdr:clientData/>
  </xdr:twoCellAnchor>
  <xdr:twoCellAnchor>
    <xdr:from>
      <xdr:col>18</xdr:col>
      <xdr:colOff>163285</xdr:colOff>
      <xdr:row>754</xdr:row>
      <xdr:rowOff>122459</xdr:rowOff>
    </xdr:from>
    <xdr:to>
      <xdr:col>28</xdr:col>
      <xdr:colOff>174214</xdr:colOff>
      <xdr:row>756</xdr:row>
      <xdr:rowOff>223294</xdr:rowOff>
    </xdr:to>
    <xdr:sp macro="" textlink="">
      <xdr:nvSpPr>
        <xdr:cNvPr id="32" name="正方形/長方形 31"/>
        <xdr:cNvSpPr/>
      </xdr:nvSpPr>
      <xdr:spPr>
        <a:xfrm>
          <a:off x="3793991" y="51378165"/>
          <a:ext cx="2027988" cy="795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Ｈ</a:t>
          </a:r>
          <a:r>
            <a:rPr kumimoji="1" lang="en-US" altLang="ja-JP" sz="1400">
              <a:latin typeface="+mj-ea"/>
              <a:ea typeface="+mj-ea"/>
            </a:rPr>
            <a:t>.</a:t>
          </a:r>
          <a:r>
            <a:rPr kumimoji="1" lang="ja-JP" altLang="en-US" sz="1100">
              <a:latin typeface="+mj-ea"/>
              <a:ea typeface="+mj-ea"/>
            </a:rPr>
            <a:t>株式会社サクセス他</a:t>
          </a:r>
          <a:r>
            <a:rPr kumimoji="1" lang="en-US" altLang="ja-JP" sz="1100">
              <a:latin typeface="+mj-ea"/>
              <a:ea typeface="+mj-ea"/>
            </a:rPr>
            <a:t>1</a:t>
          </a:r>
          <a:r>
            <a:rPr kumimoji="1" lang="ja-JP" altLang="en-US" sz="1100">
              <a:latin typeface="+mj-ea"/>
              <a:ea typeface="+mj-ea"/>
            </a:rPr>
            <a:t>社</a:t>
          </a:r>
          <a:endParaRPr kumimoji="1" lang="en-US" altLang="ja-JP" sz="1100">
            <a:latin typeface="+mj-ea"/>
            <a:ea typeface="+mj-ea"/>
          </a:endParaRPr>
        </a:p>
        <a:p>
          <a:pPr algn="ctr"/>
          <a:r>
            <a:rPr kumimoji="1" lang="en-US" altLang="ja-JP" sz="1400">
              <a:latin typeface="+mj-ea"/>
              <a:ea typeface="+mj-ea"/>
            </a:rPr>
            <a:t>5</a:t>
          </a:r>
          <a:r>
            <a:rPr kumimoji="1" lang="ja-JP" altLang="en-US" sz="1400">
              <a:latin typeface="+mj-ea"/>
              <a:ea typeface="+mj-ea"/>
            </a:rPr>
            <a:t>百万円</a:t>
          </a:r>
        </a:p>
      </xdr:txBody>
    </xdr:sp>
    <xdr:clientData/>
  </xdr:twoCellAnchor>
  <xdr:twoCellAnchor>
    <xdr:from>
      <xdr:col>29</xdr:col>
      <xdr:colOff>95255</xdr:colOff>
      <xdr:row>754</xdr:row>
      <xdr:rowOff>122459</xdr:rowOff>
    </xdr:from>
    <xdr:to>
      <xdr:col>39</xdr:col>
      <xdr:colOff>106183</xdr:colOff>
      <xdr:row>756</xdr:row>
      <xdr:rowOff>223294</xdr:rowOff>
    </xdr:to>
    <xdr:sp macro="" textlink="">
      <xdr:nvSpPr>
        <xdr:cNvPr id="33" name="正方形/長方形 32"/>
        <xdr:cNvSpPr/>
      </xdr:nvSpPr>
      <xdr:spPr>
        <a:xfrm>
          <a:off x="5944726" y="51378165"/>
          <a:ext cx="2027986" cy="795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Ｉ</a:t>
          </a:r>
          <a:r>
            <a:rPr kumimoji="1" lang="en-US" altLang="ja-JP" sz="1400">
              <a:latin typeface="+mj-ea"/>
              <a:ea typeface="+mj-ea"/>
            </a:rPr>
            <a:t>.</a:t>
          </a:r>
          <a:r>
            <a:rPr kumimoji="1" lang="ja-JP" altLang="en-US" sz="1400">
              <a:latin typeface="+mj-ea"/>
              <a:ea typeface="+mj-ea"/>
            </a:rPr>
            <a:t>株式会社リアライズ</a:t>
          </a:r>
          <a:endParaRPr kumimoji="1" lang="en-US" altLang="ja-JP" sz="1400">
            <a:latin typeface="+mj-ea"/>
            <a:ea typeface="+mj-ea"/>
          </a:endParaRPr>
        </a:p>
        <a:p>
          <a:pPr algn="ctr"/>
          <a:r>
            <a:rPr kumimoji="1" lang="en-US" altLang="ja-JP" sz="1400">
              <a:latin typeface="+mj-ea"/>
              <a:ea typeface="+mj-ea"/>
            </a:rPr>
            <a:t>1</a:t>
          </a:r>
          <a:r>
            <a:rPr kumimoji="1" lang="ja-JP" altLang="en-US" sz="1400">
              <a:latin typeface="+mj-ea"/>
              <a:ea typeface="+mj-ea"/>
            </a:rPr>
            <a:t>百万円</a:t>
          </a:r>
        </a:p>
      </xdr:txBody>
    </xdr:sp>
    <xdr:clientData/>
  </xdr:twoCellAnchor>
  <xdr:twoCellAnchor>
    <xdr:from>
      <xdr:col>40</xdr:col>
      <xdr:colOff>13612</xdr:colOff>
      <xdr:row>754</xdr:row>
      <xdr:rowOff>122459</xdr:rowOff>
    </xdr:from>
    <xdr:to>
      <xdr:col>49</xdr:col>
      <xdr:colOff>228648</xdr:colOff>
      <xdr:row>756</xdr:row>
      <xdr:rowOff>223294</xdr:rowOff>
    </xdr:to>
    <xdr:sp macro="" textlink="">
      <xdr:nvSpPr>
        <xdr:cNvPr id="34" name="正方形/長方形 33"/>
        <xdr:cNvSpPr/>
      </xdr:nvSpPr>
      <xdr:spPr>
        <a:xfrm>
          <a:off x="8081847" y="51378165"/>
          <a:ext cx="2030389" cy="795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Ｊ</a:t>
          </a:r>
          <a:r>
            <a:rPr kumimoji="1" lang="en-US" altLang="ja-JP" sz="1400">
              <a:latin typeface="+mj-ea"/>
              <a:ea typeface="+mj-ea"/>
            </a:rPr>
            <a:t>.</a:t>
          </a:r>
          <a:r>
            <a:rPr kumimoji="1" lang="ja-JP" altLang="en-US" sz="1100">
              <a:latin typeface="+mj-ea"/>
              <a:ea typeface="+mj-ea"/>
            </a:rPr>
            <a:t>株式会社プリントパック</a:t>
          </a:r>
          <a:endParaRPr kumimoji="1" lang="en-US" altLang="ja-JP" sz="1100">
            <a:latin typeface="+mj-ea"/>
            <a:ea typeface="+mj-ea"/>
          </a:endParaRPr>
        </a:p>
        <a:p>
          <a:pPr algn="ctr"/>
          <a:r>
            <a:rPr kumimoji="1" lang="ja-JP" altLang="en-US" sz="1100">
              <a:latin typeface="+mj-ea"/>
              <a:ea typeface="+mj-ea"/>
            </a:rPr>
            <a:t>他</a:t>
          </a:r>
          <a:r>
            <a:rPr kumimoji="1" lang="en-US" altLang="ja-JP" sz="1100">
              <a:latin typeface="+mj-ea"/>
              <a:ea typeface="+mj-ea"/>
            </a:rPr>
            <a:t>3</a:t>
          </a:r>
          <a:r>
            <a:rPr kumimoji="1" lang="ja-JP" altLang="en-US" sz="1100">
              <a:latin typeface="+mj-ea"/>
              <a:ea typeface="+mj-ea"/>
            </a:rPr>
            <a:t>社</a:t>
          </a:r>
          <a:endParaRPr kumimoji="1" lang="en-US" altLang="ja-JP" sz="1100">
            <a:latin typeface="+mj-ea"/>
            <a:ea typeface="+mj-ea"/>
          </a:endParaRPr>
        </a:p>
        <a:p>
          <a:pPr algn="ctr"/>
          <a:r>
            <a:rPr kumimoji="1" lang="en-US" altLang="ja-JP" sz="1400">
              <a:latin typeface="+mj-ea"/>
              <a:ea typeface="+mj-ea"/>
            </a:rPr>
            <a:t>1</a:t>
          </a:r>
          <a:r>
            <a:rPr kumimoji="1" lang="ja-JP" altLang="en-US" sz="1400">
              <a:latin typeface="+mj-ea"/>
              <a:ea typeface="+mj-ea"/>
            </a:rPr>
            <a:t>百万円</a:t>
          </a:r>
        </a:p>
      </xdr:txBody>
    </xdr:sp>
    <xdr:clientData/>
  </xdr:twoCellAnchor>
  <xdr:twoCellAnchor>
    <xdr:from>
      <xdr:col>18</xdr:col>
      <xdr:colOff>163285</xdr:colOff>
      <xdr:row>749</xdr:row>
      <xdr:rowOff>258535</xdr:rowOff>
    </xdr:from>
    <xdr:to>
      <xdr:col>28</xdr:col>
      <xdr:colOff>174214</xdr:colOff>
      <xdr:row>752</xdr:row>
      <xdr:rowOff>11205</xdr:rowOff>
    </xdr:to>
    <xdr:sp macro="" textlink="">
      <xdr:nvSpPr>
        <xdr:cNvPr id="35" name="正方形/長方形 34"/>
        <xdr:cNvSpPr/>
      </xdr:nvSpPr>
      <xdr:spPr>
        <a:xfrm>
          <a:off x="3793991" y="49777329"/>
          <a:ext cx="2027988" cy="7948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D.</a:t>
          </a:r>
          <a:r>
            <a:rPr kumimoji="1" lang="ja-JP" altLang="en-US" sz="1100">
              <a:latin typeface="+mj-ea"/>
              <a:ea typeface="+mj-ea"/>
            </a:rPr>
            <a:t>ジャトー株式会社他</a:t>
          </a:r>
          <a:r>
            <a:rPr kumimoji="1" lang="en-US" altLang="ja-JP" sz="1100">
              <a:latin typeface="+mj-ea"/>
              <a:ea typeface="+mj-ea"/>
            </a:rPr>
            <a:t>8</a:t>
          </a:r>
          <a:r>
            <a:rPr kumimoji="1" lang="ja-JP" altLang="en-US" sz="1100">
              <a:latin typeface="+mj-ea"/>
              <a:ea typeface="+mj-ea"/>
            </a:rPr>
            <a:t>社</a:t>
          </a:r>
          <a:endParaRPr kumimoji="1" lang="en-US" altLang="ja-JP" sz="1100">
            <a:latin typeface="+mj-ea"/>
            <a:ea typeface="+mj-ea"/>
          </a:endParaRPr>
        </a:p>
        <a:p>
          <a:pPr algn="ctr"/>
          <a:r>
            <a:rPr kumimoji="1" lang="en-US" altLang="ja-JP" sz="1400">
              <a:latin typeface="+mj-ea"/>
              <a:ea typeface="+mj-ea"/>
            </a:rPr>
            <a:t>12</a:t>
          </a:r>
          <a:r>
            <a:rPr kumimoji="1" lang="ja-JP" altLang="en-US" sz="1400">
              <a:latin typeface="+mj-ea"/>
              <a:ea typeface="+mj-ea"/>
            </a:rPr>
            <a:t>百万円</a:t>
          </a:r>
        </a:p>
      </xdr:txBody>
    </xdr:sp>
    <xdr:clientData/>
  </xdr:twoCellAnchor>
  <xdr:twoCellAnchor>
    <xdr:from>
      <xdr:col>29</xdr:col>
      <xdr:colOff>95255</xdr:colOff>
      <xdr:row>749</xdr:row>
      <xdr:rowOff>258535</xdr:rowOff>
    </xdr:from>
    <xdr:to>
      <xdr:col>39</xdr:col>
      <xdr:colOff>106183</xdr:colOff>
      <xdr:row>752</xdr:row>
      <xdr:rowOff>11205</xdr:rowOff>
    </xdr:to>
    <xdr:sp macro="" textlink="">
      <xdr:nvSpPr>
        <xdr:cNvPr id="36" name="正方形/長方形 35"/>
        <xdr:cNvSpPr/>
      </xdr:nvSpPr>
      <xdr:spPr>
        <a:xfrm>
          <a:off x="5944726" y="49777329"/>
          <a:ext cx="2027986" cy="7948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Ｅ</a:t>
          </a:r>
          <a:r>
            <a:rPr kumimoji="1" lang="en-US" altLang="ja-JP" sz="1400">
              <a:latin typeface="+mj-ea"/>
              <a:ea typeface="+mj-ea"/>
            </a:rPr>
            <a:t>.</a:t>
          </a:r>
          <a:r>
            <a:rPr kumimoji="1" lang="ja-JP" altLang="en-US" sz="1100">
              <a:latin typeface="+mj-ea"/>
              <a:ea typeface="+mj-ea"/>
            </a:rPr>
            <a:t>公益財団法人</a:t>
          </a:r>
          <a:endParaRPr kumimoji="1" lang="en-US" altLang="ja-JP" sz="1100">
            <a:latin typeface="+mj-ea"/>
            <a:ea typeface="+mj-ea"/>
          </a:endParaRPr>
        </a:p>
        <a:p>
          <a:pPr algn="ctr"/>
          <a:r>
            <a:rPr kumimoji="1" lang="ja-JP" altLang="en-US" sz="1100">
              <a:latin typeface="+mj-ea"/>
              <a:ea typeface="+mj-ea"/>
            </a:rPr>
            <a:t>堺市シルバー人材センター</a:t>
          </a:r>
          <a:endParaRPr kumimoji="1" lang="en-US" altLang="ja-JP" sz="1100">
            <a:latin typeface="+mj-ea"/>
            <a:ea typeface="+mj-ea"/>
          </a:endParaRPr>
        </a:p>
        <a:p>
          <a:pPr algn="ctr"/>
          <a:r>
            <a:rPr kumimoji="1" lang="en-US" altLang="ja-JP" sz="1400">
              <a:latin typeface="+mj-ea"/>
              <a:ea typeface="+mj-ea"/>
            </a:rPr>
            <a:t>4</a:t>
          </a:r>
          <a:r>
            <a:rPr kumimoji="1" lang="ja-JP" altLang="en-US" sz="1400">
              <a:latin typeface="+mj-ea"/>
              <a:ea typeface="+mj-ea"/>
            </a:rPr>
            <a:t>百万円</a:t>
          </a:r>
        </a:p>
      </xdr:txBody>
    </xdr:sp>
    <xdr:clientData/>
  </xdr:twoCellAnchor>
  <xdr:twoCellAnchor>
    <xdr:from>
      <xdr:col>40</xdr:col>
      <xdr:colOff>13612</xdr:colOff>
      <xdr:row>749</xdr:row>
      <xdr:rowOff>258535</xdr:rowOff>
    </xdr:from>
    <xdr:to>
      <xdr:col>49</xdr:col>
      <xdr:colOff>228648</xdr:colOff>
      <xdr:row>752</xdr:row>
      <xdr:rowOff>11205</xdr:rowOff>
    </xdr:to>
    <xdr:sp macro="" textlink="">
      <xdr:nvSpPr>
        <xdr:cNvPr id="37" name="正方形/長方形 36"/>
        <xdr:cNvSpPr/>
      </xdr:nvSpPr>
      <xdr:spPr>
        <a:xfrm>
          <a:off x="8081847" y="49777329"/>
          <a:ext cx="2030389" cy="7948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j-ea"/>
              <a:ea typeface="+mj-ea"/>
            </a:rPr>
            <a:t>Ｆ</a:t>
          </a:r>
          <a:r>
            <a:rPr kumimoji="1" lang="en-US" altLang="ja-JP" sz="1100">
              <a:latin typeface="+mj-ea"/>
              <a:ea typeface="+mj-ea"/>
            </a:rPr>
            <a:t>.</a:t>
          </a:r>
          <a:r>
            <a:rPr kumimoji="1" lang="ja-JP" altLang="en-US" sz="1100">
              <a:latin typeface="+mj-ea"/>
              <a:ea typeface="+mj-ea"/>
            </a:rPr>
            <a:t>株式会社ハートス他</a:t>
          </a:r>
          <a:r>
            <a:rPr kumimoji="1" lang="en-US" altLang="ja-JP" sz="1100">
              <a:latin typeface="+mj-ea"/>
              <a:ea typeface="+mj-ea"/>
            </a:rPr>
            <a:t>2</a:t>
          </a:r>
          <a:r>
            <a:rPr kumimoji="1" lang="ja-JP" altLang="en-US" sz="1100">
              <a:latin typeface="+mj-ea"/>
              <a:ea typeface="+mj-ea"/>
            </a:rPr>
            <a:t>社</a:t>
          </a:r>
          <a:endParaRPr kumimoji="1" lang="en-US" altLang="ja-JP" sz="1100">
            <a:latin typeface="+mj-ea"/>
            <a:ea typeface="+mj-ea"/>
          </a:endParaRPr>
        </a:p>
        <a:p>
          <a:pPr algn="ctr"/>
          <a:r>
            <a:rPr kumimoji="1" lang="en-US" altLang="ja-JP" sz="1400">
              <a:latin typeface="+mj-ea"/>
              <a:ea typeface="+mj-ea"/>
            </a:rPr>
            <a:t>9</a:t>
          </a:r>
          <a:r>
            <a:rPr kumimoji="1" lang="ja-JP" altLang="en-US" sz="1400">
              <a:latin typeface="+mj-ea"/>
              <a:ea typeface="+mj-ea"/>
            </a:rPr>
            <a:t>百万円</a:t>
          </a:r>
        </a:p>
      </xdr:txBody>
    </xdr:sp>
    <xdr:clientData/>
  </xdr:twoCellAnchor>
  <xdr:twoCellAnchor>
    <xdr:from>
      <xdr:col>17</xdr:col>
      <xdr:colOff>163289</xdr:colOff>
      <xdr:row>752</xdr:row>
      <xdr:rowOff>87086</xdr:rowOff>
    </xdr:from>
    <xdr:to>
      <xdr:col>29</xdr:col>
      <xdr:colOff>172814</xdr:colOff>
      <xdr:row>753</xdr:row>
      <xdr:rowOff>1360</xdr:rowOff>
    </xdr:to>
    <xdr:grpSp>
      <xdr:nvGrpSpPr>
        <xdr:cNvPr id="44" name="グループ化 43"/>
        <xdr:cNvGrpSpPr/>
      </xdr:nvGrpSpPr>
      <xdr:grpSpPr>
        <a:xfrm>
          <a:off x="3617689" y="52792086"/>
          <a:ext cx="2447925" cy="269874"/>
          <a:chOff x="3526347" y="50457093"/>
          <a:chExt cx="2383448" cy="265967"/>
        </a:xfrm>
      </xdr:grpSpPr>
      <xdr:sp macro="" textlink="">
        <xdr:nvSpPr>
          <xdr:cNvPr id="38" name="テキスト ボックス 37"/>
          <xdr:cNvSpPr txBox="1"/>
        </xdr:nvSpPr>
        <xdr:spPr>
          <a:xfrm>
            <a:off x="3526347" y="50457093"/>
            <a:ext cx="2383448" cy="265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施設保守・ﾋﾞﾙﾒﾝﾃﾅﾝｽ</a:t>
            </a:r>
            <a:endParaRPr kumimoji="1" lang="en-US" altLang="ja-JP" sz="1100"/>
          </a:p>
        </xdr:txBody>
      </xdr:sp>
      <xdr:sp macro="" textlink="">
        <xdr:nvSpPr>
          <xdr:cNvPr id="39" name="大かっこ 38"/>
          <xdr:cNvSpPr/>
        </xdr:nvSpPr>
        <xdr:spPr>
          <a:xfrm>
            <a:off x="3746559" y="50497196"/>
            <a:ext cx="1966531" cy="211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91108</xdr:colOff>
      <xdr:row>752</xdr:row>
      <xdr:rowOff>79923</xdr:rowOff>
    </xdr:from>
    <xdr:to>
      <xdr:col>40</xdr:col>
      <xdr:colOff>100633</xdr:colOff>
      <xdr:row>752</xdr:row>
      <xdr:rowOff>341580</xdr:rowOff>
    </xdr:to>
    <xdr:sp macro="" textlink="">
      <xdr:nvSpPr>
        <xdr:cNvPr id="40" name="テキスト ボックス 39"/>
        <xdr:cNvSpPr txBox="1"/>
      </xdr:nvSpPr>
      <xdr:spPr>
        <a:xfrm>
          <a:off x="5738873" y="50640864"/>
          <a:ext cx="2429995" cy="261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駐車場管理</a:t>
          </a:r>
          <a:endParaRPr kumimoji="1" lang="en-US" altLang="ja-JP" sz="1100"/>
        </a:p>
      </xdr:txBody>
    </xdr:sp>
    <xdr:clientData/>
  </xdr:twoCellAnchor>
  <xdr:twoCellAnchor>
    <xdr:from>
      <xdr:col>29</xdr:col>
      <xdr:colOff>113492</xdr:colOff>
      <xdr:row>752</xdr:row>
      <xdr:rowOff>120026</xdr:rowOff>
    </xdr:from>
    <xdr:to>
      <xdr:col>39</xdr:col>
      <xdr:colOff>101202</xdr:colOff>
      <xdr:row>752</xdr:row>
      <xdr:rowOff>328684</xdr:rowOff>
    </xdr:to>
    <xdr:sp macro="" textlink="">
      <xdr:nvSpPr>
        <xdr:cNvPr id="41" name="大かっこ 40"/>
        <xdr:cNvSpPr/>
      </xdr:nvSpPr>
      <xdr:spPr>
        <a:xfrm>
          <a:off x="5962963" y="50680967"/>
          <a:ext cx="2004768" cy="208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183931</xdr:colOff>
      <xdr:row>752</xdr:row>
      <xdr:rowOff>68784</xdr:rowOff>
    </xdr:from>
    <xdr:to>
      <xdr:col>49</xdr:col>
      <xdr:colOff>390526</xdr:colOff>
      <xdr:row>752</xdr:row>
      <xdr:rowOff>330441</xdr:rowOff>
    </xdr:to>
    <xdr:sp macro="" textlink="">
      <xdr:nvSpPr>
        <xdr:cNvPr id="42" name="テキスト ボックス 41"/>
        <xdr:cNvSpPr txBox="1"/>
      </xdr:nvSpPr>
      <xdr:spPr>
        <a:xfrm>
          <a:off x="7848755" y="50629725"/>
          <a:ext cx="2425359" cy="261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舞台技術業務</a:t>
          </a:r>
          <a:endParaRPr kumimoji="1" lang="en-US" altLang="ja-JP" sz="1100"/>
        </a:p>
      </xdr:txBody>
    </xdr:sp>
    <xdr:clientData/>
  </xdr:twoCellAnchor>
  <xdr:twoCellAnchor>
    <xdr:from>
      <xdr:col>40</xdr:col>
      <xdr:colOff>9246</xdr:colOff>
      <xdr:row>752</xdr:row>
      <xdr:rowOff>108887</xdr:rowOff>
    </xdr:from>
    <xdr:to>
      <xdr:col>49</xdr:col>
      <xdr:colOff>194026</xdr:colOff>
      <xdr:row>752</xdr:row>
      <xdr:rowOff>317545</xdr:rowOff>
    </xdr:to>
    <xdr:sp macro="" textlink="">
      <xdr:nvSpPr>
        <xdr:cNvPr id="43" name="大かっこ 42"/>
        <xdr:cNvSpPr/>
      </xdr:nvSpPr>
      <xdr:spPr>
        <a:xfrm>
          <a:off x="8077481" y="50669828"/>
          <a:ext cx="2000133" cy="208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183170</xdr:colOff>
      <xdr:row>756</xdr:row>
      <xdr:rowOff>268944</xdr:rowOff>
    </xdr:from>
    <xdr:to>
      <xdr:col>18</xdr:col>
      <xdr:colOff>192695</xdr:colOff>
      <xdr:row>756</xdr:row>
      <xdr:rowOff>534911</xdr:rowOff>
    </xdr:to>
    <xdr:grpSp>
      <xdr:nvGrpSpPr>
        <xdr:cNvPr id="45" name="グループ化 44"/>
        <xdr:cNvGrpSpPr/>
      </xdr:nvGrpSpPr>
      <xdr:grpSpPr>
        <a:xfrm>
          <a:off x="1402370" y="54396344"/>
          <a:ext cx="2447925" cy="265967"/>
          <a:chOff x="3526347" y="50457093"/>
          <a:chExt cx="2383448" cy="265967"/>
        </a:xfrm>
      </xdr:grpSpPr>
      <xdr:sp macro="" textlink="">
        <xdr:nvSpPr>
          <xdr:cNvPr id="46" name="テキスト ボックス 45"/>
          <xdr:cNvSpPr txBox="1"/>
        </xdr:nvSpPr>
        <xdr:spPr>
          <a:xfrm>
            <a:off x="3526347" y="50457093"/>
            <a:ext cx="2383448" cy="265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清掃業務</a:t>
            </a:r>
            <a:endParaRPr kumimoji="1" lang="en-US" altLang="ja-JP" sz="1100"/>
          </a:p>
        </xdr:txBody>
      </xdr:sp>
      <xdr:sp macro="" textlink="">
        <xdr:nvSpPr>
          <xdr:cNvPr id="47" name="大かっこ 46"/>
          <xdr:cNvSpPr/>
        </xdr:nvSpPr>
        <xdr:spPr>
          <a:xfrm>
            <a:off x="3746559" y="50497196"/>
            <a:ext cx="1966531" cy="211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139210</xdr:colOff>
      <xdr:row>756</xdr:row>
      <xdr:rowOff>268944</xdr:rowOff>
    </xdr:from>
    <xdr:to>
      <xdr:col>29</xdr:col>
      <xdr:colOff>148735</xdr:colOff>
      <xdr:row>756</xdr:row>
      <xdr:rowOff>534911</xdr:rowOff>
    </xdr:to>
    <xdr:grpSp>
      <xdr:nvGrpSpPr>
        <xdr:cNvPr id="48" name="グループ化 47"/>
        <xdr:cNvGrpSpPr/>
      </xdr:nvGrpSpPr>
      <xdr:grpSpPr>
        <a:xfrm>
          <a:off x="3593610" y="54396344"/>
          <a:ext cx="2447925" cy="265967"/>
          <a:chOff x="3526347" y="50457093"/>
          <a:chExt cx="2383448" cy="265967"/>
        </a:xfrm>
      </xdr:grpSpPr>
      <xdr:sp macro="" textlink="">
        <xdr:nvSpPr>
          <xdr:cNvPr id="49" name="テキスト ボックス 48"/>
          <xdr:cNvSpPr txBox="1"/>
        </xdr:nvSpPr>
        <xdr:spPr>
          <a:xfrm>
            <a:off x="3526347" y="50457093"/>
            <a:ext cx="2383448" cy="265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建物定期検査</a:t>
            </a:r>
            <a:endParaRPr kumimoji="1" lang="en-US" altLang="ja-JP" sz="1100"/>
          </a:p>
        </xdr:txBody>
      </xdr:sp>
      <xdr:sp macro="" textlink="">
        <xdr:nvSpPr>
          <xdr:cNvPr id="50" name="大かっこ 49"/>
          <xdr:cNvSpPr/>
        </xdr:nvSpPr>
        <xdr:spPr>
          <a:xfrm>
            <a:off x="3746559" y="50497196"/>
            <a:ext cx="1966531" cy="211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73270</xdr:colOff>
      <xdr:row>756</xdr:row>
      <xdr:rowOff>268944</xdr:rowOff>
    </xdr:from>
    <xdr:to>
      <xdr:col>40</xdr:col>
      <xdr:colOff>82795</xdr:colOff>
      <xdr:row>756</xdr:row>
      <xdr:rowOff>534911</xdr:rowOff>
    </xdr:to>
    <xdr:grpSp>
      <xdr:nvGrpSpPr>
        <xdr:cNvPr id="51" name="グループ化 50"/>
        <xdr:cNvGrpSpPr/>
      </xdr:nvGrpSpPr>
      <xdr:grpSpPr>
        <a:xfrm>
          <a:off x="5762870" y="54396344"/>
          <a:ext cx="2447925" cy="265967"/>
          <a:chOff x="3526347" y="50457093"/>
          <a:chExt cx="2383448" cy="265967"/>
        </a:xfrm>
      </xdr:grpSpPr>
      <xdr:sp macro="" textlink="">
        <xdr:nvSpPr>
          <xdr:cNvPr id="52" name="テキスト ボックス 51"/>
          <xdr:cNvSpPr txBox="1"/>
        </xdr:nvSpPr>
        <xdr:spPr>
          <a:xfrm>
            <a:off x="3526347" y="50457093"/>
            <a:ext cx="2383448" cy="265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事業運営業務</a:t>
            </a:r>
            <a:endParaRPr kumimoji="1" lang="en-US" altLang="ja-JP" sz="1100"/>
          </a:p>
        </xdr:txBody>
      </xdr:sp>
      <xdr:sp macro="" textlink="">
        <xdr:nvSpPr>
          <xdr:cNvPr id="53" name="大かっこ 52"/>
          <xdr:cNvSpPr/>
        </xdr:nvSpPr>
        <xdr:spPr>
          <a:xfrm>
            <a:off x="3746559" y="50497196"/>
            <a:ext cx="1966531" cy="211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39</xdr:col>
      <xdr:colOff>0</xdr:colOff>
      <xdr:row>756</xdr:row>
      <xdr:rowOff>269431</xdr:rowOff>
    </xdr:from>
    <xdr:to>
      <xdr:col>49</xdr:col>
      <xdr:colOff>407090</xdr:colOff>
      <xdr:row>756</xdr:row>
      <xdr:rowOff>526628</xdr:rowOff>
    </xdr:to>
    <xdr:grpSp>
      <xdr:nvGrpSpPr>
        <xdr:cNvPr id="54" name="グループ化 53"/>
        <xdr:cNvGrpSpPr/>
      </xdr:nvGrpSpPr>
      <xdr:grpSpPr>
        <a:xfrm>
          <a:off x="7924800" y="54396831"/>
          <a:ext cx="2439090" cy="257197"/>
          <a:chOff x="3526347" y="50457093"/>
          <a:chExt cx="2383448" cy="265967"/>
        </a:xfrm>
      </xdr:grpSpPr>
      <xdr:sp macro="" textlink="">
        <xdr:nvSpPr>
          <xdr:cNvPr id="55" name="テキスト ボックス 54"/>
          <xdr:cNvSpPr txBox="1"/>
        </xdr:nvSpPr>
        <xdr:spPr>
          <a:xfrm>
            <a:off x="3526347" y="50457093"/>
            <a:ext cx="2383448" cy="265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広報業務</a:t>
            </a:r>
            <a:endParaRPr kumimoji="1" lang="en-US" altLang="ja-JP" sz="1100"/>
          </a:p>
        </xdr:txBody>
      </xdr:sp>
      <xdr:sp macro="" textlink="">
        <xdr:nvSpPr>
          <xdr:cNvPr id="56" name="大かっこ 55"/>
          <xdr:cNvSpPr/>
        </xdr:nvSpPr>
        <xdr:spPr>
          <a:xfrm>
            <a:off x="3746559" y="50497196"/>
            <a:ext cx="1966531" cy="211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11</xdr:col>
      <xdr:colOff>152493</xdr:colOff>
      <xdr:row>747</xdr:row>
      <xdr:rowOff>157368</xdr:rowOff>
    </xdr:from>
    <xdr:to>
      <xdr:col>11</xdr:col>
      <xdr:colOff>152493</xdr:colOff>
      <xdr:row>754</xdr:row>
      <xdr:rowOff>76303</xdr:rowOff>
    </xdr:to>
    <xdr:cxnSp macro="">
      <xdr:nvCxnSpPr>
        <xdr:cNvPr id="57" name="直線矢印コネクタ 56"/>
        <xdr:cNvCxnSpPr/>
      </xdr:nvCxnSpPr>
      <xdr:spPr>
        <a:xfrm>
          <a:off x="2371258" y="48981397"/>
          <a:ext cx="0" cy="23506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168088</xdr:colOff>
      <xdr:row>748</xdr:row>
      <xdr:rowOff>240196</xdr:rowOff>
    </xdr:from>
    <xdr:to>
      <xdr:col>20</xdr:col>
      <xdr:colOff>90614</xdr:colOff>
      <xdr:row>749</xdr:row>
      <xdr:rowOff>223631</xdr:rowOff>
    </xdr:to>
    <xdr:sp macro="" textlink="">
      <xdr:nvSpPr>
        <xdr:cNvPr id="59" name="フリーフォーム 58"/>
        <xdr:cNvSpPr/>
      </xdr:nvSpPr>
      <xdr:spPr>
        <a:xfrm>
          <a:off x="2386853" y="49411608"/>
          <a:ext cx="1737879" cy="330817"/>
        </a:xfrm>
        <a:custGeom>
          <a:avLst/>
          <a:gdLst>
            <a:gd name="connsiteX0" fmla="*/ 0 w 2004391"/>
            <a:gd name="connsiteY0" fmla="*/ 0 h 339587"/>
            <a:gd name="connsiteX1" fmla="*/ 2004391 w 2004391"/>
            <a:gd name="connsiteY1" fmla="*/ 0 h 339587"/>
            <a:gd name="connsiteX2" fmla="*/ 2004391 w 2004391"/>
            <a:gd name="connsiteY2" fmla="*/ 339587 h 339587"/>
          </a:gdLst>
          <a:ahLst/>
          <a:cxnLst>
            <a:cxn ang="0">
              <a:pos x="connsiteX0" y="connsiteY0"/>
            </a:cxn>
            <a:cxn ang="0">
              <a:pos x="connsiteX1" y="connsiteY1"/>
            </a:cxn>
            <a:cxn ang="0">
              <a:pos x="connsiteX2" y="connsiteY2"/>
            </a:cxn>
          </a:cxnLst>
          <a:rect l="l" t="t" r="r" b="b"/>
          <a:pathLst>
            <a:path w="2004391" h="339587">
              <a:moveTo>
                <a:pt x="0" y="0"/>
              </a:moveTo>
              <a:lnTo>
                <a:pt x="2004391" y="0"/>
              </a:lnTo>
              <a:lnTo>
                <a:pt x="2004391" y="339587"/>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148593</xdr:colOff>
      <xdr:row>748</xdr:row>
      <xdr:rowOff>240196</xdr:rowOff>
    </xdr:from>
    <xdr:to>
      <xdr:col>30</xdr:col>
      <xdr:colOff>174651</xdr:colOff>
      <xdr:row>749</xdr:row>
      <xdr:rowOff>223631</xdr:rowOff>
    </xdr:to>
    <xdr:sp macro="" textlink="">
      <xdr:nvSpPr>
        <xdr:cNvPr id="60" name="フリーフォーム 59"/>
        <xdr:cNvSpPr/>
      </xdr:nvSpPr>
      <xdr:spPr>
        <a:xfrm>
          <a:off x="3981005" y="49411608"/>
          <a:ext cx="2244822" cy="330817"/>
        </a:xfrm>
        <a:custGeom>
          <a:avLst/>
          <a:gdLst>
            <a:gd name="connsiteX0" fmla="*/ 0 w 2004391"/>
            <a:gd name="connsiteY0" fmla="*/ 0 h 339587"/>
            <a:gd name="connsiteX1" fmla="*/ 2004391 w 2004391"/>
            <a:gd name="connsiteY1" fmla="*/ 0 h 339587"/>
            <a:gd name="connsiteX2" fmla="*/ 2004391 w 2004391"/>
            <a:gd name="connsiteY2" fmla="*/ 339587 h 339587"/>
          </a:gdLst>
          <a:ahLst/>
          <a:cxnLst>
            <a:cxn ang="0">
              <a:pos x="connsiteX0" y="connsiteY0"/>
            </a:cxn>
            <a:cxn ang="0">
              <a:pos x="connsiteX1" y="connsiteY1"/>
            </a:cxn>
            <a:cxn ang="0">
              <a:pos x="connsiteX2" y="connsiteY2"/>
            </a:cxn>
          </a:cxnLst>
          <a:rect l="l" t="t" r="r" b="b"/>
          <a:pathLst>
            <a:path w="2004391" h="339587">
              <a:moveTo>
                <a:pt x="0" y="0"/>
              </a:moveTo>
              <a:lnTo>
                <a:pt x="2004391" y="0"/>
              </a:lnTo>
              <a:lnTo>
                <a:pt x="2004391" y="339587"/>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105588</xdr:colOff>
      <xdr:row>748</xdr:row>
      <xdr:rowOff>239284</xdr:rowOff>
    </xdr:from>
    <xdr:to>
      <xdr:col>41</xdr:col>
      <xdr:colOff>127008</xdr:colOff>
      <xdr:row>749</xdr:row>
      <xdr:rowOff>225751</xdr:rowOff>
    </xdr:to>
    <xdr:sp macro="" textlink="">
      <xdr:nvSpPr>
        <xdr:cNvPr id="61" name="フリーフォーム 60"/>
        <xdr:cNvSpPr/>
      </xdr:nvSpPr>
      <xdr:spPr>
        <a:xfrm>
          <a:off x="6040396" y="49498188"/>
          <a:ext cx="2197516" cy="338159"/>
        </a:xfrm>
        <a:custGeom>
          <a:avLst/>
          <a:gdLst>
            <a:gd name="connsiteX0" fmla="*/ 0 w 2004391"/>
            <a:gd name="connsiteY0" fmla="*/ 0 h 339587"/>
            <a:gd name="connsiteX1" fmla="*/ 2004391 w 2004391"/>
            <a:gd name="connsiteY1" fmla="*/ 0 h 339587"/>
            <a:gd name="connsiteX2" fmla="*/ 2004391 w 2004391"/>
            <a:gd name="connsiteY2" fmla="*/ 339587 h 339587"/>
          </a:gdLst>
          <a:ahLst/>
          <a:cxnLst>
            <a:cxn ang="0">
              <a:pos x="connsiteX0" y="connsiteY0"/>
            </a:cxn>
            <a:cxn ang="0">
              <a:pos x="connsiteX1" y="connsiteY1"/>
            </a:cxn>
            <a:cxn ang="0">
              <a:pos x="connsiteX2" y="connsiteY2"/>
            </a:cxn>
          </a:cxnLst>
          <a:rect l="l" t="t" r="r" b="b"/>
          <a:pathLst>
            <a:path w="2004391" h="339587">
              <a:moveTo>
                <a:pt x="0" y="0"/>
              </a:moveTo>
              <a:lnTo>
                <a:pt x="2004391" y="0"/>
              </a:lnTo>
              <a:lnTo>
                <a:pt x="2004391" y="339587"/>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169224</xdr:colOff>
      <xdr:row>753</xdr:row>
      <xdr:rowOff>95249</xdr:rowOff>
    </xdr:from>
    <xdr:to>
      <xdr:col>20</xdr:col>
      <xdr:colOff>83320</xdr:colOff>
      <xdr:row>754</xdr:row>
      <xdr:rowOff>78683</xdr:rowOff>
    </xdr:to>
    <xdr:sp macro="" textlink="">
      <xdr:nvSpPr>
        <xdr:cNvPr id="62" name="フリーフォーム 61"/>
        <xdr:cNvSpPr/>
      </xdr:nvSpPr>
      <xdr:spPr>
        <a:xfrm>
          <a:off x="2387989" y="51003573"/>
          <a:ext cx="1729449" cy="330816"/>
        </a:xfrm>
        <a:custGeom>
          <a:avLst/>
          <a:gdLst>
            <a:gd name="connsiteX0" fmla="*/ 0 w 2004391"/>
            <a:gd name="connsiteY0" fmla="*/ 0 h 339587"/>
            <a:gd name="connsiteX1" fmla="*/ 2004391 w 2004391"/>
            <a:gd name="connsiteY1" fmla="*/ 0 h 339587"/>
            <a:gd name="connsiteX2" fmla="*/ 2004391 w 2004391"/>
            <a:gd name="connsiteY2" fmla="*/ 339587 h 339587"/>
          </a:gdLst>
          <a:ahLst/>
          <a:cxnLst>
            <a:cxn ang="0">
              <a:pos x="connsiteX0" y="connsiteY0"/>
            </a:cxn>
            <a:cxn ang="0">
              <a:pos x="connsiteX1" y="connsiteY1"/>
            </a:cxn>
            <a:cxn ang="0">
              <a:pos x="connsiteX2" y="connsiteY2"/>
            </a:cxn>
          </a:cxnLst>
          <a:rect l="l" t="t" r="r" b="b"/>
          <a:pathLst>
            <a:path w="2004391" h="339587">
              <a:moveTo>
                <a:pt x="0" y="0"/>
              </a:moveTo>
              <a:lnTo>
                <a:pt x="2004391" y="0"/>
              </a:lnTo>
              <a:lnTo>
                <a:pt x="2004391" y="339587"/>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24990</xdr:colOff>
      <xdr:row>753</xdr:row>
      <xdr:rowOff>95250</xdr:rowOff>
    </xdr:from>
    <xdr:to>
      <xdr:col>30</xdr:col>
      <xdr:colOff>175408</xdr:colOff>
      <xdr:row>754</xdr:row>
      <xdr:rowOff>78684</xdr:rowOff>
    </xdr:to>
    <xdr:sp macro="" textlink="">
      <xdr:nvSpPr>
        <xdr:cNvPr id="63" name="フリーフォーム 62"/>
        <xdr:cNvSpPr/>
      </xdr:nvSpPr>
      <xdr:spPr>
        <a:xfrm>
          <a:off x="4059108" y="51003574"/>
          <a:ext cx="2167476" cy="330816"/>
        </a:xfrm>
        <a:custGeom>
          <a:avLst/>
          <a:gdLst>
            <a:gd name="connsiteX0" fmla="*/ 0 w 2004391"/>
            <a:gd name="connsiteY0" fmla="*/ 0 h 339587"/>
            <a:gd name="connsiteX1" fmla="*/ 2004391 w 2004391"/>
            <a:gd name="connsiteY1" fmla="*/ 0 h 339587"/>
            <a:gd name="connsiteX2" fmla="*/ 2004391 w 2004391"/>
            <a:gd name="connsiteY2" fmla="*/ 339587 h 339587"/>
          </a:gdLst>
          <a:ahLst/>
          <a:cxnLst>
            <a:cxn ang="0">
              <a:pos x="connsiteX0" y="connsiteY0"/>
            </a:cxn>
            <a:cxn ang="0">
              <a:pos x="connsiteX1" y="connsiteY1"/>
            </a:cxn>
            <a:cxn ang="0">
              <a:pos x="connsiteX2" y="connsiteY2"/>
            </a:cxn>
          </a:cxnLst>
          <a:rect l="l" t="t" r="r" b="b"/>
          <a:pathLst>
            <a:path w="2004391" h="339587">
              <a:moveTo>
                <a:pt x="0" y="0"/>
              </a:moveTo>
              <a:lnTo>
                <a:pt x="2004391" y="0"/>
              </a:lnTo>
              <a:lnTo>
                <a:pt x="2004391" y="339587"/>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98260</xdr:colOff>
      <xdr:row>753</xdr:row>
      <xdr:rowOff>95251</xdr:rowOff>
    </xdr:from>
    <xdr:to>
      <xdr:col>41</xdr:col>
      <xdr:colOff>117463</xdr:colOff>
      <xdr:row>754</xdr:row>
      <xdr:rowOff>78685</xdr:rowOff>
    </xdr:to>
    <xdr:sp macro="" textlink="">
      <xdr:nvSpPr>
        <xdr:cNvPr id="64" name="フリーフォーム 63"/>
        <xdr:cNvSpPr/>
      </xdr:nvSpPr>
      <xdr:spPr>
        <a:xfrm>
          <a:off x="6149436" y="51003575"/>
          <a:ext cx="2237968" cy="330816"/>
        </a:xfrm>
        <a:custGeom>
          <a:avLst/>
          <a:gdLst>
            <a:gd name="connsiteX0" fmla="*/ 0 w 2004391"/>
            <a:gd name="connsiteY0" fmla="*/ 0 h 339587"/>
            <a:gd name="connsiteX1" fmla="*/ 2004391 w 2004391"/>
            <a:gd name="connsiteY1" fmla="*/ 0 h 339587"/>
            <a:gd name="connsiteX2" fmla="*/ 2004391 w 2004391"/>
            <a:gd name="connsiteY2" fmla="*/ 339587 h 339587"/>
          </a:gdLst>
          <a:ahLst/>
          <a:cxnLst>
            <a:cxn ang="0">
              <a:pos x="connsiteX0" y="connsiteY0"/>
            </a:cxn>
            <a:cxn ang="0">
              <a:pos x="connsiteX1" y="connsiteY1"/>
            </a:cxn>
            <a:cxn ang="0">
              <a:pos x="connsiteX2" y="connsiteY2"/>
            </a:cxn>
          </a:cxnLst>
          <a:rect l="l" t="t" r="r" b="b"/>
          <a:pathLst>
            <a:path w="2004391" h="339587">
              <a:moveTo>
                <a:pt x="0" y="0"/>
              </a:moveTo>
              <a:lnTo>
                <a:pt x="2004391" y="0"/>
              </a:lnTo>
              <a:lnTo>
                <a:pt x="2004391" y="339587"/>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749</xdr:row>
      <xdr:rowOff>44822</xdr:rowOff>
    </xdr:from>
    <xdr:to>
      <xdr:col>28</xdr:col>
      <xdr:colOff>190499</xdr:colOff>
      <xdr:row>749</xdr:row>
      <xdr:rowOff>212911</xdr:rowOff>
    </xdr:to>
    <xdr:sp macro="" textlink="">
      <xdr:nvSpPr>
        <xdr:cNvPr id="65" name="テキスト ボックス 64"/>
        <xdr:cNvSpPr txBox="1"/>
      </xdr:nvSpPr>
      <xdr:spPr>
        <a:xfrm>
          <a:off x="4224617" y="49563616"/>
          <a:ext cx="1613647"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31</xdr:col>
      <xdr:colOff>44824</xdr:colOff>
      <xdr:row>749</xdr:row>
      <xdr:rowOff>44824</xdr:rowOff>
    </xdr:from>
    <xdr:to>
      <xdr:col>39</xdr:col>
      <xdr:colOff>44824</xdr:colOff>
      <xdr:row>749</xdr:row>
      <xdr:rowOff>212913</xdr:rowOff>
    </xdr:to>
    <xdr:sp macro="" textlink="">
      <xdr:nvSpPr>
        <xdr:cNvPr id="67" name="テキスト ボックス 66"/>
        <xdr:cNvSpPr txBox="1"/>
      </xdr:nvSpPr>
      <xdr:spPr>
        <a:xfrm>
          <a:off x="6297706" y="49563618"/>
          <a:ext cx="1613647"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41</xdr:col>
      <xdr:colOff>134470</xdr:colOff>
      <xdr:row>749</xdr:row>
      <xdr:rowOff>44825</xdr:rowOff>
    </xdr:from>
    <xdr:to>
      <xdr:col>49</xdr:col>
      <xdr:colOff>459441</xdr:colOff>
      <xdr:row>749</xdr:row>
      <xdr:rowOff>212913</xdr:rowOff>
    </xdr:to>
    <xdr:sp macro="" textlink="">
      <xdr:nvSpPr>
        <xdr:cNvPr id="68" name="テキスト ボックス 67"/>
        <xdr:cNvSpPr txBox="1"/>
      </xdr:nvSpPr>
      <xdr:spPr>
        <a:xfrm>
          <a:off x="8404411" y="49563619"/>
          <a:ext cx="1938618" cy="16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一般競争入札（最低価格）等</a:t>
          </a:r>
          <a:r>
            <a:rPr kumimoji="1" lang="en-US" altLang="ja-JP" sz="1000"/>
            <a:t>】</a:t>
          </a:r>
          <a:endParaRPr kumimoji="1" lang="ja-JP" altLang="en-US" sz="1000"/>
        </a:p>
      </xdr:txBody>
    </xdr:sp>
    <xdr:clientData/>
  </xdr:twoCellAnchor>
  <xdr:twoCellAnchor>
    <xdr:from>
      <xdr:col>11</xdr:col>
      <xdr:colOff>168083</xdr:colOff>
      <xdr:row>753</xdr:row>
      <xdr:rowOff>224117</xdr:rowOff>
    </xdr:from>
    <xdr:to>
      <xdr:col>19</xdr:col>
      <xdr:colOff>168083</xdr:colOff>
      <xdr:row>754</xdr:row>
      <xdr:rowOff>44824</xdr:rowOff>
    </xdr:to>
    <xdr:sp macro="" textlink="">
      <xdr:nvSpPr>
        <xdr:cNvPr id="69" name="テキスト ボックス 68"/>
        <xdr:cNvSpPr txBox="1"/>
      </xdr:nvSpPr>
      <xdr:spPr>
        <a:xfrm>
          <a:off x="2386848" y="51132441"/>
          <a:ext cx="1613647"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20</xdr:col>
      <xdr:colOff>145676</xdr:colOff>
      <xdr:row>753</xdr:row>
      <xdr:rowOff>235323</xdr:rowOff>
    </xdr:from>
    <xdr:to>
      <xdr:col>28</xdr:col>
      <xdr:colOff>145676</xdr:colOff>
      <xdr:row>754</xdr:row>
      <xdr:rowOff>56030</xdr:rowOff>
    </xdr:to>
    <xdr:sp macro="" textlink="">
      <xdr:nvSpPr>
        <xdr:cNvPr id="70" name="テキスト ボックス 69"/>
        <xdr:cNvSpPr txBox="1"/>
      </xdr:nvSpPr>
      <xdr:spPr>
        <a:xfrm>
          <a:off x="4179794" y="51143647"/>
          <a:ext cx="1613647"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31</xdr:col>
      <xdr:colOff>56030</xdr:colOff>
      <xdr:row>753</xdr:row>
      <xdr:rowOff>224117</xdr:rowOff>
    </xdr:from>
    <xdr:to>
      <xdr:col>39</xdr:col>
      <xdr:colOff>56030</xdr:colOff>
      <xdr:row>754</xdr:row>
      <xdr:rowOff>44824</xdr:rowOff>
    </xdr:to>
    <xdr:sp macro="" textlink="">
      <xdr:nvSpPr>
        <xdr:cNvPr id="71" name="テキスト ボックス 70"/>
        <xdr:cNvSpPr txBox="1"/>
      </xdr:nvSpPr>
      <xdr:spPr>
        <a:xfrm>
          <a:off x="6308912" y="51132441"/>
          <a:ext cx="1613647"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42</xdr:col>
      <xdr:colOff>11206</xdr:colOff>
      <xdr:row>753</xdr:row>
      <xdr:rowOff>212912</xdr:rowOff>
    </xdr:from>
    <xdr:to>
      <xdr:col>49</xdr:col>
      <xdr:colOff>212912</xdr:colOff>
      <xdr:row>754</xdr:row>
      <xdr:rowOff>33619</xdr:rowOff>
    </xdr:to>
    <xdr:sp macro="" textlink="">
      <xdr:nvSpPr>
        <xdr:cNvPr id="72" name="テキスト ボックス 71"/>
        <xdr:cNvSpPr txBox="1"/>
      </xdr:nvSpPr>
      <xdr:spPr>
        <a:xfrm>
          <a:off x="8482853" y="51121236"/>
          <a:ext cx="1613647"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AU114" sqref="AU114:AX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738</v>
      </c>
      <c r="AT2" s="940"/>
      <c r="AU2" s="940"/>
      <c r="AV2" s="52" t="str">
        <f>IF(AW2="", "", "-")</f>
        <v/>
      </c>
      <c r="AW2" s="911"/>
      <c r="AX2" s="911"/>
    </row>
    <row r="3" spans="1:50" ht="21" customHeight="1" thickBot="1" x14ac:dyDescent="0.2">
      <c r="A3" s="867" t="s">
        <v>524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685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539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176</v>
      </c>
      <c r="H5" s="840"/>
      <c r="I5" s="840"/>
      <c r="J5" s="840"/>
      <c r="K5" s="840"/>
      <c r="L5" s="840"/>
      <c r="M5" s="841" t="s">
        <v>66</v>
      </c>
      <c r="N5" s="842"/>
      <c r="O5" s="842"/>
      <c r="P5" s="842"/>
      <c r="Q5" s="842"/>
      <c r="R5" s="843"/>
      <c r="S5" s="844" t="s">
        <v>81</v>
      </c>
      <c r="T5" s="840"/>
      <c r="U5" s="840"/>
      <c r="V5" s="840"/>
      <c r="W5" s="840"/>
      <c r="X5" s="845"/>
      <c r="Y5" s="698" t="s">
        <v>3</v>
      </c>
      <c r="Z5" s="539"/>
      <c r="AA5" s="539"/>
      <c r="AB5" s="539"/>
      <c r="AC5" s="539"/>
      <c r="AD5" s="540"/>
      <c r="AE5" s="699" t="s">
        <v>541</v>
      </c>
      <c r="AF5" s="699"/>
      <c r="AG5" s="699"/>
      <c r="AH5" s="699"/>
      <c r="AI5" s="699"/>
      <c r="AJ5" s="699"/>
      <c r="AK5" s="699"/>
      <c r="AL5" s="699"/>
      <c r="AM5" s="699"/>
      <c r="AN5" s="699"/>
      <c r="AO5" s="699"/>
      <c r="AP5" s="700"/>
      <c r="AQ5" s="701" t="s">
        <v>542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544</v>
      </c>
      <c r="H7" s="495"/>
      <c r="I7" s="495"/>
      <c r="J7" s="495"/>
      <c r="K7" s="495"/>
      <c r="L7" s="495"/>
      <c r="M7" s="495"/>
      <c r="N7" s="495"/>
      <c r="O7" s="495"/>
      <c r="P7" s="495"/>
      <c r="Q7" s="495"/>
      <c r="R7" s="495"/>
      <c r="S7" s="495"/>
      <c r="T7" s="495"/>
      <c r="U7" s="495"/>
      <c r="V7" s="495"/>
      <c r="W7" s="495"/>
      <c r="X7" s="496"/>
      <c r="Y7" s="922" t="s">
        <v>537</v>
      </c>
      <c r="Z7" s="439"/>
      <c r="AA7" s="439"/>
      <c r="AB7" s="439"/>
      <c r="AC7" s="439"/>
      <c r="AD7" s="923"/>
      <c r="AE7" s="912" t="s">
        <v>545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388</v>
      </c>
      <c r="B8" s="492"/>
      <c r="C8" s="492"/>
      <c r="D8" s="492"/>
      <c r="E8" s="492"/>
      <c r="F8" s="493"/>
      <c r="G8" s="941" t="str">
        <f>入力規則等!A26</f>
        <v>障害者施策</v>
      </c>
      <c r="H8" s="720"/>
      <c r="I8" s="720"/>
      <c r="J8" s="720"/>
      <c r="K8" s="720"/>
      <c r="L8" s="720"/>
      <c r="M8" s="720"/>
      <c r="N8" s="720"/>
      <c r="O8" s="720"/>
      <c r="P8" s="720"/>
      <c r="Q8" s="720"/>
      <c r="R8" s="720"/>
      <c r="S8" s="720"/>
      <c r="T8" s="720"/>
      <c r="U8" s="720"/>
      <c r="V8" s="720"/>
      <c r="W8" s="720"/>
      <c r="X8" s="942"/>
      <c r="Y8" s="846" t="s">
        <v>389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3" customHeight="1" x14ac:dyDescent="0.15">
      <c r="A9" s="849" t="s">
        <v>23</v>
      </c>
      <c r="B9" s="850"/>
      <c r="C9" s="850"/>
      <c r="D9" s="850"/>
      <c r="E9" s="850"/>
      <c r="F9" s="850"/>
      <c r="G9" s="851" t="s">
        <v>546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3" customHeight="1" x14ac:dyDescent="0.15">
      <c r="A10" s="660" t="s">
        <v>30</v>
      </c>
      <c r="B10" s="661"/>
      <c r="C10" s="661"/>
      <c r="D10" s="661"/>
      <c r="E10" s="661"/>
      <c r="F10" s="661"/>
      <c r="G10" s="754" t="s">
        <v>694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277</v>
      </c>
      <c r="Q13" s="658"/>
      <c r="R13" s="658"/>
      <c r="S13" s="658"/>
      <c r="T13" s="658"/>
      <c r="U13" s="658"/>
      <c r="V13" s="659"/>
      <c r="W13" s="657">
        <v>250</v>
      </c>
      <c r="X13" s="658"/>
      <c r="Y13" s="658"/>
      <c r="Z13" s="658"/>
      <c r="AA13" s="658"/>
      <c r="AB13" s="658"/>
      <c r="AC13" s="659"/>
      <c r="AD13" s="657">
        <v>220</v>
      </c>
      <c r="AE13" s="658"/>
      <c r="AF13" s="658"/>
      <c r="AG13" s="658"/>
      <c r="AH13" s="658"/>
      <c r="AI13" s="658"/>
      <c r="AJ13" s="659"/>
      <c r="AK13" s="657">
        <v>219</v>
      </c>
      <c r="AL13" s="658"/>
      <c r="AM13" s="658"/>
      <c r="AN13" s="658"/>
      <c r="AO13" s="658"/>
      <c r="AP13" s="658"/>
      <c r="AQ13" s="659"/>
      <c r="AR13" s="919">
        <v>318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548</v>
      </c>
      <c r="Q14" s="658"/>
      <c r="R14" s="658"/>
      <c r="S14" s="658"/>
      <c r="T14" s="658"/>
      <c r="U14" s="658"/>
      <c r="V14" s="659"/>
      <c r="W14" s="657" t="s">
        <v>549</v>
      </c>
      <c r="X14" s="658"/>
      <c r="Y14" s="658"/>
      <c r="Z14" s="658"/>
      <c r="AA14" s="658"/>
      <c r="AB14" s="658"/>
      <c r="AC14" s="659"/>
      <c r="AD14" s="657" t="s">
        <v>549</v>
      </c>
      <c r="AE14" s="658"/>
      <c r="AF14" s="658"/>
      <c r="AG14" s="658"/>
      <c r="AH14" s="658"/>
      <c r="AI14" s="658"/>
      <c r="AJ14" s="659"/>
      <c r="AK14" s="657" t="s">
        <v>549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549</v>
      </c>
      <c r="Q15" s="658"/>
      <c r="R15" s="658"/>
      <c r="S15" s="658"/>
      <c r="T15" s="658"/>
      <c r="U15" s="658"/>
      <c r="V15" s="659"/>
      <c r="W15" s="657" t="s">
        <v>548</v>
      </c>
      <c r="X15" s="658"/>
      <c r="Y15" s="658"/>
      <c r="Z15" s="658"/>
      <c r="AA15" s="658"/>
      <c r="AB15" s="658"/>
      <c r="AC15" s="659"/>
      <c r="AD15" s="657" t="s">
        <v>549</v>
      </c>
      <c r="AE15" s="658"/>
      <c r="AF15" s="658"/>
      <c r="AG15" s="658"/>
      <c r="AH15" s="658"/>
      <c r="AI15" s="658"/>
      <c r="AJ15" s="659"/>
      <c r="AK15" s="657" t="s">
        <v>548</v>
      </c>
      <c r="AL15" s="658"/>
      <c r="AM15" s="658"/>
      <c r="AN15" s="658"/>
      <c r="AO15" s="658"/>
      <c r="AP15" s="658"/>
      <c r="AQ15" s="659"/>
      <c r="AR15" s="657" t="s">
        <v>719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549</v>
      </c>
      <c r="Q16" s="658"/>
      <c r="R16" s="658"/>
      <c r="S16" s="658"/>
      <c r="T16" s="658"/>
      <c r="U16" s="658"/>
      <c r="V16" s="659"/>
      <c r="W16" s="657" t="s">
        <v>549</v>
      </c>
      <c r="X16" s="658"/>
      <c r="Y16" s="658"/>
      <c r="Z16" s="658"/>
      <c r="AA16" s="658"/>
      <c r="AB16" s="658"/>
      <c r="AC16" s="659"/>
      <c r="AD16" s="657" t="s">
        <v>549</v>
      </c>
      <c r="AE16" s="658"/>
      <c r="AF16" s="658"/>
      <c r="AG16" s="658"/>
      <c r="AH16" s="658"/>
      <c r="AI16" s="658"/>
      <c r="AJ16" s="659"/>
      <c r="AK16" s="657" t="s">
        <v>549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549</v>
      </c>
      <c r="Q17" s="658"/>
      <c r="R17" s="658"/>
      <c r="S17" s="658"/>
      <c r="T17" s="658"/>
      <c r="U17" s="658"/>
      <c r="V17" s="659"/>
      <c r="W17" s="657" t="s">
        <v>549</v>
      </c>
      <c r="X17" s="658"/>
      <c r="Y17" s="658"/>
      <c r="Z17" s="658"/>
      <c r="AA17" s="658"/>
      <c r="AB17" s="658"/>
      <c r="AC17" s="659"/>
      <c r="AD17" s="657" t="s">
        <v>549</v>
      </c>
      <c r="AE17" s="658"/>
      <c r="AF17" s="658"/>
      <c r="AG17" s="658"/>
      <c r="AH17" s="658"/>
      <c r="AI17" s="658"/>
      <c r="AJ17" s="659"/>
      <c r="AK17" s="657" t="s">
        <v>548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277</v>
      </c>
      <c r="Q18" s="879"/>
      <c r="R18" s="879"/>
      <c r="S18" s="879"/>
      <c r="T18" s="879"/>
      <c r="U18" s="879"/>
      <c r="V18" s="880"/>
      <c r="W18" s="878">
        <f>SUM(W13:AC17)</f>
        <v>250</v>
      </c>
      <c r="X18" s="879"/>
      <c r="Y18" s="879"/>
      <c r="Z18" s="879"/>
      <c r="AA18" s="879"/>
      <c r="AB18" s="879"/>
      <c r="AC18" s="880"/>
      <c r="AD18" s="878">
        <f>SUM(AD13:AJ17)</f>
        <v>220</v>
      </c>
      <c r="AE18" s="879"/>
      <c r="AF18" s="879"/>
      <c r="AG18" s="879"/>
      <c r="AH18" s="879"/>
      <c r="AI18" s="879"/>
      <c r="AJ18" s="880"/>
      <c r="AK18" s="878">
        <f>SUM(AK13:AQ17)</f>
        <v>219</v>
      </c>
      <c r="AL18" s="879"/>
      <c r="AM18" s="879"/>
      <c r="AN18" s="879"/>
      <c r="AO18" s="879"/>
      <c r="AP18" s="879"/>
      <c r="AQ18" s="880"/>
      <c r="AR18" s="878">
        <f>SUM(AR13:AX17)</f>
        <v>318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272</v>
      </c>
      <c r="Q19" s="658"/>
      <c r="R19" s="658"/>
      <c r="S19" s="658"/>
      <c r="T19" s="658"/>
      <c r="U19" s="658"/>
      <c r="V19" s="659"/>
      <c r="W19" s="657">
        <v>249</v>
      </c>
      <c r="X19" s="658"/>
      <c r="Y19" s="658"/>
      <c r="Z19" s="658"/>
      <c r="AA19" s="658"/>
      <c r="AB19" s="658"/>
      <c r="AC19" s="659"/>
      <c r="AD19" s="657">
        <v>217</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0.98194945848375448</v>
      </c>
      <c r="Q20" s="311"/>
      <c r="R20" s="311"/>
      <c r="S20" s="311"/>
      <c r="T20" s="311"/>
      <c r="U20" s="311"/>
      <c r="V20" s="311"/>
      <c r="W20" s="311">
        <f t="shared" ref="W20" si="0">IF(W18=0, "-", SUM(W19)/W18)</f>
        <v>0.996</v>
      </c>
      <c r="X20" s="311"/>
      <c r="Y20" s="311"/>
      <c r="Z20" s="311"/>
      <c r="AA20" s="311"/>
      <c r="AB20" s="311"/>
      <c r="AC20" s="311"/>
      <c r="AD20" s="311">
        <f t="shared" ref="AD20" si="1">IF(AD18=0, "-", SUM(AD19)/AD18)</f>
        <v>0.98636363636363633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491</v>
      </c>
      <c r="H21" s="310"/>
      <c r="I21" s="310"/>
      <c r="J21" s="310"/>
      <c r="K21" s="310"/>
      <c r="L21" s="310"/>
      <c r="M21" s="310"/>
      <c r="N21" s="310"/>
      <c r="O21" s="310"/>
      <c r="P21" s="311">
        <f>IF(P19=0, "-", SUM(P19)/SUM(P13,P14))</f>
        <v>0.98194945848375448</v>
      </c>
      <c r="Q21" s="311"/>
      <c r="R21" s="311"/>
      <c r="S21" s="311"/>
      <c r="T21" s="311"/>
      <c r="U21" s="311"/>
      <c r="V21" s="311"/>
      <c r="W21" s="311">
        <f t="shared" ref="W21" si="2">IF(W19=0, "-", SUM(W19)/SUM(W13,W14))</f>
        <v>0.996</v>
      </c>
      <c r="X21" s="311"/>
      <c r="Y21" s="311"/>
      <c r="Z21" s="311"/>
      <c r="AA21" s="311"/>
      <c r="AB21" s="311"/>
      <c r="AC21" s="311"/>
      <c r="AD21" s="311">
        <f t="shared" ref="AD21" si="3">IF(AD19=0, "-", SUM(AD19)/SUM(AD13,AD14))</f>
        <v>0.98636363636363633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529</v>
      </c>
      <c r="B22" s="965"/>
      <c r="C22" s="965"/>
      <c r="D22" s="965"/>
      <c r="E22" s="965"/>
      <c r="F22" s="966"/>
      <c r="G22" s="951" t="s">
        <v>468</v>
      </c>
      <c r="H22" s="215"/>
      <c r="I22" s="215"/>
      <c r="J22" s="215"/>
      <c r="K22" s="215"/>
      <c r="L22" s="215"/>
      <c r="M22" s="215"/>
      <c r="N22" s="215"/>
      <c r="O22" s="216"/>
      <c r="P22" s="936" t="s">
        <v>527</v>
      </c>
      <c r="Q22" s="215"/>
      <c r="R22" s="215"/>
      <c r="S22" s="215"/>
      <c r="T22" s="215"/>
      <c r="U22" s="215"/>
      <c r="V22" s="216"/>
      <c r="W22" s="936" t="s">
        <v>528</v>
      </c>
      <c r="X22" s="215"/>
      <c r="Y22" s="215"/>
      <c r="Z22" s="215"/>
      <c r="AA22" s="215"/>
      <c r="AB22" s="215"/>
      <c r="AC22" s="216"/>
      <c r="AD22" s="936" t="s">
        <v>467</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550</v>
      </c>
      <c r="H23" s="953"/>
      <c r="I23" s="953"/>
      <c r="J23" s="953"/>
      <c r="K23" s="953"/>
      <c r="L23" s="953"/>
      <c r="M23" s="953"/>
      <c r="N23" s="953"/>
      <c r="O23" s="954"/>
      <c r="P23" s="919">
        <v>151</v>
      </c>
      <c r="Q23" s="920"/>
      <c r="R23" s="920"/>
      <c r="S23" s="920"/>
      <c r="T23" s="920"/>
      <c r="U23" s="920"/>
      <c r="V23" s="937"/>
      <c r="W23" s="919">
        <v>157</v>
      </c>
      <c r="X23" s="920"/>
      <c r="Y23" s="920"/>
      <c r="Z23" s="920"/>
      <c r="AA23" s="920"/>
      <c r="AB23" s="920"/>
      <c r="AC23" s="937"/>
      <c r="AD23" s="974" t="s">
        <v>716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551</v>
      </c>
      <c r="H24" s="956"/>
      <c r="I24" s="956"/>
      <c r="J24" s="956"/>
      <c r="K24" s="956"/>
      <c r="L24" s="956"/>
      <c r="M24" s="956"/>
      <c r="N24" s="956"/>
      <c r="O24" s="957"/>
      <c r="P24" s="657">
        <v>62</v>
      </c>
      <c r="Q24" s="658"/>
      <c r="R24" s="658"/>
      <c r="S24" s="658"/>
      <c r="T24" s="658"/>
      <c r="U24" s="658"/>
      <c r="V24" s="659"/>
      <c r="W24" s="657">
        <v>62</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552</v>
      </c>
      <c r="H25" s="956"/>
      <c r="I25" s="956"/>
      <c r="J25" s="956"/>
      <c r="K25" s="956"/>
      <c r="L25" s="956"/>
      <c r="M25" s="956"/>
      <c r="N25" s="956"/>
      <c r="O25" s="957"/>
      <c r="P25" s="657">
        <v>6</v>
      </c>
      <c r="Q25" s="658"/>
      <c r="R25" s="658"/>
      <c r="S25" s="658"/>
      <c r="T25" s="658"/>
      <c r="U25" s="658"/>
      <c r="V25" s="659"/>
      <c r="W25" s="657">
        <v>7</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715</v>
      </c>
      <c r="H26" s="956"/>
      <c r="I26" s="956"/>
      <c r="J26" s="956"/>
      <c r="K26" s="956"/>
      <c r="L26" s="956"/>
      <c r="M26" s="956"/>
      <c r="N26" s="956"/>
      <c r="O26" s="957"/>
      <c r="P26" s="657">
        <v>0</v>
      </c>
      <c r="Q26" s="658"/>
      <c r="R26" s="658"/>
      <c r="S26" s="658"/>
      <c r="T26" s="658"/>
      <c r="U26" s="658"/>
      <c r="V26" s="659"/>
      <c r="W26" s="657">
        <v>82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718</v>
      </c>
      <c r="H27" s="956"/>
      <c r="I27" s="956"/>
      <c r="J27" s="956"/>
      <c r="K27" s="956"/>
      <c r="L27" s="956"/>
      <c r="M27" s="956"/>
      <c r="N27" s="956"/>
      <c r="O27" s="957"/>
      <c r="P27" s="657">
        <v>0</v>
      </c>
      <c r="Q27" s="658"/>
      <c r="R27" s="658"/>
      <c r="S27" s="658"/>
      <c r="T27" s="658"/>
      <c r="U27" s="658"/>
      <c r="V27" s="659"/>
      <c r="W27" s="657">
        <v>9</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472</v>
      </c>
      <c r="H28" s="959"/>
      <c r="I28" s="959"/>
      <c r="J28" s="959"/>
      <c r="K28" s="959"/>
      <c r="L28" s="959"/>
      <c r="M28" s="959"/>
      <c r="N28" s="959"/>
      <c r="O28" s="960"/>
      <c r="P28" s="878">
        <f>P29-SUM(P23:P27)</f>
        <v>0</v>
      </c>
      <c r="Q28" s="879"/>
      <c r="R28" s="879"/>
      <c r="S28" s="879"/>
      <c r="T28" s="879"/>
      <c r="U28" s="879"/>
      <c r="V28" s="880"/>
      <c r="W28" s="878">
        <f>W29-SUM(W23:W27)</f>
        <v>1</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469</v>
      </c>
      <c r="H29" s="962"/>
      <c r="I29" s="962"/>
      <c r="J29" s="962"/>
      <c r="K29" s="962"/>
      <c r="L29" s="962"/>
      <c r="M29" s="962"/>
      <c r="N29" s="962"/>
      <c r="O29" s="963"/>
      <c r="P29" s="933">
        <f>AK13</f>
        <v>219</v>
      </c>
      <c r="Q29" s="934"/>
      <c r="R29" s="934"/>
      <c r="S29" s="934"/>
      <c r="T29" s="934"/>
      <c r="U29" s="934"/>
      <c r="V29" s="935"/>
      <c r="W29" s="933">
        <f>AR13</f>
        <v>318</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485</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356</v>
      </c>
      <c r="AF30" s="859"/>
      <c r="AG30" s="859"/>
      <c r="AH30" s="860"/>
      <c r="AI30" s="858" t="s">
        <v>362</v>
      </c>
      <c r="AJ30" s="859"/>
      <c r="AK30" s="859"/>
      <c r="AL30" s="860"/>
      <c r="AM30" s="915" t="s">
        <v>466</v>
      </c>
      <c r="AN30" s="915"/>
      <c r="AO30" s="915"/>
      <c r="AP30" s="858"/>
      <c r="AQ30" s="767" t="s">
        <v>354</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355</v>
      </c>
      <c r="AT31" s="127"/>
      <c r="AU31" s="192">
        <v>30</v>
      </c>
      <c r="AV31" s="192"/>
      <c r="AW31" s="394" t="s">
        <v>300</v>
      </c>
      <c r="AX31" s="395"/>
    </row>
    <row r="32" spans="1:50" ht="23.25" customHeight="1" x14ac:dyDescent="0.15">
      <c r="A32" s="399"/>
      <c r="B32" s="397"/>
      <c r="C32" s="397"/>
      <c r="D32" s="397"/>
      <c r="E32" s="397"/>
      <c r="F32" s="398"/>
      <c r="G32" s="560" t="s">
        <v>553</v>
      </c>
      <c r="H32" s="561"/>
      <c r="I32" s="561"/>
      <c r="J32" s="561"/>
      <c r="K32" s="561"/>
      <c r="L32" s="561"/>
      <c r="M32" s="561"/>
      <c r="N32" s="561"/>
      <c r="O32" s="562"/>
      <c r="P32" s="98" t="s">
        <v>554</v>
      </c>
      <c r="Q32" s="98"/>
      <c r="R32" s="98"/>
      <c r="S32" s="98"/>
      <c r="T32" s="98"/>
      <c r="U32" s="98"/>
      <c r="V32" s="98"/>
      <c r="W32" s="98"/>
      <c r="X32" s="99"/>
      <c r="Y32" s="467" t="s">
        <v>12</v>
      </c>
      <c r="Z32" s="527"/>
      <c r="AA32" s="528"/>
      <c r="AB32" s="457" t="s">
        <v>555</v>
      </c>
      <c r="AC32" s="457"/>
      <c r="AD32" s="457"/>
      <c r="AE32" s="211">
        <v>52</v>
      </c>
      <c r="AF32" s="212"/>
      <c r="AG32" s="212"/>
      <c r="AH32" s="212"/>
      <c r="AI32" s="211">
        <v>110</v>
      </c>
      <c r="AJ32" s="212"/>
      <c r="AK32" s="212"/>
      <c r="AL32" s="212"/>
      <c r="AM32" s="211">
        <v>113</v>
      </c>
      <c r="AN32" s="212"/>
      <c r="AO32" s="212"/>
      <c r="AP32" s="212"/>
      <c r="AQ32" s="333" t="s">
        <v>548</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v>80</v>
      </c>
      <c r="AF33" s="212"/>
      <c r="AG33" s="212"/>
      <c r="AH33" s="212"/>
      <c r="AI33" s="211">
        <v>80</v>
      </c>
      <c r="AJ33" s="212"/>
      <c r="AK33" s="212"/>
      <c r="AL33" s="212"/>
      <c r="AM33" s="211">
        <v>80</v>
      </c>
      <c r="AN33" s="212"/>
      <c r="AO33" s="212"/>
      <c r="AP33" s="212"/>
      <c r="AQ33" s="333" t="s">
        <v>548</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65</v>
      </c>
      <c r="AF34" s="212"/>
      <c r="AG34" s="212"/>
      <c r="AH34" s="212"/>
      <c r="AI34" s="211">
        <v>138</v>
      </c>
      <c r="AJ34" s="212"/>
      <c r="AK34" s="212"/>
      <c r="AL34" s="212"/>
      <c r="AM34" s="211">
        <v>141</v>
      </c>
      <c r="AN34" s="212"/>
      <c r="AO34" s="212"/>
      <c r="AP34" s="212"/>
      <c r="AQ34" s="333" t="s">
        <v>557</v>
      </c>
      <c r="AR34" s="200"/>
      <c r="AS34" s="200"/>
      <c r="AT34" s="334"/>
      <c r="AU34" s="212" t="s">
        <v>557</v>
      </c>
      <c r="AV34" s="212"/>
      <c r="AW34" s="212"/>
      <c r="AX34" s="214"/>
    </row>
    <row r="35" spans="1:50" ht="23.25" customHeight="1" x14ac:dyDescent="0.15">
      <c r="A35" s="219" t="s">
        <v>517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485</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559</v>
      </c>
      <c r="AR38" s="193"/>
      <c r="AS38" s="126" t="s">
        <v>355</v>
      </c>
      <c r="AT38" s="127"/>
      <c r="AU38" s="192">
        <v>30</v>
      </c>
      <c r="AV38" s="192"/>
      <c r="AW38" s="394" t="s">
        <v>300</v>
      </c>
      <c r="AX38" s="395"/>
    </row>
    <row r="39" spans="1:50" ht="23.25" customHeight="1" x14ac:dyDescent="0.15">
      <c r="A39" s="399"/>
      <c r="B39" s="397"/>
      <c r="C39" s="397"/>
      <c r="D39" s="397"/>
      <c r="E39" s="397"/>
      <c r="F39" s="398"/>
      <c r="G39" s="560" t="s">
        <v>558</v>
      </c>
      <c r="H39" s="561"/>
      <c r="I39" s="561"/>
      <c r="J39" s="561"/>
      <c r="K39" s="561"/>
      <c r="L39" s="561"/>
      <c r="M39" s="561"/>
      <c r="N39" s="561"/>
      <c r="O39" s="562"/>
      <c r="P39" s="98" t="s">
        <v>690</v>
      </c>
      <c r="Q39" s="98"/>
      <c r="R39" s="98"/>
      <c r="S39" s="98"/>
      <c r="T39" s="98"/>
      <c r="U39" s="98"/>
      <c r="V39" s="98"/>
      <c r="W39" s="98"/>
      <c r="X39" s="99"/>
      <c r="Y39" s="467" t="s">
        <v>12</v>
      </c>
      <c r="Z39" s="527"/>
      <c r="AA39" s="528"/>
      <c r="AB39" s="457" t="s">
        <v>555</v>
      </c>
      <c r="AC39" s="457"/>
      <c r="AD39" s="457"/>
      <c r="AE39" s="211">
        <v>94</v>
      </c>
      <c r="AF39" s="212"/>
      <c r="AG39" s="212"/>
      <c r="AH39" s="212"/>
      <c r="AI39" s="211">
        <v>51</v>
      </c>
      <c r="AJ39" s="212"/>
      <c r="AK39" s="212"/>
      <c r="AL39" s="212"/>
      <c r="AM39" s="211">
        <v>62</v>
      </c>
      <c r="AN39" s="212"/>
      <c r="AO39" s="212"/>
      <c r="AP39" s="212"/>
      <c r="AQ39" s="333" t="s">
        <v>559</v>
      </c>
      <c r="AR39" s="200"/>
      <c r="AS39" s="200"/>
      <c r="AT39" s="334"/>
      <c r="AU39" s="212" t="s">
        <v>560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555</v>
      </c>
      <c r="AC40" s="519"/>
      <c r="AD40" s="519"/>
      <c r="AE40" s="211">
        <v>80</v>
      </c>
      <c r="AF40" s="212"/>
      <c r="AG40" s="212"/>
      <c r="AH40" s="212"/>
      <c r="AI40" s="211">
        <v>80</v>
      </c>
      <c r="AJ40" s="212"/>
      <c r="AK40" s="212"/>
      <c r="AL40" s="212"/>
      <c r="AM40" s="211">
        <v>80</v>
      </c>
      <c r="AN40" s="212"/>
      <c r="AO40" s="212"/>
      <c r="AP40" s="212"/>
      <c r="AQ40" s="333" t="s">
        <v>560</v>
      </c>
      <c r="AR40" s="200"/>
      <c r="AS40" s="200"/>
      <c r="AT40" s="334"/>
      <c r="AU40" s="212">
        <v>80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118</v>
      </c>
      <c r="AF41" s="212"/>
      <c r="AG41" s="212"/>
      <c r="AH41" s="212"/>
      <c r="AI41" s="211">
        <v>64</v>
      </c>
      <c r="AJ41" s="212"/>
      <c r="AK41" s="212"/>
      <c r="AL41" s="212"/>
      <c r="AM41" s="211">
        <v>78</v>
      </c>
      <c r="AN41" s="212"/>
      <c r="AO41" s="212"/>
      <c r="AP41" s="212"/>
      <c r="AQ41" s="333" t="s">
        <v>559</v>
      </c>
      <c r="AR41" s="200"/>
      <c r="AS41" s="200"/>
      <c r="AT41" s="334"/>
      <c r="AU41" s="212" t="s">
        <v>560</v>
      </c>
      <c r="AV41" s="212"/>
      <c r="AW41" s="212"/>
      <c r="AX41" s="214"/>
    </row>
    <row r="42" spans="1:50" ht="23.25" customHeight="1" x14ac:dyDescent="0.15">
      <c r="A42" s="219" t="s">
        <v>517</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485</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520</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7"/>
    </row>
    <row r="80" spans="1:50" ht="18.75" hidden="1" customHeight="1" x14ac:dyDescent="0.15">
      <c r="A80" s="864"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v>
      </c>
      <c r="AF101" s="212"/>
      <c r="AG101" s="212"/>
      <c r="AH101" s="213"/>
      <c r="AI101" s="211">
        <v>1</v>
      </c>
      <c r="AJ101" s="212"/>
      <c r="AK101" s="212"/>
      <c r="AL101" s="213"/>
      <c r="AM101" s="211">
        <v>1</v>
      </c>
      <c r="AN101" s="212"/>
      <c r="AO101" s="212"/>
      <c r="AP101" s="213"/>
      <c r="AQ101" s="211" t="s">
        <v>720</v>
      </c>
      <c r="AR101" s="212"/>
      <c r="AS101" s="212"/>
      <c r="AT101" s="213"/>
      <c r="AU101" s="211" t="s">
        <v>721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530</v>
      </c>
      <c r="AV103" s="278"/>
      <c r="AW103" s="278"/>
      <c r="AX103" s="279"/>
    </row>
    <row r="104" spans="1:60" ht="23.25"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211">
        <v>2</v>
      </c>
      <c r="AF104" s="212"/>
      <c r="AG104" s="212"/>
      <c r="AH104" s="213"/>
      <c r="AI104" s="211">
        <v>2</v>
      </c>
      <c r="AJ104" s="212"/>
      <c r="AK104" s="212"/>
      <c r="AL104" s="213"/>
      <c r="AM104" s="211">
        <v>2</v>
      </c>
      <c r="AN104" s="212"/>
      <c r="AO104" s="212"/>
      <c r="AP104" s="213"/>
      <c r="AQ104" s="211" t="s">
        <v>722</v>
      </c>
      <c r="AR104" s="212"/>
      <c r="AS104" s="212"/>
      <c r="AT104" s="213"/>
      <c r="AU104" s="211" t="s">
        <v>721</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2</v>
      </c>
      <c r="AF105" s="414"/>
      <c r="AG105" s="414"/>
      <c r="AH105" s="414"/>
      <c r="AI105" s="414">
        <v>2</v>
      </c>
      <c r="AJ105" s="414"/>
      <c r="AK105" s="414"/>
      <c r="AL105" s="414"/>
      <c r="AM105" s="414">
        <v>2</v>
      </c>
      <c r="AN105" s="414"/>
      <c r="AO105" s="414"/>
      <c r="AP105" s="414"/>
      <c r="AQ105" s="211">
        <v>2</v>
      </c>
      <c r="AR105" s="212"/>
      <c r="AS105" s="212"/>
      <c r="AT105" s="213"/>
      <c r="AU105" s="266">
        <v>2</v>
      </c>
      <c r="AV105" s="267"/>
      <c r="AW105" s="267"/>
      <c r="AX105" s="312"/>
    </row>
    <row r="106" spans="1:60" ht="31.5"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530</v>
      </c>
      <c r="AV106" s="278"/>
      <c r="AW106" s="278"/>
      <c r="AX106" s="279"/>
    </row>
    <row r="107" spans="1:60" ht="23.25" customHeight="1" x14ac:dyDescent="0.15">
      <c r="A107" s="418"/>
      <c r="B107" s="419"/>
      <c r="C107" s="419"/>
      <c r="D107" s="419"/>
      <c r="E107" s="419"/>
      <c r="F107" s="420"/>
      <c r="G107" s="98" t="s">
        <v>566</v>
      </c>
      <c r="H107" s="98"/>
      <c r="I107" s="98"/>
      <c r="J107" s="98"/>
      <c r="K107" s="98"/>
      <c r="L107" s="98"/>
      <c r="M107" s="98"/>
      <c r="N107" s="98"/>
      <c r="O107" s="98"/>
      <c r="P107" s="98"/>
      <c r="Q107" s="98"/>
      <c r="R107" s="98"/>
      <c r="S107" s="98"/>
      <c r="T107" s="98"/>
      <c r="U107" s="98"/>
      <c r="V107" s="98"/>
      <c r="W107" s="98"/>
      <c r="X107" s="99"/>
      <c r="Y107" s="461" t="s">
        <v>55</v>
      </c>
      <c r="Z107" s="462"/>
      <c r="AA107" s="463"/>
      <c r="AB107" s="541" t="s">
        <v>555</v>
      </c>
      <c r="AC107" s="542"/>
      <c r="AD107" s="543"/>
      <c r="AE107" s="414">
        <v>2009</v>
      </c>
      <c r="AF107" s="414"/>
      <c r="AG107" s="414"/>
      <c r="AH107" s="414"/>
      <c r="AI107" s="414">
        <v>1517</v>
      </c>
      <c r="AJ107" s="414"/>
      <c r="AK107" s="414"/>
      <c r="AL107" s="414"/>
      <c r="AM107" s="414">
        <v>609</v>
      </c>
      <c r="AN107" s="414"/>
      <c r="AO107" s="414"/>
      <c r="AP107" s="414"/>
      <c r="AQ107" s="211" t="s">
        <v>549</v>
      </c>
      <c r="AR107" s="212"/>
      <c r="AS107" s="212"/>
      <c r="AT107" s="213"/>
      <c r="AU107" s="211" t="s">
        <v>721</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549</v>
      </c>
      <c r="AC108" s="465"/>
      <c r="AD108" s="466"/>
      <c r="AE108" s="414" t="s">
        <v>549</v>
      </c>
      <c r="AF108" s="414"/>
      <c r="AG108" s="414"/>
      <c r="AH108" s="414"/>
      <c r="AI108" s="414" t="s">
        <v>549</v>
      </c>
      <c r="AJ108" s="414"/>
      <c r="AK108" s="414"/>
      <c r="AL108" s="414"/>
      <c r="AM108" s="414" t="s">
        <v>549</v>
      </c>
      <c r="AN108" s="414"/>
      <c r="AO108" s="414"/>
      <c r="AP108" s="414"/>
      <c r="AQ108" s="211" t="s">
        <v>549</v>
      </c>
      <c r="AR108" s="212"/>
      <c r="AS108" s="212"/>
      <c r="AT108" s="213"/>
      <c r="AU108" s="266" t="s">
        <v>721</v>
      </c>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1" t="s">
        <v>531</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12190</v>
      </c>
      <c r="AF116" s="414"/>
      <c r="AG116" s="414"/>
      <c r="AH116" s="414"/>
      <c r="AI116" s="414">
        <v>4196</v>
      </c>
      <c r="AJ116" s="414"/>
      <c r="AK116" s="414"/>
      <c r="AL116" s="414"/>
      <c r="AM116" s="414">
        <v>4624</v>
      </c>
      <c r="AN116" s="414"/>
      <c r="AO116" s="414"/>
      <c r="AP116" s="414"/>
      <c r="AQ116" s="211">
        <v>10306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90" t="s">
        <v>569</v>
      </c>
      <c r="AF117" s="547"/>
      <c r="AG117" s="547"/>
      <c r="AH117" s="547"/>
      <c r="AI117" s="590" t="s">
        <v>571</v>
      </c>
      <c r="AJ117" s="547"/>
      <c r="AK117" s="547"/>
      <c r="AL117" s="547"/>
      <c r="AM117" s="590" t="s">
        <v>708</v>
      </c>
      <c r="AN117" s="547"/>
      <c r="AO117" s="547"/>
      <c r="AP117" s="547"/>
      <c r="AQ117" s="547" t="s">
        <v>711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1" t="s">
        <v>531</v>
      </c>
      <c r="AR118" s="592"/>
      <c r="AS118" s="592"/>
      <c r="AT118" s="592"/>
      <c r="AU118" s="592"/>
      <c r="AV118" s="592"/>
      <c r="AW118" s="592"/>
      <c r="AX118" s="593"/>
    </row>
    <row r="119" spans="1:50" ht="23.25" customHeight="1" x14ac:dyDescent="0.15">
      <c r="A119" s="435"/>
      <c r="B119" s="436"/>
      <c r="C119" s="436"/>
      <c r="D119" s="436"/>
      <c r="E119" s="436"/>
      <c r="F119" s="437"/>
      <c r="G119" s="389" t="s">
        <v>572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v>13350</v>
      </c>
      <c r="AF119" s="414"/>
      <c r="AG119" s="414"/>
      <c r="AH119" s="414"/>
      <c r="AI119" s="414">
        <v>21076</v>
      </c>
      <c r="AJ119" s="414"/>
      <c r="AK119" s="414"/>
      <c r="AL119" s="414"/>
      <c r="AM119" s="414">
        <v>11944</v>
      </c>
      <c r="AN119" s="414"/>
      <c r="AO119" s="414"/>
      <c r="AP119" s="414"/>
      <c r="AQ119" s="414">
        <v>13413</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590" t="s">
        <v>573</v>
      </c>
      <c r="AF120" s="547"/>
      <c r="AG120" s="547"/>
      <c r="AH120" s="547"/>
      <c r="AI120" s="590" t="s">
        <v>574</v>
      </c>
      <c r="AJ120" s="547"/>
      <c r="AK120" s="547"/>
      <c r="AL120" s="547"/>
      <c r="AM120" s="590" t="s">
        <v>709</v>
      </c>
      <c r="AN120" s="547"/>
      <c r="AO120" s="547"/>
      <c r="AP120" s="547"/>
      <c r="AQ120" s="547" t="s">
        <v>712</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1" t="s">
        <v>531</v>
      </c>
      <c r="AR121" s="592"/>
      <c r="AS121" s="592"/>
      <c r="AT121" s="592"/>
      <c r="AU121" s="592"/>
      <c r="AV121" s="592"/>
      <c r="AW121" s="592"/>
      <c r="AX121" s="593"/>
    </row>
    <row r="122" spans="1:50" ht="23.25" customHeight="1" x14ac:dyDescent="0.15">
      <c r="A122" s="435"/>
      <c r="B122" s="436"/>
      <c r="C122" s="436"/>
      <c r="D122" s="436"/>
      <c r="E122" s="436"/>
      <c r="F122" s="437"/>
      <c r="G122" s="389" t="s">
        <v>575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568</v>
      </c>
      <c r="AC122" s="459"/>
      <c r="AD122" s="460"/>
      <c r="AE122" s="414">
        <v>3231</v>
      </c>
      <c r="AF122" s="414"/>
      <c r="AG122" s="414"/>
      <c r="AH122" s="414"/>
      <c r="AI122" s="414">
        <v>3231</v>
      </c>
      <c r="AJ122" s="414"/>
      <c r="AK122" s="414"/>
      <c r="AL122" s="414"/>
      <c r="AM122" s="414">
        <v>6794</v>
      </c>
      <c r="AN122" s="414"/>
      <c r="AO122" s="414"/>
      <c r="AP122" s="414"/>
      <c r="AQ122" s="414" t="s">
        <v>559</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570</v>
      </c>
      <c r="AC123" s="469"/>
      <c r="AD123" s="470"/>
      <c r="AE123" s="590" t="s">
        <v>576</v>
      </c>
      <c r="AF123" s="547"/>
      <c r="AG123" s="547"/>
      <c r="AH123" s="547"/>
      <c r="AI123" s="590" t="s">
        <v>577</v>
      </c>
      <c r="AJ123" s="547"/>
      <c r="AK123" s="547"/>
      <c r="AL123" s="547"/>
      <c r="AM123" s="590" t="s">
        <v>710</v>
      </c>
      <c r="AN123" s="547"/>
      <c r="AO123" s="547"/>
      <c r="AP123" s="547"/>
      <c r="AQ123" s="547" t="s">
        <v>559</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1" t="s">
        <v>531</v>
      </c>
      <c r="AR124" s="592"/>
      <c r="AS124" s="592"/>
      <c r="AT124" s="592"/>
      <c r="AU124" s="592"/>
      <c r="AV124" s="592"/>
      <c r="AW124" s="592"/>
      <c r="AX124" s="593"/>
    </row>
    <row r="125" spans="1:50" ht="23.25" hidden="1" customHeight="1" x14ac:dyDescent="0.15">
      <c r="A125" s="435"/>
      <c r="B125" s="436"/>
      <c r="C125" s="436"/>
      <c r="D125" s="436"/>
      <c r="E125" s="436"/>
      <c r="F125" s="437"/>
      <c r="G125" s="389" t="s">
        <v>497</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356</v>
      </c>
      <c r="AF127" s="412"/>
      <c r="AG127" s="412"/>
      <c r="AH127" s="413"/>
      <c r="AI127" s="411" t="s">
        <v>362</v>
      </c>
      <c r="AJ127" s="412"/>
      <c r="AK127" s="412"/>
      <c r="AL127" s="413"/>
      <c r="AM127" s="411" t="s">
        <v>466</v>
      </c>
      <c r="AN127" s="412"/>
      <c r="AO127" s="412"/>
      <c r="AP127" s="413"/>
      <c r="AQ127" s="591" t="s">
        <v>531</v>
      </c>
      <c r="AR127" s="592"/>
      <c r="AS127" s="592"/>
      <c r="AT127" s="592"/>
      <c r="AU127" s="592"/>
      <c r="AV127" s="592"/>
      <c r="AW127" s="592"/>
      <c r="AX127" s="593"/>
    </row>
    <row r="128" spans="1:50" ht="23.25" hidden="1" customHeight="1" x14ac:dyDescent="0.15">
      <c r="A128" s="435"/>
      <c r="B128" s="436"/>
      <c r="C128" s="436"/>
      <c r="D128" s="436"/>
      <c r="E128" s="436"/>
      <c r="F128" s="437"/>
      <c r="G128" s="389" t="s">
        <v>497</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355</v>
      </c>
      <c r="AT133" s="127"/>
      <c r="AU133" s="193" t="s">
        <v>559</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378</v>
      </c>
      <c r="Z134" s="195"/>
      <c r="AA134" s="196"/>
      <c r="AB134" s="197" t="s">
        <v>580</v>
      </c>
      <c r="AC134" s="198"/>
      <c r="AD134" s="198"/>
      <c r="AE134" s="199" t="s">
        <v>581</v>
      </c>
      <c r="AF134" s="200"/>
      <c r="AG134" s="200"/>
      <c r="AH134" s="200"/>
      <c r="AI134" s="199" t="s">
        <v>582</v>
      </c>
      <c r="AJ134" s="200"/>
      <c r="AK134" s="200"/>
      <c r="AL134" s="200"/>
      <c r="AM134" s="199" t="s">
        <v>583</v>
      </c>
      <c r="AN134" s="200"/>
      <c r="AO134" s="200"/>
      <c r="AP134" s="200"/>
      <c r="AQ134" s="199" t="s">
        <v>582</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583</v>
      </c>
      <c r="AF135" s="200"/>
      <c r="AG135" s="200"/>
      <c r="AH135" s="200"/>
      <c r="AI135" s="199" t="s">
        <v>559</v>
      </c>
      <c r="AJ135" s="200"/>
      <c r="AK135" s="200"/>
      <c r="AL135" s="200"/>
      <c r="AM135" s="199" t="s">
        <v>584</v>
      </c>
      <c r="AN135" s="200"/>
      <c r="AO135" s="200"/>
      <c r="AP135" s="200"/>
      <c r="AQ135" s="199" t="s">
        <v>559</v>
      </c>
      <c r="AR135" s="200"/>
      <c r="AS135" s="200"/>
      <c r="AT135" s="200"/>
      <c r="AU135" s="199" t="s">
        <v>585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549</v>
      </c>
      <c r="H154" s="98"/>
      <c r="I154" s="98"/>
      <c r="J154" s="98"/>
      <c r="K154" s="98"/>
      <c r="L154" s="98"/>
      <c r="M154" s="98"/>
      <c r="N154" s="98"/>
      <c r="O154" s="98"/>
      <c r="P154" s="99"/>
      <c r="Q154" s="118" t="s">
        <v>559</v>
      </c>
      <c r="R154" s="98"/>
      <c r="S154" s="98"/>
      <c r="T154" s="98"/>
      <c r="U154" s="98"/>
      <c r="V154" s="98"/>
      <c r="W154" s="98"/>
      <c r="X154" s="98"/>
      <c r="Y154" s="98"/>
      <c r="Z154" s="98"/>
      <c r="AA154" s="286"/>
      <c r="AB154" s="134" t="s">
        <v>559</v>
      </c>
      <c r="AC154" s="135"/>
      <c r="AD154" s="135"/>
      <c r="AE154" s="140" t="s">
        <v>583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701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1"/>
      <c r="E430" s="167" t="s">
        <v>387</v>
      </c>
      <c r="F430" s="168"/>
      <c r="G430" s="898" t="s">
        <v>383</v>
      </c>
      <c r="H430" s="116"/>
      <c r="I430" s="116"/>
      <c r="J430" s="899" t="s">
        <v>547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525</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706</v>
      </c>
      <c r="AF432" s="193"/>
      <c r="AG432" s="126" t="s">
        <v>355</v>
      </c>
      <c r="AH432" s="127"/>
      <c r="AI432" s="149"/>
      <c r="AJ432" s="149"/>
      <c r="AK432" s="149"/>
      <c r="AL432" s="147"/>
      <c r="AM432" s="149"/>
      <c r="AN432" s="149"/>
      <c r="AO432" s="149"/>
      <c r="AP432" s="147"/>
      <c r="AQ432" s="589" t="s">
        <v>706</v>
      </c>
      <c r="AR432" s="193"/>
      <c r="AS432" s="126" t="s">
        <v>355</v>
      </c>
      <c r="AT432" s="127"/>
      <c r="AU432" s="193" t="s">
        <v>707</v>
      </c>
      <c r="AV432" s="193"/>
      <c r="AW432" s="126" t="s">
        <v>300</v>
      </c>
      <c r="AX432" s="188"/>
    </row>
    <row r="433" spans="1:50" ht="23.25" customHeight="1" x14ac:dyDescent="0.15">
      <c r="A433" s="182"/>
      <c r="B433" s="179"/>
      <c r="C433" s="173"/>
      <c r="D433" s="179"/>
      <c r="E433" s="335"/>
      <c r="F433" s="336"/>
      <c r="G433" s="97" t="s">
        <v>549</v>
      </c>
      <c r="H433" s="98"/>
      <c r="I433" s="98"/>
      <c r="J433" s="98"/>
      <c r="K433" s="98"/>
      <c r="L433" s="98"/>
      <c r="M433" s="98"/>
      <c r="N433" s="98"/>
      <c r="O433" s="98"/>
      <c r="P433" s="98"/>
      <c r="Q433" s="98"/>
      <c r="R433" s="98"/>
      <c r="S433" s="98"/>
      <c r="T433" s="98"/>
      <c r="U433" s="98"/>
      <c r="V433" s="98"/>
      <c r="W433" s="98"/>
      <c r="X433" s="99"/>
      <c r="Y433" s="194" t="s">
        <v>12</v>
      </c>
      <c r="Z433" s="195"/>
      <c r="AA433" s="196"/>
      <c r="AB433" s="206" t="s">
        <v>549</v>
      </c>
      <c r="AC433" s="206"/>
      <c r="AD433" s="206"/>
      <c r="AE433" s="333" t="s">
        <v>549</v>
      </c>
      <c r="AF433" s="200"/>
      <c r="AG433" s="200"/>
      <c r="AH433" s="200"/>
      <c r="AI433" s="333" t="s">
        <v>549</v>
      </c>
      <c r="AJ433" s="200"/>
      <c r="AK433" s="200"/>
      <c r="AL433" s="200"/>
      <c r="AM433" s="333" t="s">
        <v>549</v>
      </c>
      <c r="AN433" s="200"/>
      <c r="AO433" s="200"/>
      <c r="AP433" s="334"/>
      <c r="AQ433" s="333" t="s">
        <v>586</v>
      </c>
      <c r="AR433" s="200"/>
      <c r="AS433" s="200"/>
      <c r="AT433" s="334"/>
      <c r="AU433" s="200" t="s">
        <v>549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549</v>
      </c>
      <c r="AC434" s="198"/>
      <c r="AD434" s="198"/>
      <c r="AE434" s="333" t="s">
        <v>549</v>
      </c>
      <c r="AF434" s="200"/>
      <c r="AG434" s="200"/>
      <c r="AH434" s="334"/>
      <c r="AI434" s="333" t="s">
        <v>549</v>
      </c>
      <c r="AJ434" s="200"/>
      <c r="AK434" s="200"/>
      <c r="AL434" s="200"/>
      <c r="AM434" s="333" t="s">
        <v>583</v>
      </c>
      <c r="AN434" s="200"/>
      <c r="AO434" s="200"/>
      <c r="AP434" s="334"/>
      <c r="AQ434" s="333" t="s">
        <v>549</v>
      </c>
      <c r="AR434" s="200"/>
      <c r="AS434" s="200"/>
      <c r="AT434" s="334"/>
      <c r="AU434" s="200" t="s">
        <v>549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549</v>
      </c>
      <c r="AF435" s="200"/>
      <c r="AG435" s="200"/>
      <c r="AH435" s="334"/>
      <c r="AI435" s="333" t="s">
        <v>549</v>
      </c>
      <c r="AJ435" s="200"/>
      <c r="AK435" s="200"/>
      <c r="AL435" s="200"/>
      <c r="AM435" s="333" t="s">
        <v>587</v>
      </c>
      <c r="AN435" s="200"/>
      <c r="AO435" s="200"/>
      <c r="AP435" s="334"/>
      <c r="AQ435" s="333" t="s">
        <v>549</v>
      </c>
      <c r="AR435" s="200"/>
      <c r="AS435" s="200"/>
      <c r="AT435" s="334"/>
      <c r="AU435" s="200" t="s">
        <v>549</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525</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548</v>
      </c>
      <c r="AF457" s="193"/>
      <c r="AG457" s="126" t="s">
        <v>355</v>
      </c>
      <c r="AH457" s="127"/>
      <c r="AI457" s="149"/>
      <c r="AJ457" s="149"/>
      <c r="AK457" s="149"/>
      <c r="AL457" s="147"/>
      <c r="AM457" s="149"/>
      <c r="AN457" s="149"/>
      <c r="AO457" s="149"/>
      <c r="AP457" s="147"/>
      <c r="AQ457" s="589" t="s">
        <v>548</v>
      </c>
      <c r="AR457" s="193"/>
      <c r="AS457" s="126" t="s">
        <v>355</v>
      </c>
      <c r="AT457" s="127"/>
      <c r="AU457" s="193" t="s">
        <v>548</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548</v>
      </c>
      <c r="AC458" s="206"/>
      <c r="AD458" s="206"/>
      <c r="AE458" s="333" t="s">
        <v>548</v>
      </c>
      <c r="AF458" s="200"/>
      <c r="AG458" s="200"/>
      <c r="AH458" s="200"/>
      <c r="AI458" s="333" t="s">
        <v>548</v>
      </c>
      <c r="AJ458" s="200"/>
      <c r="AK458" s="200"/>
      <c r="AL458" s="200"/>
      <c r="AM458" s="333" t="s">
        <v>587</v>
      </c>
      <c r="AN458" s="200"/>
      <c r="AO458" s="200"/>
      <c r="AP458" s="334"/>
      <c r="AQ458" s="333" t="s">
        <v>559</v>
      </c>
      <c r="AR458" s="200"/>
      <c r="AS458" s="200"/>
      <c r="AT458" s="334"/>
      <c r="AU458" s="200" t="s">
        <v>548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584</v>
      </c>
      <c r="AF459" s="200"/>
      <c r="AG459" s="200"/>
      <c r="AH459" s="334"/>
      <c r="AI459" s="333" t="s">
        <v>584</v>
      </c>
      <c r="AJ459" s="200"/>
      <c r="AK459" s="200"/>
      <c r="AL459" s="200"/>
      <c r="AM459" s="333" t="s">
        <v>584</v>
      </c>
      <c r="AN459" s="200"/>
      <c r="AO459" s="200"/>
      <c r="AP459" s="334"/>
      <c r="AQ459" s="333" t="s">
        <v>584</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588</v>
      </c>
      <c r="AJ460" s="200"/>
      <c r="AK460" s="200"/>
      <c r="AL460" s="200"/>
      <c r="AM460" s="333" t="s">
        <v>580</v>
      </c>
      <c r="AN460" s="200"/>
      <c r="AO460" s="200"/>
      <c r="AP460" s="334"/>
      <c r="AQ460" s="333" t="s">
        <v>580</v>
      </c>
      <c r="AR460" s="200"/>
      <c r="AS460" s="200"/>
      <c r="AT460" s="334"/>
      <c r="AU460" s="200" t="s">
        <v>584</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8" t="s">
        <v>383</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8" t="s">
        <v>383</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8" t="s">
        <v>383</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8" t="s">
        <v>383</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9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543</v>
      </c>
      <c r="AE702" s="339"/>
      <c r="AF702" s="339"/>
      <c r="AG702" s="381" t="s">
        <v>699</v>
      </c>
      <c r="AH702" s="382"/>
      <c r="AI702" s="382"/>
      <c r="AJ702" s="382"/>
      <c r="AK702" s="382"/>
      <c r="AL702" s="382"/>
      <c r="AM702" s="382"/>
      <c r="AN702" s="382"/>
      <c r="AO702" s="382"/>
      <c r="AP702" s="382"/>
      <c r="AQ702" s="382"/>
      <c r="AR702" s="382"/>
      <c r="AS702" s="382"/>
      <c r="AT702" s="382"/>
      <c r="AU702" s="382"/>
      <c r="AV702" s="382"/>
      <c r="AW702" s="382"/>
      <c r="AX702" s="383"/>
    </row>
    <row r="703" spans="1:50" ht="5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543</v>
      </c>
      <c r="AE703" s="322"/>
      <c r="AF703" s="322"/>
      <c r="AG703" s="94" t="s">
        <v>692</v>
      </c>
      <c r="AH703" s="95"/>
      <c r="AI703" s="95"/>
      <c r="AJ703" s="95"/>
      <c r="AK703" s="95"/>
      <c r="AL703" s="95"/>
      <c r="AM703" s="95"/>
      <c r="AN703" s="95"/>
      <c r="AO703" s="95"/>
      <c r="AP703" s="95"/>
      <c r="AQ703" s="95"/>
      <c r="AR703" s="95"/>
      <c r="AS703" s="95"/>
      <c r="AT703" s="95"/>
      <c r="AU703" s="95"/>
      <c r="AV703" s="95"/>
      <c r="AW703" s="95"/>
      <c r="AX703" s="96"/>
    </row>
    <row r="704" spans="1:50" ht="9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543</v>
      </c>
      <c r="AE704" s="783"/>
      <c r="AF704" s="783"/>
      <c r="AG704" s="381" t="s">
        <v>700</v>
      </c>
      <c r="AH704" s="382"/>
      <c r="AI704" s="382"/>
      <c r="AJ704" s="382"/>
      <c r="AK704" s="382"/>
      <c r="AL704" s="382"/>
      <c r="AM704" s="382"/>
      <c r="AN704" s="382"/>
      <c r="AO704" s="382"/>
      <c r="AP704" s="382"/>
      <c r="AQ704" s="382"/>
      <c r="AR704" s="382"/>
      <c r="AS704" s="382"/>
      <c r="AT704" s="382"/>
      <c r="AU704" s="382"/>
      <c r="AV704" s="382"/>
      <c r="AW704" s="382"/>
      <c r="AX704" s="383"/>
    </row>
    <row r="705" spans="1:50" ht="33"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543</v>
      </c>
      <c r="AE705" s="715"/>
      <c r="AF705" s="715"/>
      <c r="AG705" s="118" t="s">
        <v>703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518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686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34.5" customHeight="1" x14ac:dyDescent="0.15">
      <c r="A707" s="642"/>
      <c r="B707" s="643"/>
      <c r="C707" s="796"/>
      <c r="D707" s="797"/>
      <c r="E707" s="733" t="s">
        <v>450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688</v>
      </c>
      <c r="AE708" s="605"/>
      <c r="AF708" s="605"/>
      <c r="AG708" s="742" t="s">
        <v>547</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543</v>
      </c>
      <c r="AE709" s="322"/>
      <c r="AF709" s="322"/>
      <c r="AG709" s="94" t="s">
        <v>713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688</v>
      </c>
      <c r="AE710" s="322"/>
      <c r="AF710" s="322"/>
      <c r="AG710" s="94" t="s">
        <v>547</v>
      </c>
      <c r="AH710" s="95"/>
      <c r="AI710" s="95"/>
      <c r="AJ710" s="95"/>
      <c r="AK710" s="95"/>
      <c r="AL710" s="95"/>
      <c r="AM710" s="95"/>
      <c r="AN710" s="95"/>
      <c r="AO710" s="95"/>
      <c r="AP710" s="95"/>
      <c r="AQ710" s="95"/>
      <c r="AR710" s="95"/>
      <c r="AS710" s="95"/>
      <c r="AT710" s="95"/>
      <c r="AU710" s="95"/>
      <c r="AV710" s="95"/>
      <c r="AW710" s="95"/>
      <c r="AX710" s="96"/>
    </row>
    <row r="711" spans="1:50" ht="6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543</v>
      </c>
      <c r="AE711" s="322"/>
      <c r="AF711" s="322"/>
      <c r="AG711" s="94" t="s">
        <v>689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688</v>
      </c>
      <c r="AE712" s="783"/>
      <c r="AF712" s="783"/>
      <c r="AG712" s="810" t="s">
        <v>547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688</v>
      </c>
      <c r="AE713" s="322"/>
      <c r="AF713" s="663"/>
      <c r="AG713" s="94" t="s">
        <v>547</v>
      </c>
      <c r="AH713" s="95"/>
      <c r="AI713" s="95"/>
      <c r="AJ713" s="95"/>
      <c r="AK713" s="95"/>
      <c r="AL713" s="95"/>
      <c r="AM713" s="95"/>
      <c r="AN713" s="95"/>
      <c r="AO713" s="95"/>
      <c r="AP713" s="95"/>
      <c r="AQ713" s="95"/>
      <c r="AR713" s="95"/>
      <c r="AS713" s="95"/>
      <c r="AT713" s="95"/>
      <c r="AU713" s="95"/>
      <c r="AV713" s="95"/>
      <c r="AW713" s="95"/>
      <c r="AX713" s="96"/>
    </row>
    <row r="714" spans="1:50" ht="72"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543</v>
      </c>
      <c r="AE714" s="808"/>
      <c r="AF714" s="809"/>
      <c r="AG714" s="736" t="s">
        <v>704</v>
      </c>
      <c r="AH714" s="737"/>
      <c r="AI714" s="737"/>
      <c r="AJ714" s="737"/>
      <c r="AK714" s="737"/>
      <c r="AL714" s="737"/>
      <c r="AM714" s="737"/>
      <c r="AN714" s="737"/>
      <c r="AO714" s="737"/>
      <c r="AP714" s="737"/>
      <c r="AQ714" s="737"/>
      <c r="AR714" s="737"/>
      <c r="AS714" s="737"/>
      <c r="AT714" s="737"/>
      <c r="AU714" s="737"/>
      <c r="AV714" s="737"/>
      <c r="AW714" s="737"/>
      <c r="AX714" s="738"/>
    </row>
    <row r="715" spans="1:50" ht="78.75" customHeight="1" x14ac:dyDescent="0.15">
      <c r="A715" s="640" t="s">
        <v>40</v>
      </c>
      <c r="B715" s="784"/>
      <c r="C715" s="785" t="s">
        <v>456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687</v>
      </c>
      <c r="AE715" s="605"/>
      <c r="AF715" s="656"/>
      <c r="AG715" s="742" t="s">
        <v>696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688</v>
      </c>
      <c r="AE716" s="627"/>
      <c r="AF716" s="627"/>
      <c r="AG716" s="94" t="s">
        <v>706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543</v>
      </c>
      <c r="AE717" s="322"/>
      <c r="AF717" s="322"/>
      <c r="AG717" s="94" t="s">
        <v>691</v>
      </c>
      <c r="AH717" s="95"/>
      <c r="AI717" s="95"/>
      <c r="AJ717" s="95"/>
      <c r="AK717" s="95"/>
      <c r="AL717" s="95"/>
      <c r="AM717" s="95"/>
      <c r="AN717" s="95"/>
      <c r="AO717" s="95"/>
      <c r="AP717" s="95"/>
      <c r="AQ717" s="95"/>
      <c r="AR717" s="95"/>
      <c r="AS717" s="95"/>
      <c r="AT717" s="95"/>
      <c r="AU717" s="95"/>
      <c r="AV717" s="95"/>
      <c r="AW717" s="95"/>
      <c r="AX717" s="96"/>
    </row>
    <row r="718" spans="1:50" ht="47.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543</v>
      </c>
      <c r="AE718" s="322"/>
      <c r="AF718" s="322"/>
      <c r="AG718" s="120" t="s">
        <v>693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688</v>
      </c>
      <c r="AE719" s="605"/>
      <c r="AF719" s="605"/>
      <c r="AG719" s="118" t="s">
        <v>707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3.5" customHeight="1" thickBot="1" x14ac:dyDescent="0.2">
      <c r="A727" s="803"/>
      <c r="B727" s="804"/>
      <c r="C727" s="748" t="s">
        <v>57</v>
      </c>
      <c r="D727" s="749"/>
      <c r="E727" s="749"/>
      <c r="F727" s="750"/>
      <c r="G727" s="571" t="s">
        <v>695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4" customHeight="1" thickBot="1" x14ac:dyDescent="0.2">
      <c r="A729" s="634" t="s">
        <v>698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4" customHeight="1" thickBot="1" x14ac:dyDescent="0.2">
      <c r="A731" s="799" t="s">
        <v>257</v>
      </c>
      <c r="B731" s="800"/>
      <c r="C731" s="800"/>
      <c r="D731" s="800"/>
      <c r="E731" s="801"/>
      <c r="F731" s="729" t="s">
        <v>714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4.75" customHeight="1" thickBot="1" x14ac:dyDescent="0.2">
      <c r="A733" s="673" t="s">
        <v>257</v>
      </c>
      <c r="B733" s="674"/>
      <c r="C733" s="674"/>
      <c r="D733" s="674"/>
      <c r="E733" s="675"/>
      <c r="F733" s="637" t="s">
        <v>717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429</v>
      </c>
      <c r="B737" s="203"/>
      <c r="C737" s="203"/>
      <c r="D737" s="204"/>
      <c r="E737" s="988" t="s">
        <v>678</v>
      </c>
      <c r="F737" s="988"/>
      <c r="G737" s="988"/>
      <c r="H737" s="988"/>
      <c r="I737" s="988"/>
      <c r="J737" s="988"/>
      <c r="K737" s="988"/>
      <c r="L737" s="988"/>
      <c r="M737" s="988"/>
      <c r="N737" s="358" t="s">
        <v>357</v>
      </c>
      <c r="O737" s="358"/>
      <c r="P737" s="358"/>
      <c r="Q737" s="358"/>
      <c r="R737" s="988" t="s">
        <v>679</v>
      </c>
      <c r="S737" s="988"/>
      <c r="T737" s="988"/>
      <c r="U737" s="988"/>
      <c r="V737" s="988"/>
      <c r="W737" s="988"/>
      <c r="X737" s="988"/>
      <c r="Y737" s="988"/>
      <c r="Z737" s="988"/>
      <c r="AA737" s="358" t="s">
        <v>358</v>
      </c>
      <c r="AB737" s="358"/>
      <c r="AC737" s="358"/>
      <c r="AD737" s="358"/>
      <c r="AE737" s="988" t="s">
        <v>680</v>
      </c>
      <c r="AF737" s="988"/>
      <c r="AG737" s="988"/>
      <c r="AH737" s="988"/>
      <c r="AI737" s="988"/>
      <c r="AJ737" s="988"/>
      <c r="AK737" s="988"/>
      <c r="AL737" s="988"/>
      <c r="AM737" s="988"/>
      <c r="AN737" s="358" t="s">
        <v>359</v>
      </c>
      <c r="AO737" s="358"/>
      <c r="AP737" s="358"/>
      <c r="AQ737" s="358"/>
      <c r="AR737" s="989" t="s">
        <v>681</v>
      </c>
      <c r="AS737" s="990"/>
      <c r="AT737" s="990"/>
      <c r="AU737" s="990"/>
      <c r="AV737" s="990"/>
      <c r="AW737" s="990"/>
      <c r="AX737" s="991"/>
      <c r="AY737" s="89"/>
      <c r="AZ737" s="89"/>
    </row>
    <row r="738" spans="1:52" ht="24.75" customHeight="1" x14ac:dyDescent="0.15">
      <c r="A738" s="992" t="s">
        <v>360</v>
      </c>
      <c r="B738" s="203"/>
      <c r="C738" s="203"/>
      <c r="D738" s="204"/>
      <c r="E738" s="988" t="s">
        <v>682</v>
      </c>
      <c r="F738" s="988"/>
      <c r="G738" s="988"/>
      <c r="H738" s="988"/>
      <c r="I738" s="988"/>
      <c r="J738" s="988"/>
      <c r="K738" s="988"/>
      <c r="L738" s="988"/>
      <c r="M738" s="988"/>
      <c r="N738" s="358" t="s">
        <v>361</v>
      </c>
      <c r="O738" s="358"/>
      <c r="P738" s="358"/>
      <c r="Q738" s="358"/>
      <c r="R738" s="988" t="s">
        <v>683</v>
      </c>
      <c r="S738" s="988"/>
      <c r="T738" s="988"/>
      <c r="U738" s="988"/>
      <c r="V738" s="988"/>
      <c r="W738" s="988"/>
      <c r="X738" s="988"/>
      <c r="Y738" s="988"/>
      <c r="Z738" s="988"/>
      <c r="AA738" s="358" t="s">
        <v>476</v>
      </c>
      <c r="AB738" s="358"/>
      <c r="AC738" s="358"/>
      <c r="AD738" s="358"/>
      <c r="AE738" s="988" t="s">
        <v>684</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532</v>
      </c>
      <c r="B739" s="997"/>
      <c r="C739" s="997"/>
      <c r="D739" s="998"/>
      <c r="E739" s="999" t="s">
        <v>685</v>
      </c>
      <c r="F739" s="1000"/>
      <c r="G739" s="1000"/>
      <c r="H739" s="91" t="str">
        <f>IF(E739="", "", "(")</f>
        <v>(</v>
      </c>
      <c r="I739" s="983"/>
      <c r="J739" s="983"/>
      <c r="K739" s="91" t="str">
        <f>IF(OR(I739="　", I739=""), "", "-")</f>
        <v/>
      </c>
      <c r="L739" s="984">
        <v>741</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521</v>
      </c>
      <c r="B740" s="615"/>
      <c r="C740" s="615"/>
      <c r="D740" s="615"/>
      <c r="E740" s="615"/>
      <c r="F740" s="616"/>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523</v>
      </c>
      <c r="B779" s="629"/>
      <c r="C779" s="629"/>
      <c r="D779" s="629"/>
      <c r="E779" s="629"/>
      <c r="F779" s="630"/>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590</v>
      </c>
      <c r="H781" s="671"/>
      <c r="I781" s="671"/>
      <c r="J781" s="671"/>
      <c r="K781" s="672"/>
      <c r="L781" s="664" t="s">
        <v>596</v>
      </c>
      <c r="M781" s="665"/>
      <c r="N781" s="665"/>
      <c r="O781" s="665"/>
      <c r="P781" s="665"/>
      <c r="Q781" s="665"/>
      <c r="R781" s="665"/>
      <c r="S781" s="665"/>
      <c r="T781" s="665"/>
      <c r="U781" s="665"/>
      <c r="V781" s="665"/>
      <c r="W781" s="665"/>
      <c r="X781" s="666"/>
      <c r="Y781" s="384">
        <v>46</v>
      </c>
      <c r="Z781" s="385"/>
      <c r="AA781" s="385"/>
      <c r="AB781" s="805"/>
      <c r="AC781" s="670" t="s">
        <v>551</v>
      </c>
      <c r="AD781" s="671"/>
      <c r="AE781" s="671"/>
      <c r="AF781" s="671"/>
      <c r="AG781" s="672"/>
      <c r="AH781" s="664" t="s">
        <v>605</v>
      </c>
      <c r="AI781" s="665"/>
      <c r="AJ781" s="665"/>
      <c r="AK781" s="665"/>
      <c r="AL781" s="665"/>
      <c r="AM781" s="665"/>
      <c r="AN781" s="665"/>
      <c r="AO781" s="665"/>
      <c r="AP781" s="665"/>
      <c r="AQ781" s="665"/>
      <c r="AR781" s="665"/>
      <c r="AS781" s="665"/>
      <c r="AT781" s="666"/>
      <c r="AU781" s="384">
        <v>62</v>
      </c>
      <c r="AV781" s="385"/>
      <c r="AW781" s="385"/>
      <c r="AX781" s="386"/>
    </row>
    <row r="782" spans="1:50" ht="24.75" customHeight="1" x14ac:dyDescent="0.15">
      <c r="A782" s="631"/>
      <c r="B782" s="632"/>
      <c r="C782" s="632"/>
      <c r="D782" s="632"/>
      <c r="E782" s="632"/>
      <c r="F782" s="633"/>
      <c r="G782" s="606" t="s">
        <v>589</v>
      </c>
      <c r="H782" s="607"/>
      <c r="I782" s="607"/>
      <c r="J782" s="607"/>
      <c r="K782" s="608"/>
      <c r="L782" s="598" t="s">
        <v>597</v>
      </c>
      <c r="M782" s="599"/>
      <c r="N782" s="599"/>
      <c r="O782" s="599"/>
      <c r="P782" s="599"/>
      <c r="Q782" s="599"/>
      <c r="R782" s="599"/>
      <c r="S782" s="599"/>
      <c r="T782" s="599"/>
      <c r="U782" s="599"/>
      <c r="V782" s="599"/>
      <c r="W782" s="599"/>
      <c r="X782" s="600"/>
      <c r="Y782" s="601">
        <v>45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591</v>
      </c>
      <c r="H783" s="607"/>
      <c r="I783" s="607"/>
      <c r="J783" s="607"/>
      <c r="K783" s="608"/>
      <c r="L783" s="598" t="s">
        <v>594</v>
      </c>
      <c r="M783" s="599"/>
      <c r="N783" s="599"/>
      <c r="O783" s="599"/>
      <c r="P783" s="599"/>
      <c r="Q783" s="599"/>
      <c r="R783" s="599"/>
      <c r="S783" s="599"/>
      <c r="T783" s="599"/>
      <c r="U783" s="599"/>
      <c r="V783" s="599"/>
      <c r="W783" s="599"/>
      <c r="X783" s="600"/>
      <c r="Y783" s="601">
        <v>29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591</v>
      </c>
      <c r="H784" s="607"/>
      <c r="I784" s="607"/>
      <c r="J784" s="607"/>
      <c r="K784" s="608"/>
      <c r="L784" s="598" t="s">
        <v>595</v>
      </c>
      <c r="M784" s="599"/>
      <c r="N784" s="599"/>
      <c r="O784" s="599"/>
      <c r="P784" s="599"/>
      <c r="Q784" s="599"/>
      <c r="R784" s="599"/>
      <c r="S784" s="599"/>
      <c r="T784" s="599"/>
      <c r="U784" s="599"/>
      <c r="V784" s="599"/>
      <c r="W784" s="599"/>
      <c r="X784" s="600"/>
      <c r="Y784" s="601">
        <v>17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600</v>
      </c>
      <c r="H785" s="607"/>
      <c r="I785" s="607"/>
      <c r="J785" s="607"/>
      <c r="K785" s="608"/>
      <c r="L785" s="598" t="s">
        <v>598</v>
      </c>
      <c r="M785" s="599"/>
      <c r="N785" s="599"/>
      <c r="O785" s="599"/>
      <c r="P785" s="599"/>
      <c r="Q785" s="599"/>
      <c r="R785" s="599"/>
      <c r="S785" s="599"/>
      <c r="T785" s="599"/>
      <c r="U785" s="599"/>
      <c r="V785" s="599"/>
      <c r="W785" s="599"/>
      <c r="X785" s="600"/>
      <c r="Y785" s="601">
        <v>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601</v>
      </c>
      <c r="H786" s="607"/>
      <c r="I786" s="607"/>
      <c r="J786" s="607"/>
      <c r="K786" s="608"/>
      <c r="L786" s="598" t="s">
        <v>599</v>
      </c>
      <c r="M786" s="599"/>
      <c r="N786" s="599"/>
      <c r="O786" s="599"/>
      <c r="P786" s="599"/>
      <c r="Q786" s="599"/>
      <c r="R786" s="599"/>
      <c r="S786" s="599"/>
      <c r="T786" s="599"/>
      <c r="U786" s="599"/>
      <c r="V786" s="599"/>
      <c r="W786" s="599"/>
      <c r="X786" s="600"/>
      <c r="Y786" s="601">
        <v>5</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592</v>
      </c>
      <c r="H787" s="607"/>
      <c r="I787" s="607"/>
      <c r="J787" s="607"/>
      <c r="K787" s="608"/>
      <c r="L787" s="598" t="s">
        <v>602</v>
      </c>
      <c r="M787" s="599"/>
      <c r="N787" s="599"/>
      <c r="O787" s="599"/>
      <c r="P787" s="599"/>
      <c r="Q787" s="599"/>
      <c r="R787" s="599"/>
      <c r="S787" s="599"/>
      <c r="T787" s="599"/>
      <c r="U787" s="599"/>
      <c r="V787" s="599"/>
      <c r="W787" s="599"/>
      <c r="X787" s="600"/>
      <c r="Y787" s="601">
        <v>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593</v>
      </c>
      <c r="H788" s="607"/>
      <c r="I788" s="607"/>
      <c r="J788" s="607"/>
      <c r="K788" s="608"/>
      <c r="L788" s="598" t="s">
        <v>603</v>
      </c>
      <c r="M788" s="599"/>
      <c r="N788" s="599"/>
      <c r="O788" s="599"/>
      <c r="P788" s="599"/>
      <c r="Q788" s="599"/>
      <c r="R788" s="599"/>
      <c r="S788" s="599"/>
      <c r="T788" s="599"/>
      <c r="U788" s="599"/>
      <c r="V788" s="599"/>
      <c r="W788" s="599"/>
      <c r="X788" s="600"/>
      <c r="Y788" s="601">
        <v>2</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62</v>
      </c>
      <c r="AV791" s="832"/>
      <c r="AW791" s="832"/>
      <c r="AX791" s="834"/>
    </row>
    <row r="792" spans="1:50" ht="24.75" customHeight="1" x14ac:dyDescent="0.15">
      <c r="A792" s="631"/>
      <c r="B792" s="632"/>
      <c r="C792" s="632"/>
      <c r="D792" s="632"/>
      <c r="E792" s="632"/>
      <c r="F792" s="633"/>
      <c r="G792" s="595" t="s">
        <v>606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609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607</v>
      </c>
      <c r="H794" s="671"/>
      <c r="I794" s="671"/>
      <c r="J794" s="671"/>
      <c r="K794" s="672"/>
      <c r="L794" s="664" t="s">
        <v>608</v>
      </c>
      <c r="M794" s="665"/>
      <c r="N794" s="665"/>
      <c r="O794" s="665"/>
      <c r="P794" s="665"/>
      <c r="Q794" s="665"/>
      <c r="R794" s="665"/>
      <c r="S794" s="665"/>
      <c r="T794" s="665"/>
      <c r="U794" s="665"/>
      <c r="V794" s="665"/>
      <c r="W794" s="665"/>
      <c r="X794" s="666"/>
      <c r="Y794" s="384">
        <v>4</v>
      </c>
      <c r="Z794" s="385"/>
      <c r="AA794" s="385"/>
      <c r="AB794" s="805"/>
      <c r="AC794" s="670" t="s">
        <v>610</v>
      </c>
      <c r="AD794" s="671"/>
      <c r="AE794" s="671"/>
      <c r="AF794" s="671"/>
      <c r="AG794" s="672"/>
      <c r="AH794" s="664" t="s">
        <v>611</v>
      </c>
      <c r="AI794" s="665"/>
      <c r="AJ794" s="665"/>
      <c r="AK794" s="665"/>
      <c r="AL794" s="665"/>
      <c r="AM794" s="665"/>
      <c r="AN794" s="665"/>
      <c r="AO794" s="665"/>
      <c r="AP794" s="665"/>
      <c r="AQ794" s="665"/>
      <c r="AR794" s="665"/>
      <c r="AS794" s="665"/>
      <c r="AT794" s="666"/>
      <c r="AU794" s="384">
        <v>3</v>
      </c>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v>
      </c>
      <c r="AV804" s="832"/>
      <c r="AW804" s="832"/>
      <c r="AX804" s="834"/>
    </row>
    <row r="805" spans="1:50" ht="24.75" customHeight="1" x14ac:dyDescent="0.15">
      <c r="A805" s="631"/>
      <c r="B805" s="632"/>
      <c r="C805" s="632"/>
      <c r="D805" s="632"/>
      <c r="E805" s="632"/>
      <c r="F805" s="633"/>
      <c r="G805" s="595" t="s">
        <v>612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591</v>
      </c>
      <c r="H807" s="671"/>
      <c r="I807" s="671"/>
      <c r="J807" s="671"/>
      <c r="K807" s="672"/>
      <c r="L807" s="664" t="s">
        <v>613</v>
      </c>
      <c r="M807" s="665"/>
      <c r="N807" s="665"/>
      <c r="O807" s="665"/>
      <c r="P807" s="665"/>
      <c r="Q807" s="665"/>
      <c r="R807" s="665"/>
      <c r="S807" s="665"/>
      <c r="T807" s="665"/>
      <c r="U807" s="665"/>
      <c r="V807" s="665"/>
      <c r="W807" s="665"/>
      <c r="X807" s="666"/>
      <c r="Y807" s="384">
        <v>4</v>
      </c>
      <c r="Z807" s="385"/>
      <c r="AA807" s="385"/>
      <c r="AB807" s="805"/>
      <c r="AC807" s="670" t="s">
        <v>591</v>
      </c>
      <c r="AD807" s="671"/>
      <c r="AE807" s="671"/>
      <c r="AF807" s="671"/>
      <c r="AG807" s="672"/>
      <c r="AH807" s="664" t="s">
        <v>614</v>
      </c>
      <c r="AI807" s="665"/>
      <c r="AJ807" s="665"/>
      <c r="AK807" s="665"/>
      <c r="AL807" s="665"/>
      <c r="AM807" s="665"/>
      <c r="AN807" s="665"/>
      <c r="AO807" s="665"/>
      <c r="AP807" s="665"/>
      <c r="AQ807" s="665"/>
      <c r="AR807" s="665"/>
      <c r="AS807" s="665"/>
      <c r="AT807" s="666"/>
      <c r="AU807" s="384">
        <v>7</v>
      </c>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4</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7</v>
      </c>
      <c r="AV817" s="832"/>
      <c r="AW817" s="832"/>
      <c r="AX817" s="834"/>
    </row>
    <row r="818" spans="1:50" ht="42.75" customHeight="1" x14ac:dyDescent="0.15">
      <c r="A818" s="631"/>
      <c r="B818" s="632"/>
      <c r="C818" s="632"/>
      <c r="D818" s="632"/>
      <c r="E818" s="632"/>
      <c r="F818" s="633"/>
      <c r="G818" s="906" t="s">
        <v>616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617</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591</v>
      </c>
      <c r="H820" s="671"/>
      <c r="I820" s="671"/>
      <c r="J820" s="671"/>
      <c r="K820" s="672"/>
      <c r="L820" s="664" t="s">
        <v>595</v>
      </c>
      <c r="M820" s="665"/>
      <c r="N820" s="665"/>
      <c r="O820" s="665"/>
      <c r="P820" s="665"/>
      <c r="Q820" s="665"/>
      <c r="R820" s="665"/>
      <c r="S820" s="665"/>
      <c r="T820" s="665"/>
      <c r="U820" s="665"/>
      <c r="V820" s="665"/>
      <c r="W820" s="665"/>
      <c r="X820" s="666"/>
      <c r="Y820" s="384">
        <v>9</v>
      </c>
      <c r="Z820" s="385"/>
      <c r="AA820" s="385"/>
      <c r="AB820" s="805"/>
      <c r="AC820" s="670" t="s">
        <v>590</v>
      </c>
      <c r="AD820" s="671"/>
      <c r="AE820" s="671"/>
      <c r="AF820" s="671"/>
      <c r="AG820" s="672"/>
      <c r="AH820" s="664" t="s">
        <v>619</v>
      </c>
      <c r="AI820" s="665"/>
      <c r="AJ820" s="665"/>
      <c r="AK820" s="665"/>
      <c r="AL820" s="665"/>
      <c r="AM820" s="665"/>
      <c r="AN820" s="665"/>
      <c r="AO820" s="665"/>
      <c r="AP820" s="665"/>
      <c r="AQ820" s="665"/>
      <c r="AR820" s="665"/>
      <c r="AS820" s="665"/>
      <c r="AT820" s="666"/>
      <c r="AU820" s="384">
        <v>4</v>
      </c>
      <c r="AV820" s="385"/>
      <c r="AW820" s="385"/>
      <c r="AX820" s="386"/>
    </row>
    <row r="821" spans="1:50" ht="24.75" customHeight="1" x14ac:dyDescent="0.15">
      <c r="A821" s="631"/>
      <c r="B821" s="632"/>
      <c r="C821" s="632"/>
      <c r="D821" s="632"/>
      <c r="E821" s="632"/>
      <c r="F821" s="633"/>
      <c r="G821" s="606" t="s">
        <v>593</v>
      </c>
      <c r="H821" s="607"/>
      <c r="I821" s="607"/>
      <c r="J821" s="607"/>
      <c r="K821" s="608"/>
      <c r="L821" s="598" t="s">
        <v>618</v>
      </c>
      <c r="M821" s="599"/>
      <c r="N821" s="599"/>
      <c r="O821" s="599"/>
      <c r="P821" s="599"/>
      <c r="Q821" s="599"/>
      <c r="R821" s="599"/>
      <c r="S821" s="599"/>
      <c r="T821" s="599"/>
      <c r="U821" s="599"/>
      <c r="V821" s="599"/>
      <c r="W821" s="599"/>
      <c r="X821" s="600"/>
      <c r="Y821" s="601">
        <v>3</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12</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4</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480</v>
      </c>
      <c r="AM831" s="274"/>
      <c r="AN831" s="274"/>
      <c r="AO831" s="82" t="s">
        <v>620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505</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622</v>
      </c>
      <c r="D837" s="340"/>
      <c r="E837" s="340"/>
      <c r="F837" s="340"/>
      <c r="G837" s="340"/>
      <c r="H837" s="340"/>
      <c r="I837" s="340"/>
      <c r="J837" s="341" t="s">
        <v>548</v>
      </c>
      <c r="K837" s="342"/>
      <c r="L837" s="342"/>
      <c r="M837" s="342"/>
      <c r="N837" s="342"/>
      <c r="O837" s="342"/>
      <c r="P837" s="355" t="s">
        <v>623</v>
      </c>
      <c r="Q837" s="343"/>
      <c r="R837" s="343"/>
      <c r="S837" s="343"/>
      <c r="T837" s="343"/>
      <c r="U837" s="343"/>
      <c r="V837" s="343"/>
      <c r="W837" s="343"/>
      <c r="X837" s="343"/>
      <c r="Y837" s="344">
        <v>151</v>
      </c>
      <c r="Z837" s="345"/>
      <c r="AA837" s="345"/>
      <c r="AB837" s="346"/>
      <c r="AC837" s="356" t="s">
        <v>624</v>
      </c>
      <c r="AD837" s="364"/>
      <c r="AE837" s="364"/>
      <c r="AF837" s="364"/>
      <c r="AG837" s="364"/>
      <c r="AH837" s="365" t="s">
        <v>625</v>
      </c>
      <c r="AI837" s="366"/>
      <c r="AJ837" s="366"/>
      <c r="AK837" s="366"/>
      <c r="AL837" s="350" t="s">
        <v>625</v>
      </c>
      <c r="AM837" s="351"/>
      <c r="AN837" s="351"/>
      <c r="AO837" s="352"/>
      <c r="AP837" s="353" t="s">
        <v>625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505</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54" t="s">
        <v>626</v>
      </c>
      <c r="D870" s="340"/>
      <c r="E870" s="340"/>
      <c r="F870" s="340"/>
      <c r="G870" s="340"/>
      <c r="H870" s="340"/>
      <c r="I870" s="340"/>
      <c r="J870" s="341">
        <v>4000020270008</v>
      </c>
      <c r="K870" s="342"/>
      <c r="L870" s="342"/>
      <c r="M870" s="342"/>
      <c r="N870" s="342"/>
      <c r="O870" s="342"/>
      <c r="P870" s="355" t="s">
        <v>551</v>
      </c>
      <c r="Q870" s="343"/>
      <c r="R870" s="343"/>
      <c r="S870" s="343"/>
      <c r="T870" s="343"/>
      <c r="U870" s="343"/>
      <c r="V870" s="343"/>
      <c r="W870" s="343"/>
      <c r="X870" s="343"/>
      <c r="Y870" s="344">
        <v>62</v>
      </c>
      <c r="Z870" s="345"/>
      <c r="AA870" s="345"/>
      <c r="AB870" s="346"/>
      <c r="AC870" s="356" t="s">
        <v>196</v>
      </c>
      <c r="AD870" s="364"/>
      <c r="AE870" s="364"/>
      <c r="AF870" s="364"/>
      <c r="AG870" s="364"/>
      <c r="AH870" s="365" t="s">
        <v>625</v>
      </c>
      <c r="AI870" s="366"/>
      <c r="AJ870" s="366"/>
      <c r="AK870" s="366"/>
      <c r="AL870" s="350" t="s">
        <v>625</v>
      </c>
      <c r="AM870" s="351"/>
      <c r="AN870" s="351"/>
      <c r="AO870" s="352"/>
      <c r="AP870" s="353" t="s">
        <v>625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505</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627</v>
      </c>
      <c r="D903" s="340"/>
      <c r="E903" s="340"/>
      <c r="F903" s="340"/>
      <c r="G903" s="340"/>
      <c r="H903" s="340"/>
      <c r="I903" s="340"/>
      <c r="J903" s="341">
        <v>8010001032991</v>
      </c>
      <c r="K903" s="342"/>
      <c r="L903" s="342"/>
      <c r="M903" s="342"/>
      <c r="N903" s="342"/>
      <c r="O903" s="342"/>
      <c r="P903" s="355" t="s">
        <v>628</v>
      </c>
      <c r="Q903" s="343"/>
      <c r="R903" s="343"/>
      <c r="S903" s="343"/>
      <c r="T903" s="343"/>
      <c r="U903" s="343"/>
      <c r="V903" s="343"/>
      <c r="W903" s="343"/>
      <c r="X903" s="343"/>
      <c r="Y903" s="344">
        <v>4</v>
      </c>
      <c r="Z903" s="345"/>
      <c r="AA903" s="345"/>
      <c r="AB903" s="346"/>
      <c r="AC903" s="356" t="s">
        <v>509</v>
      </c>
      <c r="AD903" s="364"/>
      <c r="AE903" s="364"/>
      <c r="AF903" s="364"/>
      <c r="AG903" s="364"/>
      <c r="AH903" s="365">
        <v>2</v>
      </c>
      <c r="AI903" s="366"/>
      <c r="AJ903" s="366"/>
      <c r="AK903" s="366"/>
      <c r="AL903" s="350">
        <v>69.900000000000006</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505</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2">
        <v>1</v>
      </c>
      <c r="B936" s="372">
        <v>1</v>
      </c>
      <c r="C936" s="354" t="s">
        <v>629</v>
      </c>
      <c r="D936" s="340"/>
      <c r="E936" s="340"/>
      <c r="F936" s="340"/>
      <c r="G936" s="340"/>
      <c r="H936" s="340"/>
      <c r="I936" s="340"/>
      <c r="J936" s="341">
        <v>6120001072913</v>
      </c>
      <c r="K936" s="342"/>
      <c r="L936" s="342"/>
      <c r="M936" s="342"/>
      <c r="N936" s="342"/>
      <c r="O936" s="342"/>
      <c r="P936" s="355" t="s">
        <v>638</v>
      </c>
      <c r="Q936" s="343"/>
      <c r="R936" s="343"/>
      <c r="S936" s="343"/>
      <c r="T936" s="343"/>
      <c r="U936" s="343"/>
      <c r="V936" s="343"/>
      <c r="W936" s="343"/>
      <c r="X936" s="343"/>
      <c r="Y936" s="344">
        <v>3</v>
      </c>
      <c r="Z936" s="345"/>
      <c r="AA936" s="345"/>
      <c r="AB936" s="346"/>
      <c r="AC936" s="356" t="s">
        <v>516</v>
      </c>
      <c r="AD936" s="364"/>
      <c r="AE936" s="364"/>
      <c r="AF936" s="364"/>
      <c r="AG936" s="364"/>
      <c r="AH936" s="365" t="s">
        <v>647</v>
      </c>
      <c r="AI936" s="366"/>
      <c r="AJ936" s="366"/>
      <c r="AK936" s="366"/>
      <c r="AL936" s="350" t="s">
        <v>587</v>
      </c>
      <c r="AM936" s="351"/>
      <c r="AN936" s="351"/>
      <c r="AO936" s="352"/>
      <c r="AP936" s="353" t="s">
        <v>647</v>
      </c>
      <c r="AQ936" s="353"/>
      <c r="AR936" s="353"/>
      <c r="AS936" s="353"/>
      <c r="AT936" s="353"/>
      <c r="AU936" s="353"/>
      <c r="AV936" s="353"/>
      <c r="AW936" s="353"/>
      <c r="AX936" s="353"/>
    </row>
    <row r="937" spans="1:50" ht="30" customHeight="1" x14ac:dyDescent="0.15">
      <c r="A937" s="372">
        <v>2</v>
      </c>
      <c r="B937" s="372">
        <v>1</v>
      </c>
      <c r="C937" s="354" t="s">
        <v>630</v>
      </c>
      <c r="D937" s="340"/>
      <c r="E937" s="340"/>
      <c r="F937" s="340"/>
      <c r="G937" s="340"/>
      <c r="H937" s="340"/>
      <c r="I937" s="340"/>
      <c r="J937" s="341">
        <v>2010001027031</v>
      </c>
      <c r="K937" s="342"/>
      <c r="L937" s="342"/>
      <c r="M937" s="342"/>
      <c r="N937" s="342"/>
      <c r="O937" s="342"/>
      <c r="P937" s="355" t="s">
        <v>639</v>
      </c>
      <c r="Q937" s="343"/>
      <c r="R937" s="343"/>
      <c r="S937" s="343"/>
      <c r="T937" s="343"/>
      <c r="U937" s="343"/>
      <c r="V937" s="343"/>
      <c r="W937" s="343"/>
      <c r="X937" s="343"/>
      <c r="Y937" s="344">
        <v>2</v>
      </c>
      <c r="Z937" s="345"/>
      <c r="AA937" s="345"/>
      <c r="AB937" s="346"/>
      <c r="AC937" s="356" t="s">
        <v>516</v>
      </c>
      <c r="AD937" s="356"/>
      <c r="AE937" s="356"/>
      <c r="AF937" s="356"/>
      <c r="AG937" s="356"/>
      <c r="AH937" s="365" t="s">
        <v>647</v>
      </c>
      <c r="AI937" s="366"/>
      <c r="AJ937" s="366"/>
      <c r="AK937" s="366"/>
      <c r="AL937" s="350" t="s">
        <v>587</v>
      </c>
      <c r="AM937" s="351"/>
      <c r="AN937" s="351"/>
      <c r="AO937" s="352"/>
      <c r="AP937" s="353" t="s">
        <v>647</v>
      </c>
      <c r="AQ937" s="353"/>
      <c r="AR937" s="353"/>
      <c r="AS937" s="353"/>
      <c r="AT937" s="353"/>
      <c r="AU937" s="353"/>
      <c r="AV937" s="353"/>
      <c r="AW937" s="353"/>
      <c r="AX937" s="353"/>
    </row>
    <row r="938" spans="1:50" ht="30" customHeight="1" x14ac:dyDescent="0.15">
      <c r="A938" s="372">
        <v>3</v>
      </c>
      <c r="B938" s="372">
        <v>1</v>
      </c>
      <c r="C938" s="354" t="s">
        <v>631</v>
      </c>
      <c r="D938" s="340"/>
      <c r="E938" s="340"/>
      <c r="F938" s="340"/>
      <c r="G938" s="340"/>
      <c r="H938" s="340"/>
      <c r="I938" s="340"/>
      <c r="J938" s="341">
        <v>9120101031741</v>
      </c>
      <c r="K938" s="342"/>
      <c r="L938" s="342"/>
      <c r="M938" s="342"/>
      <c r="N938" s="342"/>
      <c r="O938" s="342"/>
      <c r="P938" s="355" t="s">
        <v>640</v>
      </c>
      <c r="Q938" s="343"/>
      <c r="R938" s="343"/>
      <c r="S938" s="343"/>
      <c r="T938" s="343"/>
      <c r="U938" s="343"/>
      <c r="V938" s="343"/>
      <c r="W938" s="343"/>
      <c r="X938" s="343"/>
      <c r="Y938" s="344">
        <v>2</v>
      </c>
      <c r="Z938" s="345"/>
      <c r="AA938" s="345"/>
      <c r="AB938" s="346"/>
      <c r="AC938" s="356" t="s">
        <v>516</v>
      </c>
      <c r="AD938" s="356"/>
      <c r="AE938" s="356"/>
      <c r="AF938" s="356"/>
      <c r="AG938" s="356"/>
      <c r="AH938" s="365" t="s">
        <v>647</v>
      </c>
      <c r="AI938" s="366"/>
      <c r="AJ938" s="366"/>
      <c r="AK938" s="366"/>
      <c r="AL938" s="350" t="s">
        <v>587</v>
      </c>
      <c r="AM938" s="351"/>
      <c r="AN938" s="351"/>
      <c r="AO938" s="352"/>
      <c r="AP938" s="353" t="s">
        <v>647</v>
      </c>
      <c r="AQ938" s="353"/>
      <c r="AR938" s="353"/>
      <c r="AS938" s="353"/>
      <c r="AT938" s="353"/>
      <c r="AU938" s="353"/>
      <c r="AV938" s="353"/>
      <c r="AW938" s="353"/>
      <c r="AX938" s="353"/>
    </row>
    <row r="939" spans="1:50" ht="30" customHeight="1" x14ac:dyDescent="0.15">
      <c r="A939" s="372">
        <v>4</v>
      </c>
      <c r="B939" s="372">
        <v>1</v>
      </c>
      <c r="C939" s="354" t="s">
        <v>632</v>
      </c>
      <c r="D939" s="340"/>
      <c r="E939" s="340"/>
      <c r="F939" s="340"/>
      <c r="G939" s="340"/>
      <c r="H939" s="340"/>
      <c r="I939" s="340"/>
      <c r="J939" s="341">
        <v>2120001046094</v>
      </c>
      <c r="K939" s="342"/>
      <c r="L939" s="342"/>
      <c r="M939" s="342"/>
      <c r="N939" s="342"/>
      <c r="O939" s="342"/>
      <c r="P939" s="355" t="s">
        <v>641</v>
      </c>
      <c r="Q939" s="343"/>
      <c r="R939" s="343"/>
      <c r="S939" s="343"/>
      <c r="T939" s="343"/>
      <c r="U939" s="343"/>
      <c r="V939" s="343"/>
      <c r="W939" s="343"/>
      <c r="X939" s="343"/>
      <c r="Y939" s="344">
        <v>1</v>
      </c>
      <c r="Z939" s="345"/>
      <c r="AA939" s="345"/>
      <c r="AB939" s="346"/>
      <c r="AC939" s="356" t="s">
        <v>516</v>
      </c>
      <c r="AD939" s="356"/>
      <c r="AE939" s="356"/>
      <c r="AF939" s="356"/>
      <c r="AG939" s="356"/>
      <c r="AH939" s="365" t="s">
        <v>647</v>
      </c>
      <c r="AI939" s="366"/>
      <c r="AJ939" s="366"/>
      <c r="AK939" s="366"/>
      <c r="AL939" s="350" t="s">
        <v>587</v>
      </c>
      <c r="AM939" s="351"/>
      <c r="AN939" s="351"/>
      <c r="AO939" s="352"/>
      <c r="AP939" s="353" t="s">
        <v>648</v>
      </c>
      <c r="AQ939" s="353"/>
      <c r="AR939" s="353"/>
      <c r="AS939" s="353"/>
      <c r="AT939" s="353"/>
      <c r="AU939" s="353"/>
      <c r="AV939" s="353"/>
      <c r="AW939" s="353"/>
      <c r="AX939" s="353"/>
    </row>
    <row r="940" spans="1:50" ht="30" customHeight="1" x14ac:dyDescent="0.15">
      <c r="A940" s="372">
        <v>5</v>
      </c>
      <c r="B940" s="372">
        <v>1</v>
      </c>
      <c r="C940" s="354" t="s">
        <v>633</v>
      </c>
      <c r="D940" s="340"/>
      <c r="E940" s="340"/>
      <c r="F940" s="340"/>
      <c r="G940" s="340"/>
      <c r="H940" s="340"/>
      <c r="I940" s="340"/>
      <c r="J940" s="341">
        <v>3120901028752</v>
      </c>
      <c r="K940" s="342"/>
      <c r="L940" s="342"/>
      <c r="M940" s="342"/>
      <c r="N940" s="342"/>
      <c r="O940" s="342"/>
      <c r="P940" s="355" t="s">
        <v>642</v>
      </c>
      <c r="Q940" s="343"/>
      <c r="R940" s="343"/>
      <c r="S940" s="343"/>
      <c r="T940" s="343"/>
      <c r="U940" s="343"/>
      <c r="V940" s="343"/>
      <c r="W940" s="343"/>
      <c r="X940" s="343"/>
      <c r="Y940" s="344">
        <v>1</v>
      </c>
      <c r="Z940" s="345"/>
      <c r="AA940" s="345"/>
      <c r="AB940" s="346"/>
      <c r="AC940" s="356" t="s">
        <v>516</v>
      </c>
      <c r="AD940" s="356"/>
      <c r="AE940" s="356"/>
      <c r="AF940" s="356"/>
      <c r="AG940" s="356"/>
      <c r="AH940" s="365" t="s">
        <v>647</v>
      </c>
      <c r="AI940" s="366"/>
      <c r="AJ940" s="366"/>
      <c r="AK940" s="366"/>
      <c r="AL940" s="350" t="s">
        <v>587</v>
      </c>
      <c r="AM940" s="351"/>
      <c r="AN940" s="351"/>
      <c r="AO940" s="352"/>
      <c r="AP940" s="353" t="s">
        <v>647</v>
      </c>
      <c r="AQ940" s="353"/>
      <c r="AR940" s="353"/>
      <c r="AS940" s="353"/>
      <c r="AT940" s="353"/>
      <c r="AU940" s="353"/>
      <c r="AV940" s="353"/>
      <c r="AW940" s="353"/>
      <c r="AX940" s="353"/>
    </row>
    <row r="941" spans="1:50" ht="30" customHeight="1" x14ac:dyDescent="0.15">
      <c r="A941" s="372">
        <v>6</v>
      </c>
      <c r="B941" s="372">
        <v>1</v>
      </c>
      <c r="C941" s="354" t="s">
        <v>634</v>
      </c>
      <c r="D941" s="340"/>
      <c r="E941" s="340"/>
      <c r="F941" s="340"/>
      <c r="G941" s="340"/>
      <c r="H941" s="340"/>
      <c r="I941" s="340"/>
      <c r="J941" s="341">
        <v>9120101041220</v>
      </c>
      <c r="K941" s="342"/>
      <c r="L941" s="342"/>
      <c r="M941" s="342"/>
      <c r="N941" s="342"/>
      <c r="O941" s="342"/>
      <c r="P941" s="355" t="s">
        <v>643</v>
      </c>
      <c r="Q941" s="343"/>
      <c r="R941" s="343"/>
      <c r="S941" s="343"/>
      <c r="T941" s="343"/>
      <c r="U941" s="343"/>
      <c r="V941" s="343"/>
      <c r="W941" s="343"/>
      <c r="X941" s="343"/>
      <c r="Y941" s="344">
        <v>1</v>
      </c>
      <c r="Z941" s="345"/>
      <c r="AA941" s="345"/>
      <c r="AB941" s="346"/>
      <c r="AC941" s="356" t="s">
        <v>516</v>
      </c>
      <c r="AD941" s="356"/>
      <c r="AE941" s="356"/>
      <c r="AF941" s="356"/>
      <c r="AG941" s="356"/>
      <c r="AH941" s="365" t="s">
        <v>647</v>
      </c>
      <c r="AI941" s="366"/>
      <c r="AJ941" s="366"/>
      <c r="AK941" s="366"/>
      <c r="AL941" s="350" t="s">
        <v>587</v>
      </c>
      <c r="AM941" s="351"/>
      <c r="AN941" s="351"/>
      <c r="AO941" s="352"/>
      <c r="AP941" s="353" t="s">
        <v>647</v>
      </c>
      <c r="AQ941" s="353"/>
      <c r="AR941" s="353"/>
      <c r="AS941" s="353"/>
      <c r="AT941" s="353"/>
      <c r="AU941" s="353"/>
      <c r="AV941" s="353"/>
      <c r="AW941" s="353"/>
      <c r="AX941" s="353"/>
    </row>
    <row r="942" spans="1:50" ht="45" customHeight="1" x14ac:dyDescent="0.15">
      <c r="A942" s="372">
        <v>7</v>
      </c>
      <c r="B942" s="372">
        <v>1</v>
      </c>
      <c r="C942" s="354" t="s">
        <v>635</v>
      </c>
      <c r="D942" s="340"/>
      <c r="E942" s="340"/>
      <c r="F942" s="340"/>
      <c r="G942" s="340"/>
      <c r="H942" s="340"/>
      <c r="I942" s="340"/>
      <c r="J942" s="341">
        <v>2120001068675</v>
      </c>
      <c r="K942" s="342"/>
      <c r="L942" s="342"/>
      <c r="M942" s="342"/>
      <c r="N942" s="342"/>
      <c r="O942" s="342"/>
      <c r="P942" s="355" t="s">
        <v>644</v>
      </c>
      <c r="Q942" s="343"/>
      <c r="R942" s="343"/>
      <c r="S942" s="343"/>
      <c r="T942" s="343"/>
      <c r="U942" s="343"/>
      <c r="V942" s="343"/>
      <c r="W942" s="343"/>
      <c r="X942" s="343"/>
      <c r="Y942" s="344">
        <v>0.5</v>
      </c>
      <c r="Z942" s="345"/>
      <c r="AA942" s="345"/>
      <c r="AB942" s="346"/>
      <c r="AC942" s="347" t="s">
        <v>515</v>
      </c>
      <c r="AD942" s="347"/>
      <c r="AE942" s="347"/>
      <c r="AF942" s="347"/>
      <c r="AG942" s="347"/>
      <c r="AH942" s="365" t="s">
        <v>647</v>
      </c>
      <c r="AI942" s="366"/>
      <c r="AJ942" s="366"/>
      <c r="AK942" s="366"/>
      <c r="AL942" s="350" t="s">
        <v>587</v>
      </c>
      <c r="AM942" s="351"/>
      <c r="AN942" s="351"/>
      <c r="AO942" s="352"/>
      <c r="AP942" s="353" t="s">
        <v>647</v>
      </c>
      <c r="AQ942" s="353"/>
      <c r="AR942" s="353"/>
      <c r="AS942" s="353"/>
      <c r="AT942" s="353"/>
      <c r="AU942" s="353"/>
      <c r="AV942" s="353"/>
      <c r="AW942" s="353"/>
      <c r="AX942" s="353"/>
    </row>
    <row r="943" spans="1:50" ht="30" customHeight="1" x14ac:dyDescent="0.15">
      <c r="A943" s="372">
        <v>8</v>
      </c>
      <c r="B943" s="372">
        <v>1</v>
      </c>
      <c r="C943" s="354" t="s">
        <v>636</v>
      </c>
      <c r="D943" s="340"/>
      <c r="E943" s="340"/>
      <c r="F943" s="340"/>
      <c r="G943" s="340"/>
      <c r="H943" s="340"/>
      <c r="I943" s="340"/>
      <c r="J943" s="341">
        <v>1010601021483</v>
      </c>
      <c r="K943" s="342"/>
      <c r="L943" s="342"/>
      <c r="M943" s="342"/>
      <c r="N943" s="342"/>
      <c r="O943" s="342"/>
      <c r="P943" s="355" t="s">
        <v>645</v>
      </c>
      <c r="Q943" s="343"/>
      <c r="R943" s="343"/>
      <c r="S943" s="343"/>
      <c r="T943" s="343"/>
      <c r="U943" s="343"/>
      <c r="V943" s="343"/>
      <c r="W943" s="343"/>
      <c r="X943" s="343"/>
      <c r="Y943" s="344">
        <v>0.5</v>
      </c>
      <c r="Z943" s="345"/>
      <c r="AA943" s="345"/>
      <c r="AB943" s="346"/>
      <c r="AC943" s="347" t="s">
        <v>515</v>
      </c>
      <c r="AD943" s="347"/>
      <c r="AE943" s="347"/>
      <c r="AF943" s="347"/>
      <c r="AG943" s="347"/>
      <c r="AH943" s="365" t="s">
        <v>647</v>
      </c>
      <c r="AI943" s="366"/>
      <c r="AJ943" s="366"/>
      <c r="AK943" s="366"/>
      <c r="AL943" s="350" t="s">
        <v>587</v>
      </c>
      <c r="AM943" s="351"/>
      <c r="AN943" s="351"/>
      <c r="AO943" s="352"/>
      <c r="AP943" s="353" t="s">
        <v>647</v>
      </c>
      <c r="AQ943" s="353"/>
      <c r="AR943" s="353"/>
      <c r="AS943" s="353"/>
      <c r="AT943" s="353"/>
      <c r="AU943" s="353"/>
      <c r="AV943" s="353"/>
      <c r="AW943" s="353"/>
      <c r="AX943" s="353"/>
    </row>
    <row r="944" spans="1:50" ht="30" customHeight="1" x14ac:dyDescent="0.15">
      <c r="A944" s="372">
        <v>9</v>
      </c>
      <c r="B944" s="372">
        <v>1</v>
      </c>
      <c r="C944" s="354" t="s">
        <v>637</v>
      </c>
      <c r="D944" s="340"/>
      <c r="E944" s="340"/>
      <c r="F944" s="340"/>
      <c r="G944" s="340"/>
      <c r="H944" s="340"/>
      <c r="I944" s="340"/>
      <c r="J944" s="341">
        <v>7120001077523</v>
      </c>
      <c r="K944" s="342"/>
      <c r="L944" s="342"/>
      <c r="M944" s="342"/>
      <c r="N944" s="342"/>
      <c r="O944" s="342"/>
      <c r="P944" s="355" t="s">
        <v>646</v>
      </c>
      <c r="Q944" s="343"/>
      <c r="R944" s="343"/>
      <c r="S944" s="343"/>
      <c r="T944" s="343"/>
      <c r="U944" s="343"/>
      <c r="V944" s="343"/>
      <c r="W944" s="343"/>
      <c r="X944" s="343"/>
      <c r="Y944" s="344">
        <v>0.5</v>
      </c>
      <c r="Z944" s="345"/>
      <c r="AA944" s="345"/>
      <c r="AB944" s="346"/>
      <c r="AC944" s="347" t="s">
        <v>515</v>
      </c>
      <c r="AD944" s="347"/>
      <c r="AE944" s="347"/>
      <c r="AF944" s="347"/>
      <c r="AG944" s="347"/>
      <c r="AH944" s="365" t="s">
        <v>647</v>
      </c>
      <c r="AI944" s="366"/>
      <c r="AJ944" s="366"/>
      <c r="AK944" s="366"/>
      <c r="AL944" s="350" t="s">
        <v>587</v>
      </c>
      <c r="AM944" s="351"/>
      <c r="AN944" s="351"/>
      <c r="AO944" s="352"/>
      <c r="AP944" s="353" t="s">
        <v>647</v>
      </c>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505</v>
      </c>
      <c r="AI968" s="357"/>
      <c r="AJ968" s="357"/>
      <c r="AK968" s="357"/>
      <c r="AL968" s="357" t="s">
        <v>21</v>
      </c>
      <c r="AM968" s="357"/>
      <c r="AN968" s="357"/>
      <c r="AO968" s="362"/>
      <c r="AP968" s="363" t="s">
        <v>431</v>
      </c>
      <c r="AQ968" s="363"/>
      <c r="AR968" s="363"/>
      <c r="AS968" s="363"/>
      <c r="AT968" s="363"/>
      <c r="AU968" s="363"/>
      <c r="AV968" s="363"/>
      <c r="AW968" s="363"/>
      <c r="AX968" s="363"/>
    </row>
    <row r="969" spans="1:50" ht="45" customHeight="1" x14ac:dyDescent="0.15">
      <c r="A969" s="372">
        <v>1</v>
      </c>
      <c r="B969" s="372">
        <v>1</v>
      </c>
      <c r="C969" s="354" t="s">
        <v>649</v>
      </c>
      <c r="D969" s="340"/>
      <c r="E969" s="340"/>
      <c r="F969" s="340"/>
      <c r="G969" s="340"/>
      <c r="H969" s="340"/>
      <c r="I969" s="340"/>
      <c r="J969" s="341">
        <v>3120105007727</v>
      </c>
      <c r="K969" s="342"/>
      <c r="L969" s="342"/>
      <c r="M969" s="342"/>
      <c r="N969" s="342"/>
      <c r="O969" s="342"/>
      <c r="P969" s="355" t="s">
        <v>650</v>
      </c>
      <c r="Q969" s="343"/>
      <c r="R969" s="343"/>
      <c r="S969" s="343"/>
      <c r="T969" s="343"/>
      <c r="U969" s="343"/>
      <c r="V969" s="343"/>
      <c r="W969" s="343"/>
      <c r="X969" s="343"/>
      <c r="Y969" s="344">
        <v>4</v>
      </c>
      <c r="Z969" s="345"/>
      <c r="AA969" s="345"/>
      <c r="AB969" s="346"/>
      <c r="AC969" s="356" t="s">
        <v>516</v>
      </c>
      <c r="AD969" s="364"/>
      <c r="AE969" s="364"/>
      <c r="AF969" s="364"/>
      <c r="AG969" s="364"/>
      <c r="AH969" s="365" t="s">
        <v>557</v>
      </c>
      <c r="AI969" s="366"/>
      <c r="AJ969" s="366"/>
      <c r="AK969" s="366"/>
      <c r="AL969" s="350" t="s">
        <v>651</v>
      </c>
      <c r="AM969" s="351"/>
      <c r="AN969" s="351"/>
      <c r="AO969" s="352"/>
      <c r="AP969" s="353" t="s">
        <v>549</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505</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72">
        <v>1</v>
      </c>
      <c r="B1002" s="372">
        <v>1</v>
      </c>
      <c r="C1002" s="354" t="s">
        <v>652</v>
      </c>
      <c r="D1002" s="340"/>
      <c r="E1002" s="340"/>
      <c r="F1002" s="340"/>
      <c r="G1002" s="340"/>
      <c r="H1002" s="340"/>
      <c r="I1002" s="340"/>
      <c r="J1002" s="341">
        <v>7120001087038</v>
      </c>
      <c r="K1002" s="342"/>
      <c r="L1002" s="342"/>
      <c r="M1002" s="342"/>
      <c r="N1002" s="342"/>
      <c r="O1002" s="342"/>
      <c r="P1002" s="355" t="s">
        <v>655</v>
      </c>
      <c r="Q1002" s="343"/>
      <c r="R1002" s="343"/>
      <c r="S1002" s="343"/>
      <c r="T1002" s="343"/>
      <c r="U1002" s="343"/>
      <c r="V1002" s="343"/>
      <c r="W1002" s="343"/>
      <c r="X1002" s="343"/>
      <c r="Y1002" s="344">
        <v>7</v>
      </c>
      <c r="Z1002" s="345"/>
      <c r="AA1002" s="345"/>
      <c r="AB1002" s="346"/>
      <c r="AC1002" s="356" t="s">
        <v>509</v>
      </c>
      <c r="AD1002" s="364"/>
      <c r="AE1002" s="364"/>
      <c r="AF1002" s="364"/>
      <c r="AG1002" s="364"/>
      <c r="AH1002" s="365">
        <v>1</v>
      </c>
      <c r="AI1002" s="366"/>
      <c r="AJ1002" s="366"/>
      <c r="AK1002" s="366"/>
      <c r="AL1002" s="350">
        <v>97.7</v>
      </c>
      <c r="AM1002" s="351"/>
      <c r="AN1002" s="351"/>
      <c r="AO1002" s="352"/>
      <c r="AP1002" s="353" t="s">
        <v>549</v>
      </c>
      <c r="AQ1002" s="353"/>
      <c r="AR1002" s="353"/>
      <c r="AS1002" s="353"/>
      <c r="AT1002" s="353"/>
      <c r="AU1002" s="353"/>
      <c r="AV1002" s="353"/>
      <c r="AW1002" s="353"/>
      <c r="AX1002" s="353"/>
    </row>
    <row r="1003" spans="1:50" ht="45" customHeight="1" x14ac:dyDescent="0.15">
      <c r="A1003" s="372">
        <v>2</v>
      </c>
      <c r="B1003" s="372">
        <v>1</v>
      </c>
      <c r="C1003" s="354" t="s">
        <v>653</v>
      </c>
      <c r="D1003" s="340"/>
      <c r="E1003" s="340"/>
      <c r="F1003" s="340"/>
      <c r="G1003" s="340"/>
      <c r="H1003" s="340"/>
      <c r="I1003" s="340"/>
      <c r="J1003" s="341">
        <v>3120001089786</v>
      </c>
      <c r="K1003" s="342"/>
      <c r="L1003" s="342"/>
      <c r="M1003" s="342"/>
      <c r="N1003" s="342"/>
      <c r="O1003" s="342"/>
      <c r="P1003" s="355" t="s">
        <v>656</v>
      </c>
      <c r="Q1003" s="343"/>
      <c r="R1003" s="343"/>
      <c r="S1003" s="343"/>
      <c r="T1003" s="343"/>
      <c r="U1003" s="343"/>
      <c r="V1003" s="343"/>
      <c r="W1003" s="343"/>
      <c r="X1003" s="343"/>
      <c r="Y1003" s="344">
        <v>1</v>
      </c>
      <c r="Z1003" s="345"/>
      <c r="AA1003" s="345"/>
      <c r="AB1003" s="346"/>
      <c r="AC1003" s="356" t="s">
        <v>516</v>
      </c>
      <c r="AD1003" s="356"/>
      <c r="AE1003" s="356"/>
      <c r="AF1003" s="356"/>
      <c r="AG1003" s="356"/>
      <c r="AH1003" s="365" t="s">
        <v>557</v>
      </c>
      <c r="AI1003" s="366"/>
      <c r="AJ1003" s="366"/>
      <c r="AK1003" s="366"/>
      <c r="AL1003" s="350" t="s">
        <v>651</v>
      </c>
      <c r="AM1003" s="351"/>
      <c r="AN1003" s="351"/>
      <c r="AO1003" s="352"/>
      <c r="AP1003" s="353" t="s">
        <v>549</v>
      </c>
      <c r="AQ1003" s="353"/>
      <c r="AR1003" s="353"/>
      <c r="AS1003" s="353"/>
      <c r="AT1003" s="353"/>
      <c r="AU1003" s="353"/>
      <c r="AV1003" s="353"/>
      <c r="AW1003" s="353"/>
      <c r="AX1003" s="353"/>
    </row>
    <row r="1004" spans="1:50" ht="45" customHeight="1" x14ac:dyDescent="0.15">
      <c r="A1004" s="372">
        <v>3</v>
      </c>
      <c r="B1004" s="372">
        <v>1</v>
      </c>
      <c r="C1004" s="354" t="s">
        <v>654</v>
      </c>
      <c r="D1004" s="340"/>
      <c r="E1004" s="340"/>
      <c r="F1004" s="340"/>
      <c r="G1004" s="340"/>
      <c r="H1004" s="340"/>
      <c r="I1004" s="340"/>
      <c r="J1004" s="341">
        <v>8290001001283</v>
      </c>
      <c r="K1004" s="342"/>
      <c r="L1004" s="342"/>
      <c r="M1004" s="342"/>
      <c r="N1004" s="342"/>
      <c r="O1004" s="342"/>
      <c r="P1004" s="355" t="s">
        <v>657</v>
      </c>
      <c r="Q1004" s="343"/>
      <c r="R1004" s="343"/>
      <c r="S1004" s="343"/>
      <c r="T1004" s="343"/>
      <c r="U1004" s="343"/>
      <c r="V1004" s="343"/>
      <c r="W1004" s="343"/>
      <c r="X1004" s="343"/>
      <c r="Y1004" s="344">
        <v>1</v>
      </c>
      <c r="Z1004" s="345"/>
      <c r="AA1004" s="345"/>
      <c r="AB1004" s="346"/>
      <c r="AC1004" s="356" t="s">
        <v>516</v>
      </c>
      <c r="AD1004" s="356"/>
      <c r="AE1004" s="356"/>
      <c r="AF1004" s="356"/>
      <c r="AG1004" s="356"/>
      <c r="AH1004" s="365" t="s">
        <v>557</v>
      </c>
      <c r="AI1004" s="366"/>
      <c r="AJ1004" s="366"/>
      <c r="AK1004" s="366"/>
      <c r="AL1004" s="350" t="s">
        <v>651</v>
      </c>
      <c r="AM1004" s="351"/>
      <c r="AN1004" s="351"/>
      <c r="AO1004" s="352"/>
      <c r="AP1004" s="353" t="s">
        <v>549</v>
      </c>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505</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45" customHeight="1" x14ac:dyDescent="0.15">
      <c r="A1035" s="372">
        <v>1</v>
      </c>
      <c r="B1035" s="372">
        <v>1</v>
      </c>
      <c r="C1035" s="354" t="s">
        <v>658</v>
      </c>
      <c r="D1035" s="340"/>
      <c r="E1035" s="340"/>
      <c r="F1035" s="340"/>
      <c r="G1035" s="340"/>
      <c r="H1035" s="340"/>
      <c r="I1035" s="340"/>
      <c r="J1035" s="341">
        <v>1120005006599</v>
      </c>
      <c r="K1035" s="342"/>
      <c r="L1035" s="342"/>
      <c r="M1035" s="342"/>
      <c r="N1035" s="342"/>
      <c r="O1035" s="342"/>
      <c r="P1035" s="355" t="s">
        <v>659</v>
      </c>
      <c r="Q1035" s="343"/>
      <c r="R1035" s="343"/>
      <c r="S1035" s="343"/>
      <c r="T1035" s="343"/>
      <c r="U1035" s="343"/>
      <c r="V1035" s="343"/>
      <c r="W1035" s="343"/>
      <c r="X1035" s="343"/>
      <c r="Y1035" s="344">
        <v>12</v>
      </c>
      <c r="Z1035" s="345"/>
      <c r="AA1035" s="345"/>
      <c r="AB1035" s="346"/>
      <c r="AC1035" s="356" t="s">
        <v>516</v>
      </c>
      <c r="AD1035" s="364"/>
      <c r="AE1035" s="364"/>
      <c r="AF1035" s="364"/>
      <c r="AG1035" s="364"/>
      <c r="AH1035" s="365" t="s">
        <v>557</v>
      </c>
      <c r="AI1035" s="366"/>
      <c r="AJ1035" s="366"/>
      <c r="AK1035" s="366"/>
      <c r="AL1035" s="350" t="s">
        <v>651</v>
      </c>
      <c r="AM1035" s="351"/>
      <c r="AN1035" s="351"/>
      <c r="AO1035" s="352"/>
      <c r="AP1035" s="353" t="s">
        <v>549</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505</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customHeight="1" x14ac:dyDescent="0.15">
      <c r="A1068" s="372">
        <v>1</v>
      </c>
      <c r="B1068" s="372">
        <v>1</v>
      </c>
      <c r="C1068" s="354" t="s">
        <v>660</v>
      </c>
      <c r="D1068" s="340"/>
      <c r="E1068" s="340"/>
      <c r="F1068" s="340"/>
      <c r="G1068" s="340"/>
      <c r="H1068" s="340"/>
      <c r="I1068" s="340"/>
      <c r="J1068" s="341">
        <v>5120101039697</v>
      </c>
      <c r="K1068" s="342"/>
      <c r="L1068" s="342"/>
      <c r="M1068" s="342"/>
      <c r="N1068" s="342"/>
      <c r="O1068" s="342"/>
      <c r="P1068" s="355" t="s">
        <v>619</v>
      </c>
      <c r="Q1068" s="343"/>
      <c r="R1068" s="343"/>
      <c r="S1068" s="343"/>
      <c r="T1068" s="343"/>
      <c r="U1068" s="343"/>
      <c r="V1068" s="343"/>
      <c r="W1068" s="343"/>
      <c r="X1068" s="343"/>
      <c r="Y1068" s="344">
        <v>4</v>
      </c>
      <c r="Z1068" s="345"/>
      <c r="AA1068" s="345"/>
      <c r="AB1068" s="346"/>
      <c r="AC1068" s="356" t="s">
        <v>509</v>
      </c>
      <c r="AD1068" s="364"/>
      <c r="AE1068" s="364"/>
      <c r="AF1068" s="364"/>
      <c r="AG1068" s="364"/>
      <c r="AH1068" s="365">
        <v>2</v>
      </c>
      <c r="AI1068" s="366"/>
      <c r="AJ1068" s="366"/>
      <c r="AK1068" s="366"/>
      <c r="AL1068" s="350">
        <v>94.7</v>
      </c>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54" t="s">
        <v>661</v>
      </c>
      <c r="D1069" s="340"/>
      <c r="E1069" s="340"/>
      <c r="F1069" s="340"/>
      <c r="G1069" s="340"/>
      <c r="H1069" s="340"/>
      <c r="I1069" s="340"/>
      <c r="J1069" s="341">
        <v>7120001062129</v>
      </c>
      <c r="K1069" s="342"/>
      <c r="L1069" s="342"/>
      <c r="M1069" s="342"/>
      <c r="N1069" s="342"/>
      <c r="O1069" s="342"/>
      <c r="P1069" s="355" t="s">
        <v>662</v>
      </c>
      <c r="Q1069" s="343"/>
      <c r="R1069" s="343"/>
      <c r="S1069" s="343"/>
      <c r="T1069" s="343"/>
      <c r="U1069" s="343"/>
      <c r="V1069" s="343"/>
      <c r="W1069" s="343"/>
      <c r="X1069" s="343"/>
      <c r="Y1069" s="344">
        <v>1</v>
      </c>
      <c r="Z1069" s="345"/>
      <c r="AA1069" s="345"/>
      <c r="AB1069" s="346"/>
      <c r="AC1069" s="356" t="s">
        <v>516</v>
      </c>
      <c r="AD1069" s="356"/>
      <c r="AE1069" s="356"/>
      <c r="AF1069" s="356"/>
      <c r="AG1069" s="356"/>
      <c r="AH1069" s="365" t="s">
        <v>647</v>
      </c>
      <c r="AI1069" s="366"/>
      <c r="AJ1069" s="366"/>
      <c r="AK1069" s="366"/>
      <c r="AL1069" s="350" t="s">
        <v>651</v>
      </c>
      <c r="AM1069" s="351"/>
      <c r="AN1069" s="351"/>
      <c r="AO1069" s="352"/>
      <c r="AP1069" s="353" t="s">
        <v>647</v>
      </c>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t="s">
        <v>620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t="s">
        <v>547</v>
      </c>
      <c r="D1102" s="370"/>
      <c r="E1102" s="140" t="s">
        <v>702</v>
      </c>
      <c r="F1102" s="371"/>
      <c r="G1102" s="371"/>
      <c r="H1102" s="371"/>
      <c r="I1102" s="371"/>
      <c r="J1102" s="341" t="s">
        <v>547</v>
      </c>
      <c r="K1102" s="342"/>
      <c r="L1102" s="342"/>
      <c r="M1102" s="342"/>
      <c r="N1102" s="342"/>
      <c r="O1102" s="342"/>
      <c r="P1102" s="343" t="s">
        <v>547</v>
      </c>
      <c r="Q1102" s="343"/>
      <c r="R1102" s="343"/>
      <c r="S1102" s="343"/>
      <c r="T1102" s="343"/>
      <c r="U1102" s="343"/>
      <c r="V1102" s="343"/>
      <c r="W1102" s="343"/>
      <c r="X1102" s="343"/>
      <c r="Y1102" s="344" t="s">
        <v>547</v>
      </c>
      <c r="Z1102" s="345"/>
      <c r="AA1102" s="345"/>
      <c r="AB1102" s="346"/>
      <c r="AC1102" s="140" t="s">
        <v>548</v>
      </c>
      <c r="AD1102" s="371"/>
      <c r="AE1102" s="371"/>
      <c r="AF1102" s="371"/>
      <c r="AG1102" s="371"/>
      <c r="AH1102" s="348" t="s">
        <v>547</v>
      </c>
      <c r="AI1102" s="349"/>
      <c r="AJ1102" s="349"/>
      <c r="AK1102" s="349"/>
      <c r="AL1102" s="350" t="s">
        <v>547</v>
      </c>
      <c r="AM1102" s="351"/>
      <c r="AN1102" s="351"/>
      <c r="AO1102" s="352"/>
      <c r="AP1102" s="353" t="s">
        <v>547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82">
    <cfRule type="expression" dxfId="2805" priority="13893">
      <formula>IF(RIGHT(TEXT(Y782,"0.#"),1)=".",FALSE,TRUE)</formula>
    </cfRule>
    <cfRule type="expression" dxfId="2804" priority="13894">
      <formula>IF(RIGHT(TEXT(Y782,"0.#"),1)=".",TRUE,FALSE)</formula>
    </cfRule>
  </conditionalFormatting>
  <conditionalFormatting sqref="Y791">
    <cfRule type="expression" dxfId="2803" priority="13889">
      <formula>IF(RIGHT(TEXT(Y791,"0.#"),1)=".",FALSE,TRUE)</formula>
    </cfRule>
    <cfRule type="expression" dxfId="2802" priority="13890">
      <formula>IF(RIGHT(TEXT(Y791,"0.#"),1)=".",TRUE,FALSE)</formula>
    </cfRule>
  </conditionalFormatting>
  <conditionalFormatting sqref="Y822:Y829 Y820 Y809:Y816 Y807 Y796:Y803 Y794">
    <cfRule type="expression" dxfId="2801" priority="13671">
      <formula>IF(RIGHT(TEXT(Y794,"0.#"),1)=".",FALSE,TRUE)</formula>
    </cfRule>
    <cfRule type="expression" dxfId="2800" priority="13672">
      <formula>IF(RIGHT(TEXT(Y794,"0.#"),1)=".",TRUE,FALSE)</formula>
    </cfRule>
  </conditionalFormatting>
  <conditionalFormatting sqref="P16:AQ17 P15:AX15 P13:AX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83:Y790 Y781">
    <cfRule type="expression" dxfId="2793" priority="13695">
      <formula>IF(RIGHT(TEXT(Y781,"0.#"),1)=".",FALSE,TRUE)</formula>
    </cfRule>
    <cfRule type="expression" dxfId="2792" priority="13696">
      <formula>IF(RIGHT(TEXT(Y781,"0.#"),1)=".",TRUE,FALSE)</formula>
    </cfRule>
  </conditionalFormatting>
  <conditionalFormatting sqref="AU782">
    <cfRule type="expression" dxfId="2791" priority="13693">
      <formula>IF(RIGHT(TEXT(AU782,"0.#"),1)=".",FALSE,TRUE)</formula>
    </cfRule>
    <cfRule type="expression" dxfId="2790" priority="13694">
      <formula>IF(RIGHT(TEXT(AU782,"0.#"),1)=".",TRUE,FALSE)</formula>
    </cfRule>
  </conditionalFormatting>
  <conditionalFormatting sqref="AU791">
    <cfRule type="expression" dxfId="2789" priority="13691">
      <formula>IF(RIGHT(TEXT(AU791,"0.#"),1)=".",FALSE,TRUE)</formula>
    </cfRule>
    <cfRule type="expression" dxfId="2788" priority="13692">
      <formula>IF(RIGHT(TEXT(AU791,"0.#"),1)=".",TRUE,FALSE)</formula>
    </cfRule>
  </conditionalFormatting>
  <conditionalFormatting sqref="AU783:AU790 AU781">
    <cfRule type="expression" dxfId="2787" priority="13689">
      <formula>IF(RIGHT(TEXT(AU781,"0.#"),1)=".",FALSE,TRUE)</formula>
    </cfRule>
    <cfRule type="expression" dxfId="2786" priority="13690">
      <formula>IF(RIGHT(TEXT(AU781,"0.#"),1)=".",TRUE,FALSE)</formula>
    </cfRule>
  </conditionalFormatting>
  <conditionalFormatting sqref="Y821 Y808 Y795">
    <cfRule type="expression" dxfId="2785" priority="13675">
      <formula>IF(RIGHT(TEXT(Y795,"0.#"),1)=".",FALSE,TRUE)</formula>
    </cfRule>
    <cfRule type="expression" dxfId="2784" priority="13676">
      <formula>IF(RIGHT(TEXT(Y795,"0.#"),1)=".",TRUE,FALSE)</formula>
    </cfRule>
  </conditionalFormatting>
  <conditionalFormatting sqref="Y830 Y817 Y804">
    <cfRule type="expression" dxfId="2783" priority="13673">
      <formula>IF(RIGHT(TEXT(Y804,"0.#"),1)=".",FALSE,TRUE)</formula>
    </cfRule>
    <cfRule type="expression" dxfId="2782" priority="13674">
      <formula>IF(RIGHT(TEXT(Y804,"0.#"),1)=".",TRUE,FALSE)</formula>
    </cfRule>
  </conditionalFormatting>
  <conditionalFormatting sqref="AU821 AU808 AU795">
    <cfRule type="expression" dxfId="2781" priority="13669">
      <formula>IF(RIGHT(TEXT(AU795,"0.#"),1)=".",FALSE,TRUE)</formula>
    </cfRule>
    <cfRule type="expression" dxfId="2780" priority="13670">
      <formula>IF(RIGHT(TEXT(AU795,"0.#"),1)=".",TRUE,FALSE)</formula>
    </cfRule>
  </conditionalFormatting>
  <conditionalFormatting sqref="AU830 AU817 AU804">
    <cfRule type="expression" dxfId="2779" priority="13667">
      <formula>IF(RIGHT(TEXT(AU804,"0.#"),1)=".",FALSE,TRUE)</formula>
    </cfRule>
    <cfRule type="expression" dxfId="2778" priority="13668">
      <formula>IF(RIGHT(TEXT(AU804,"0.#"),1)=".",TRUE,FALSE)</formula>
    </cfRule>
  </conditionalFormatting>
  <conditionalFormatting sqref="AU822:AU829 AU820 AU809:AU816 AU807 AU796:AU803 AU794">
    <cfRule type="expression" dxfId="2777" priority="13665">
      <formula>IF(RIGHT(TEXT(AU794,"0.#"),1)=".",FALSE,TRUE)</formula>
    </cfRule>
    <cfRule type="expression" dxfId="2776" priority="13666">
      <formula>IF(RIGHT(TEXT(AU794,"0.#"),1)=".",TRUE,FALSE)</formula>
    </cfRule>
  </conditionalFormatting>
  <conditionalFormatting sqref="AM87">
    <cfRule type="expression" dxfId="2775" priority="13319">
      <formula>IF(RIGHT(TEXT(AM87,"0.#"),1)=".",FALSE,TRUE)</formula>
    </cfRule>
    <cfRule type="expression" dxfId="2774" priority="13320">
      <formula>IF(RIGHT(TEXT(AM87,"0.#"),1)=".",TRUE,FALSE)</formula>
    </cfRule>
  </conditionalFormatting>
  <conditionalFormatting sqref="AE55">
    <cfRule type="expression" dxfId="2773" priority="13387">
      <formula>IF(RIGHT(TEXT(AE55,"0.#"),1)=".",FALSE,TRUE)</formula>
    </cfRule>
    <cfRule type="expression" dxfId="2772" priority="13388">
      <formula>IF(RIGHT(TEXT(AE55,"0.#"),1)=".",TRUE,FALSE)</formula>
    </cfRule>
  </conditionalFormatting>
  <conditionalFormatting sqref="AI55">
    <cfRule type="expression" dxfId="2771" priority="13385">
      <formula>IF(RIGHT(TEXT(AI55,"0.#"),1)=".",FALSE,TRUE)</formula>
    </cfRule>
    <cfRule type="expression" dxfId="2770" priority="13386">
      <formula>IF(RIGHT(TEXT(AI55,"0.#"),1)=".",TRUE,FALSE)</formula>
    </cfRule>
  </conditionalFormatting>
  <conditionalFormatting sqref="AM34">
    <cfRule type="expression" dxfId="2769" priority="13465">
      <formula>IF(RIGHT(TEXT(AM34,"0.#"),1)=".",FALSE,TRUE)</formula>
    </cfRule>
    <cfRule type="expression" dxfId="2768" priority="13466">
      <formula>IF(RIGHT(TEXT(AM34,"0.#"),1)=".",TRUE,FALSE)</formula>
    </cfRule>
  </conditionalFormatting>
  <conditionalFormatting sqref="AE33">
    <cfRule type="expression" dxfId="2767" priority="13479">
      <formula>IF(RIGHT(TEXT(AE33,"0.#"),1)=".",FALSE,TRUE)</formula>
    </cfRule>
    <cfRule type="expression" dxfId="2766" priority="13480">
      <formula>IF(RIGHT(TEXT(AE33,"0.#"),1)=".",TRUE,FALSE)</formula>
    </cfRule>
  </conditionalFormatting>
  <conditionalFormatting sqref="AE34">
    <cfRule type="expression" dxfId="2765" priority="13477">
      <formula>IF(RIGHT(TEXT(AE34,"0.#"),1)=".",FALSE,TRUE)</formula>
    </cfRule>
    <cfRule type="expression" dxfId="2764" priority="13478">
      <formula>IF(RIGHT(TEXT(AE34,"0.#"),1)=".",TRUE,FALSE)</formula>
    </cfRule>
  </conditionalFormatting>
  <conditionalFormatting sqref="AI34">
    <cfRule type="expression" dxfId="2763" priority="13475">
      <formula>IF(RIGHT(TEXT(AI34,"0.#"),1)=".",FALSE,TRUE)</formula>
    </cfRule>
    <cfRule type="expression" dxfId="2762" priority="13476">
      <formula>IF(RIGHT(TEXT(AI34,"0.#"),1)=".",TRUE,FALSE)</formula>
    </cfRule>
  </conditionalFormatting>
  <conditionalFormatting sqref="AI33">
    <cfRule type="expression" dxfId="2761" priority="13473">
      <formula>IF(RIGHT(TEXT(AI33,"0.#"),1)=".",FALSE,TRUE)</formula>
    </cfRule>
    <cfRule type="expression" dxfId="2760" priority="13474">
      <formula>IF(RIGHT(TEXT(AI33,"0.#"),1)=".",TRUE,FALSE)</formula>
    </cfRule>
  </conditionalFormatting>
  <conditionalFormatting sqref="AI32">
    <cfRule type="expression" dxfId="2759" priority="13471">
      <formula>IF(RIGHT(TEXT(AI32,"0.#"),1)=".",FALSE,TRUE)</formula>
    </cfRule>
    <cfRule type="expression" dxfId="2758" priority="13472">
      <formula>IF(RIGHT(TEXT(AI32,"0.#"),1)=".",TRUE,FALSE)</formula>
    </cfRule>
  </conditionalFormatting>
  <conditionalFormatting sqref="AM32">
    <cfRule type="expression" dxfId="2757" priority="13469">
      <formula>IF(RIGHT(TEXT(AM32,"0.#"),1)=".",FALSE,TRUE)</formula>
    </cfRule>
    <cfRule type="expression" dxfId="2756" priority="13470">
      <formula>IF(RIGHT(TEXT(AM32,"0.#"),1)=".",TRUE,FALSE)</formula>
    </cfRule>
  </conditionalFormatting>
  <conditionalFormatting sqref="AM33">
    <cfRule type="expression" dxfId="2755" priority="13467">
      <formula>IF(RIGHT(TEXT(AM33,"0.#"),1)=".",FALSE,TRUE)</formula>
    </cfRule>
    <cfRule type="expression" dxfId="2754" priority="13468">
      <formula>IF(RIGHT(TEXT(AM33,"0.#"),1)=".",TRUE,FALSE)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39:AO866">
    <cfRule type="expression" dxfId="2511" priority="6643">
      <formula>IF(AND(AL839&gt;=0, RIGHT(TEXT(AL839,"0.#"),1)&lt;&gt;"."),TRUE,FALSE)</formula>
    </cfRule>
    <cfRule type="expression" dxfId="2510" priority="6644">
      <formula>IF(AND(AL839&gt;=0, RIGHT(TEXT(AL839,"0.#"),1)="."),TRUE,FALSE)</formula>
    </cfRule>
    <cfRule type="expression" dxfId="2509" priority="6645">
      <formula>IF(AND(AL839&lt;0, RIGHT(TEXT(AL839,"0.#"),1)&lt;&gt;"."),TRUE,FALSE)</formula>
    </cfRule>
    <cfRule type="expression" dxfId="2508" priority="6646">
      <formula>IF(AND(AL839&lt;0, RIGHT(TEXT(AL839,"0.#"),1)="."),TRUE,FALSE)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39:Y866">
    <cfRule type="expression" dxfId="2437" priority="2971">
      <formula>IF(RIGHT(TEXT(Y839,"0.#"),1)=".",FALSE,TRUE)</formula>
    </cfRule>
    <cfRule type="expression" dxfId="2436" priority="2972">
      <formula>IF(RIGHT(TEXT(Y839,"0.#"),1)=".",TRUE,FALSE)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2:AO1131">
    <cfRule type="expression" dxfId="2407" priority="2877">
      <formula>IF(AND(AL1102&gt;=0, RIGHT(TEXT(AL1102,"0.#"),1)&lt;&gt;"."),TRUE,FALSE)</formula>
    </cfRule>
    <cfRule type="expression" dxfId="2406" priority="2878">
      <formula>IF(AND(AL1102&gt;=0, RIGHT(TEXT(AL1102,"0.#"),1)="."),TRUE,FALSE)</formula>
    </cfRule>
    <cfRule type="expression" dxfId="2405" priority="2879">
      <formula>IF(AND(AL1102&lt;0, RIGHT(TEXT(AL1102,"0.#"),1)&lt;&gt;"."),TRUE,FALSE)</formula>
    </cfRule>
    <cfRule type="expression" dxfId="2404" priority="2880">
      <formula>IF(AND(AL1102&lt;0, RIGHT(TEXT(AL1102,"0.#"),1)="."),TRUE,FALSE)</formula>
    </cfRule>
  </conditionalFormatting>
  <conditionalFormatting sqref="Y1102:Y1131">
    <cfRule type="expression" dxfId="2403" priority="2875">
      <formula>IF(RIGHT(TEXT(Y1102,"0.#"),1)=".",FALSE,TRUE)</formula>
    </cfRule>
    <cfRule type="expression" dxfId="2402" priority="2876">
      <formula>IF(RIGHT(TEXT(Y1102,"0.#"),1)=".",TRUE,FALSE)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37:AO838">
    <cfRule type="expression" dxfId="2393" priority="2829">
      <formula>IF(AND(AL837&gt;=0, RIGHT(TEXT(AL837,"0.#"),1)&lt;&gt;"."),TRUE,FALSE)</formula>
    </cfRule>
    <cfRule type="expression" dxfId="2392" priority="2830">
      <formula>IF(AND(AL837&gt;=0, RIGHT(TEXT(AL837,"0.#"),1)="."),TRUE,FALSE)</formula>
    </cfRule>
    <cfRule type="expression" dxfId="2391" priority="2831">
      <formula>IF(AND(AL837&lt;0, RIGHT(TEXT(AL837,"0.#"),1)&lt;&gt;"."),TRUE,FALSE)</formula>
    </cfRule>
    <cfRule type="expression" dxfId="2390" priority="2832">
      <formula>IF(AND(AL837&lt;0, RIGHT(TEXT(AL837,"0.#"),1)="."),TRUE,FALSE)</formula>
    </cfRule>
  </conditionalFormatting>
  <conditionalFormatting sqref="Y837:Y838">
    <cfRule type="expression" dxfId="2389" priority="2827">
      <formula>IF(RIGHT(TEXT(Y837,"0.#"),1)=".",FALSE,TRUE)</formula>
    </cfRule>
    <cfRule type="expression" dxfId="2388" priority="2828">
      <formula>IF(RIGHT(TEXT(Y837,"0.#"),1)=".",TRUE,FALSE)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72:Y899">
    <cfRule type="expression" dxfId="2071" priority="2087">
      <formula>IF(RIGHT(TEXT(Y872,"0.#"),1)=".",FALSE,TRUE)</formula>
    </cfRule>
    <cfRule type="expression" dxfId="2070" priority="2088">
      <formula>IF(RIGHT(TEXT(Y872,"0.#"),1)=".",TRUE,FALSE)</formula>
    </cfRule>
  </conditionalFormatting>
  <conditionalFormatting sqref="Y870:Y871">
    <cfRule type="expression" dxfId="2069" priority="2081">
      <formula>IF(RIGHT(TEXT(Y870,"0.#"),1)=".",FALSE,TRUE)</formula>
    </cfRule>
    <cfRule type="expression" dxfId="2068" priority="2082">
      <formula>IF(RIGHT(TEXT(Y870,"0.#"),1)=".",TRUE,FALSE)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1:AO871">
    <cfRule type="expression" dxfId="1969" priority="2083">
      <formula>IF(AND(AL871&gt;=0, RIGHT(TEXT(AL871,"0.#"),1)&lt;&gt;"."),TRUE,FALSE)</formula>
    </cfRule>
    <cfRule type="expression" dxfId="1968" priority="2084">
      <formula>IF(AND(AL871&gt;=0, RIGHT(TEXT(AL871,"0.#"),1)="."),TRUE,FALSE)</formula>
    </cfRule>
    <cfRule type="expression" dxfId="1967" priority="2085">
      <formula>IF(AND(AL871&lt;0, RIGHT(TEXT(AL871,"0.#"),1)&lt;&gt;"."),TRUE,FALSE)</formula>
    </cfRule>
    <cfRule type="expression" dxfId="1966" priority="2086">
      <formula>IF(AND(AL871&lt;0, RIGHT(TEXT(AL871,"0.#"),1)="."),TRUE,FALSE)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45:AO965">
    <cfRule type="expression" dxfId="1957" priority="2065">
      <formula>IF(AND(AL945&gt;=0, RIGHT(TEXT(AL945,"0.#"),1)&lt;&gt;"."),TRUE,FALSE)</formula>
    </cfRule>
    <cfRule type="expression" dxfId="1956" priority="2066">
      <formula>IF(AND(AL945&gt;=0, RIGHT(TEXT(AL945,"0.#"),1)="."),TRUE,FALSE)</formula>
    </cfRule>
    <cfRule type="expression" dxfId="1955" priority="2067">
      <formula>IF(AND(AL945&lt;0, RIGHT(TEXT(AL945,"0.#"),1)&lt;&gt;"."),TRUE,FALSE)</formula>
    </cfRule>
    <cfRule type="expression" dxfId="1954" priority="2068">
      <formula>IF(AND(AL945&lt;0, RIGHT(TEXT(AL945,"0.#"),1)="."),TRUE,FALSE)</formula>
    </cfRule>
  </conditionalFormatting>
  <conditionalFormatting sqref="AL936:AO936">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5:AO1031">
    <cfRule type="expression" dxfId="1941" priority="2041">
      <formula>IF(AND(AL1005&gt;=0, RIGHT(TEXT(AL1005,"0.#"),1)&lt;&gt;"."),TRUE,FALSE)</formula>
    </cfRule>
    <cfRule type="expression" dxfId="1940" priority="2042">
      <formula>IF(AND(AL1005&gt;=0, RIGHT(TEXT(AL1005,"0.#"),1)="."),TRUE,FALSE)</formula>
    </cfRule>
    <cfRule type="expression" dxfId="1939" priority="2043">
      <formula>IF(AND(AL1005&lt;0, RIGHT(TEXT(AL1005,"0.#"),1)&lt;&gt;"."),TRUE,FALSE)</formula>
    </cfRule>
    <cfRule type="expression" dxfId="1938" priority="2044">
      <formula>IF(AND(AL1005&lt;0, RIGHT(TEXT(AL1005,"0.#"),1)="."),TRUE,FALSE)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6:AO1036">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8">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AL937:AO944">
    <cfRule type="expression" dxfId="715" priority="13">
      <formula>IF(AND(AL937&gt;=0, RIGHT(TEXT(AL937,"0.#"),1)&lt;&gt;"."),TRUE,FALSE)</formula>
    </cfRule>
    <cfRule type="expression" dxfId="714" priority="14">
      <formula>IF(AND(AL937&gt;=0, RIGHT(TEXT(AL937,"0.#"),1)="."),TRUE,FALSE)</formula>
    </cfRule>
    <cfRule type="expression" dxfId="713" priority="15">
      <formula>IF(AND(AL937&lt;0, RIGHT(TEXT(AL937,"0.#"),1)&lt;&gt;"."),TRUE,FALSE)</formula>
    </cfRule>
    <cfRule type="expression" dxfId="712" priority="16">
      <formula>IF(AND(AL937&lt;0, RIGHT(TEXT(AL937,"0.#"),1)="."),TRUE,FALSE)</formula>
    </cfRule>
  </conditionalFormatting>
  <conditionalFormatting sqref="AL1002:AO1004">
    <cfRule type="expression" dxfId="711" priority="9">
      <formula>IF(AND(AL1002&gt;=0, RIGHT(TEXT(AL1002,"0.#"),1)&lt;&gt;"."),TRUE,FALSE)</formula>
    </cfRule>
    <cfRule type="expression" dxfId="710" priority="10">
      <formula>IF(AND(AL1002&gt;=0, RIGHT(TEXT(AL1002,"0.#"),1)="."),TRUE,FALSE)</formula>
    </cfRule>
    <cfRule type="expression" dxfId="709" priority="11">
      <formula>IF(AND(AL1002&lt;0, RIGHT(TEXT(AL1002,"0.#"),1)&lt;&gt;"."),TRUE,FALSE)</formula>
    </cfRule>
    <cfRule type="expression" dxfId="708" priority="12">
      <formula>IF(AND(AL1002&lt;0, RIGHT(TEXT(AL1002,"0.#"),1)="."),TRUE,FALSE)</formula>
    </cfRule>
  </conditionalFormatting>
  <conditionalFormatting sqref="AL1035:AO1035">
    <cfRule type="expression" dxfId="707" priority="5">
      <formula>IF(AND(AL1035&gt;=0, RIGHT(TEXT(AL1035,"0.#"),1)&lt;&gt;"."),TRUE,FALSE)</formula>
    </cfRule>
    <cfRule type="expression" dxfId="706" priority="6">
      <formula>IF(AND(AL1035&gt;=0, RIGHT(TEXT(AL1035,"0.#"),1)="."),TRUE,FALSE)</formula>
    </cfRule>
    <cfRule type="expression" dxfId="705" priority="7">
      <formula>IF(AND(AL1035&lt;0, RIGHT(TEXT(AL1035,"0.#"),1)&lt;&gt;"."),TRUE,FALSE)</formula>
    </cfRule>
    <cfRule type="expression" dxfId="704" priority="8">
      <formula>IF(AND(AL1035&lt;0, RIGHT(TEXT(AL1035,"0.#"),1)="."),TRUE,FALSE)</formula>
    </cfRule>
  </conditionalFormatting>
  <conditionalFormatting sqref="AL1069:AO1069">
    <cfRule type="expression" dxfId="703" priority="1">
      <formula>IF(AND(AL1069&gt;=0, RIGHT(TEXT(AL1069,"0.#"),1)&lt;&gt;"."),TRUE,FALSE)</formula>
    </cfRule>
    <cfRule type="expression" dxfId="702" priority="2">
      <formula>IF(AND(AL1069&gt;=0, RIGHT(TEXT(AL1069,"0.#"),1)="."),TRUE,FALSE)</formula>
    </cfRule>
    <cfRule type="expression" dxfId="701" priority="3">
      <formula>IF(AND(AL1069&lt;0, RIGHT(TEXT(AL1069,"0.#"),1)&lt;&gt;"."),TRUE,FALSE)</formula>
    </cfRule>
    <cfRule type="expression" dxfId="700"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0" max="49" man="1"/>
    <brk id="804"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A40" sqref="A4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t="s">
        <v>543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543</v>
      </c>
      <c r="R4" s="13" t="str">
        <f t="shared" si="3"/>
        <v>補助</v>
      </c>
      <c r="S4" s="13" t="str">
        <f t="shared" si="4"/>
        <v>補助</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t="s">
        <v>543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356</v>
      </c>
      <c r="AF2" s="1037"/>
      <c r="AG2" s="1037"/>
      <c r="AH2" s="1037"/>
      <c r="AI2" s="1037" t="s">
        <v>362</v>
      </c>
      <c r="AJ2" s="1037"/>
      <c r="AK2" s="1037"/>
      <c r="AL2" s="1037"/>
      <c r="AM2" s="1037" t="s">
        <v>466</v>
      </c>
      <c r="AN2" s="1037"/>
      <c r="AO2" s="1037"/>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356</v>
      </c>
      <c r="AF9" s="1037"/>
      <c r="AG9" s="1037"/>
      <c r="AH9" s="1037"/>
      <c r="AI9" s="1037" t="s">
        <v>362</v>
      </c>
      <c r="AJ9" s="1037"/>
      <c r="AK9" s="1037"/>
      <c r="AL9" s="1037"/>
      <c r="AM9" s="1037" t="s">
        <v>466</v>
      </c>
      <c r="AN9" s="1037"/>
      <c r="AO9" s="1037"/>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356</v>
      </c>
      <c r="AF16" s="1037"/>
      <c r="AG16" s="1037"/>
      <c r="AH16" s="1037"/>
      <c r="AI16" s="1037" t="s">
        <v>362</v>
      </c>
      <c r="AJ16" s="1037"/>
      <c r="AK16" s="1037"/>
      <c r="AL16" s="1037"/>
      <c r="AM16" s="1037" t="s">
        <v>466</v>
      </c>
      <c r="AN16" s="1037"/>
      <c r="AO16" s="1037"/>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356</v>
      </c>
      <c r="AF23" s="1037"/>
      <c r="AG23" s="1037"/>
      <c r="AH23" s="1037"/>
      <c r="AI23" s="1037" t="s">
        <v>362</v>
      </c>
      <c r="AJ23" s="1037"/>
      <c r="AK23" s="1037"/>
      <c r="AL23" s="1037"/>
      <c r="AM23" s="1037" t="s">
        <v>466</v>
      </c>
      <c r="AN23" s="1037"/>
      <c r="AO23" s="1037"/>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356</v>
      </c>
      <c r="AF30" s="1037"/>
      <c r="AG30" s="1037"/>
      <c r="AH30" s="1037"/>
      <c r="AI30" s="1037" t="s">
        <v>362</v>
      </c>
      <c r="AJ30" s="1037"/>
      <c r="AK30" s="1037"/>
      <c r="AL30" s="1037"/>
      <c r="AM30" s="1037" t="s">
        <v>466</v>
      </c>
      <c r="AN30" s="1037"/>
      <c r="AO30" s="1037"/>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356</v>
      </c>
      <c r="AF37" s="1037"/>
      <c r="AG37" s="1037"/>
      <c r="AH37" s="1037"/>
      <c r="AI37" s="1037" t="s">
        <v>362</v>
      </c>
      <c r="AJ37" s="1037"/>
      <c r="AK37" s="1037"/>
      <c r="AL37" s="1037"/>
      <c r="AM37" s="1037" t="s">
        <v>466</v>
      </c>
      <c r="AN37" s="1037"/>
      <c r="AO37" s="1037"/>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356</v>
      </c>
      <c r="AF44" s="1037"/>
      <c r="AG44" s="1037"/>
      <c r="AH44" s="1037"/>
      <c r="AI44" s="1037" t="s">
        <v>362</v>
      </c>
      <c r="AJ44" s="1037"/>
      <c r="AK44" s="1037"/>
      <c r="AL44" s="1037"/>
      <c r="AM44" s="1037" t="s">
        <v>466</v>
      </c>
      <c r="AN44" s="1037"/>
      <c r="AO44" s="1037"/>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356</v>
      </c>
      <c r="AF51" s="1037"/>
      <c r="AG51" s="1037"/>
      <c r="AH51" s="1037"/>
      <c r="AI51" s="1037" t="s">
        <v>362</v>
      </c>
      <c r="AJ51" s="1037"/>
      <c r="AK51" s="1037"/>
      <c r="AL51" s="1037"/>
      <c r="AM51" s="1037" t="s">
        <v>466</v>
      </c>
      <c r="AN51" s="1037"/>
      <c r="AO51" s="1037"/>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356</v>
      </c>
      <c r="AF58" s="1037"/>
      <c r="AG58" s="1037"/>
      <c r="AH58" s="1037"/>
      <c r="AI58" s="1037" t="s">
        <v>362</v>
      </c>
      <c r="AJ58" s="1037"/>
      <c r="AK58" s="1037"/>
      <c r="AL58" s="1037"/>
      <c r="AM58" s="1037" t="s">
        <v>466</v>
      </c>
      <c r="AN58" s="1037"/>
      <c r="AO58" s="1037"/>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356</v>
      </c>
      <c r="AF65" s="1037"/>
      <c r="AG65" s="1037"/>
      <c r="AH65" s="1037"/>
      <c r="AI65" s="1037" t="s">
        <v>362</v>
      </c>
      <c r="AJ65" s="1037"/>
      <c r="AK65" s="1037"/>
      <c r="AL65" s="1037"/>
      <c r="AM65" s="1037" t="s">
        <v>466</v>
      </c>
      <c r="AN65" s="1037"/>
      <c r="AO65" s="1037"/>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7"/>
  <sheetViews>
    <sheetView view="pageBreakPreview" zoomScale="60" zoomScaleNormal="75" zoomScalePageLayoutView="70" workbookViewId="0">
      <selection activeCell="BA433" sqref="BA43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663</v>
      </c>
      <c r="H2" s="596"/>
      <c r="I2" s="596"/>
      <c r="J2" s="596"/>
      <c r="K2" s="596"/>
      <c r="L2" s="596"/>
      <c r="M2" s="596"/>
      <c r="N2" s="596"/>
      <c r="O2" s="596"/>
      <c r="P2" s="596"/>
      <c r="Q2" s="596"/>
      <c r="R2" s="596"/>
      <c r="S2" s="596"/>
      <c r="T2" s="596"/>
      <c r="U2" s="596"/>
      <c r="V2" s="596"/>
      <c r="W2" s="596"/>
      <c r="X2" s="596"/>
      <c r="Y2" s="596"/>
      <c r="Z2" s="596"/>
      <c r="AA2" s="596"/>
      <c r="AB2" s="597"/>
      <c r="AC2" s="595" t="s">
        <v>664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t="s">
        <v>665</v>
      </c>
      <c r="H4" s="671"/>
      <c r="I4" s="671"/>
      <c r="J4" s="671"/>
      <c r="K4" s="672"/>
      <c r="L4" s="664" t="s">
        <v>666</v>
      </c>
      <c r="M4" s="665"/>
      <c r="N4" s="665"/>
      <c r="O4" s="665"/>
      <c r="P4" s="665"/>
      <c r="Q4" s="665"/>
      <c r="R4" s="665"/>
      <c r="S4" s="665"/>
      <c r="T4" s="665"/>
      <c r="U4" s="665"/>
      <c r="V4" s="665"/>
      <c r="W4" s="665"/>
      <c r="X4" s="666"/>
      <c r="Y4" s="384">
        <v>1</v>
      </c>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15">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1</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x14ac:dyDescent="0.15">
      <c r="A15" s="1050"/>
      <c r="B15" s="1051"/>
      <c r="C15" s="1051"/>
      <c r="D15" s="1051"/>
      <c r="E15" s="1051"/>
      <c r="F15" s="1052"/>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hidden="1"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50"/>
      <c r="B28" s="1051"/>
      <c r="C28" s="1051"/>
      <c r="D28" s="1051"/>
      <c r="E28" s="1051"/>
      <c r="F28" s="1052"/>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hidden="1"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50"/>
      <c r="B41" s="1051"/>
      <c r="C41" s="1051"/>
      <c r="D41" s="1051"/>
      <c r="E41" s="1051"/>
      <c r="F41" s="1052"/>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hidden="1"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hidden="1" customHeight="1" thickBot="1" x14ac:dyDescent="0.2"/>
    <row r="55" spans="1:50" ht="30" hidden="1" customHeight="1" x14ac:dyDescent="0.15">
      <c r="A55" s="1056" t="s">
        <v>28</v>
      </c>
      <c r="B55" s="1057"/>
      <c r="C55" s="1057"/>
      <c r="D55" s="1057"/>
      <c r="E55" s="1057"/>
      <c r="F55" s="1058"/>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hidden="1"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50"/>
      <c r="B68" s="1051"/>
      <c r="C68" s="1051"/>
      <c r="D68" s="1051"/>
      <c r="E68" s="1051"/>
      <c r="F68" s="1052"/>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hidden="1"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50"/>
      <c r="B81" s="1051"/>
      <c r="C81" s="1051"/>
      <c r="D81" s="1051"/>
      <c r="E81" s="1051"/>
      <c r="F81" s="1052"/>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hidden="1"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50"/>
      <c r="B94" s="1051"/>
      <c r="C94" s="1051"/>
      <c r="D94" s="1051"/>
      <c r="E94" s="1051"/>
      <c r="F94" s="1052"/>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hidden="1"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hidden="1" customHeight="1" thickBot="1" x14ac:dyDescent="0.2"/>
    <row r="108" spans="1:50" ht="30" hidden="1" customHeight="1" x14ac:dyDescent="0.15">
      <c r="A108" s="1056" t="s">
        <v>28</v>
      </c>
      <c r="B108" s="1057"/>
      <c r="C108" s="1057"/>
      <c r="D108" s="1057"/>
      <c r="E108" s="1057"/>
      <c r="F108" s="1058"/>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hidden="1"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50"/>
      <c r="B121" s="1051"/>
      <c r="C121" s="1051"/>
      <c r="D121" s="1051"/>
      <c r="E121" s="1051"/>
      <c r="F121" s="1052"/>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hidden="1"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50"/>
      <c r="B134" s="1051"/>
      <c r="C134" s="1051"/>
      <c r="D134" s="1051"/>
      <c r="E134" s="1051"/>
      <c r="F134" s="1052"/>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hidden="1"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50"/>
      <c r="B147" s="1051"/>
      <c r="C147" s="1051"/>
      <c r="D147" s="1051"/>
      <c r="E147" s="1051"/>
      <c r="F147" s="1052"/>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hidden="1"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
    <row r="161" spans="1:50" ht="30" hidden="1" customHeight="1" x14ac:dyDescent="0.15">
      <c r="A161" s="1056" t="s">
        <v>28</v>
      </c>
      <c r="B161" s="1057"/>
      <c r="C161" s="1057"/>
      <c r="D161" s="1057"/>
      <c r="E161" s="1057"/>
      <c r="F161" s="1058"/>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hidden="1"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50"/>
      <c r="B174" s="1051"/>
      <c r="C174" s="1051"/>
      <c r="D174" s="1051"/>
      <c r="E174" s="1051"/>
      <c r="F174" s="1052"/>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hidden="1"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50"/>
      <c r="B187" s="1051"/>
      <c r="C187" s="1051"/>
      <c r="D187" s="1051"/>
      <c r="E187" s="1051"/>
      <c r="F187" s="1052"/>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hidden="1"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50"/>
      <c r="B200" s="1051"/>
      <c r="C200" s="1051"/>
      <c r="D200" s="1051"/>
      <c r="E200" s="1051"/>
      <c r="F200" s="1052"/>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hidden="1"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
    <row r="214" spans="1:50" ht="30" hidden="1" customHeight="1" x14ac:dyDescent="0.15">
      <c r="A214" s="1047" t="s">
        <v>28</v>
      </c>
      <c r="B214" s="1048"/>
      <c r="C214" s="1048"/>
      <c r="D214" s="1048"/>
      <c r="E214" s="1048"/>
      <c r="F214" s="1049"/>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hidden="1"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50"/>
      <c r="B227" s="1051"/>
      <c r="C227" s="1051"/>
      <c r="D227" s="1051"/>
      <c r="E227" s="1051"/>
      <c r="F227" s="1052"/>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hidden="1"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50"/>
      <c r="B240" s="1051"/>
      <c r="C240" s="1051"/>
      <c r="D240" s="1051"/>
      <c r="E240" s="1051"/>
      <c r="F240" s="1052"/>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hidden="1"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50"/>
      <c r="B253" s="1051"/>
      <c r="C253" s="1051"/>
      <c r="D253" s="1051"/>
      <c r="E253" s="1051"/>
      <c r="F253" s="1052"/>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hidden="1"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54"/>
  <sheetViews>
    <sheetView view="pageBreakPreview" zoomScale="70" zoomScaleNormal="75" zoomScaleSheetLayoutView="70" zoomScalePageLayoutView="70" workbookViewId="0">
      <selection activeCell="BF36" sqref="BF3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1">
        <v>1</v>
      </c>
      <c r="B4" s="1061">
        <v>1</v>
      </c>
      <c r="C4" s="354" t="s">
        <v>667</v>
      </c>
      <c r="D4" s="340"/>
      <c r="E4" s="340"/>
      <c r="F4" s="340"/>
      <c r="G4" s="340"/>
      <c r="H4" s="340"/>
      <c r="I4" s="340"/>
      <c r="J4" s="341">
        <v>9120002033886</v>
      </c>
      <c r="K4" s="342"/>
      <c r="L4" s="342"/>
      <c r="M4" s="342"/>
      <c r="N4" s="342"/>
      <c r="O4" s="342"/>
      <c r="P4" s="355" t="s">
        <v>666</v>
      </c>
      <c r="Q4" s="343"/>
      <c r="R4" s="343"/>
      <c r="S4" s="343"/>
      <c r="T4" s="343"/>
      <c r="U4" s="343"/>
      <c r="V4" s="343"/>
      <c r="W4" s="343"/>
      <c r="X4" s="343"/>
      <c r="Y4" s="344">
        <v>1</v>
      </c>
      <c r="Z4" s="345"/>
      <c r="AA4" s="345"/>
      <c r="AB4" s="346"/>
      <c r="AC4" s="347" t="s">
        <v>513</v>
      </c>
      <c r="AD4" s="347"/>
      <c r="AE4" s="347"/>
      <c r="AF4" s="347"/>
      <c r="AG4" s="347"/>
      <c r="AH4" s="348">
        <v>1</v>
      </c>
      <c r="AI4" s="349"/>
      <c r="AJ4" s="349"/>
      <c r="AK4" s="349"/>
      <c r="AL4" s="350">
        <v>100</v>
      </c>
      <c r="AM4" s="351"/>
      <c r="AN4" s="351"/>
      <c r="AO4" s="352"/>
      <c r="AP4" s="353" t="s">
        <v>583</v>
      </c>
      <c r="AQ4" s="353"/>
      <c r="AR4" s="353"/>
      <c r="AS4" s="353"/>
      <c r="AT4" s="353"/>
      <c r="AU4" s="353"/>
      <c r="AV4" s="353"/>
      <c r="AW4" s="353"/>
      <c r="AX4" s="353"/>
    </row>
    <row r="5" spans="1:50" ht="26.25" hidden="1"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1">
        <v>1</v>
      </c>
      <c r="B37" s="1061">
        <v>1</v>
      </c>
      <c r="C37" s="354" t="s">
        <v>668</v>
      </c>
      <c r="D37" s="340"/>
      <c r="E37" s="340"/>
      <c r="F37" s="340"/>
      <c r="G37" s="340"/>
      <c r="H37" s="340"/>
      <c r="I37" s="340"/>
      <c r="J37" s="341">
        <v>5130001024625</v>
      </c>
      <c r="K37" s="342"/>
      <c r="L37" s="342"/>
      <c r="M37" s="342"/>
      <c r="N37" s="342"/>
      <c r="O37" s="342"/>
      <c r="P37" s="355" t="s">
        <v>671</v>
      </c>
      <c r="Q37" s="343"/>
      <c r="R37" s="343"/>
      <c r="S37" s="343"/>
      <c r="T37" s="343"/>
      <c r="U37" s="343"/>
      <c r="V37" s="343"/>
      <c r="W37" s="343"/>
      <c r="X37" s="343"/>
      <c r="Y37" s="344">
        <v>0.6</v>
      </c>
      <c r="Z37" s="345"/>
      <c r="AA37" s="345"/>
      <c r="AB37" s="346"/>
      <c r="AC37" s="347" t="s">
        <v>515</v>
      </c>
      <c r="AD37" s="347"/>
      <c r="AE37" s="347"/>
      <c r="AF37" s="347"/>
      <c r="AG37" s="347"/>
      <c r="AH37" s="348" t="s">
        <v>675</v>
      </c>
      <c r="AI37" s="349"/>
      <c r="AJ37" s="349"/>
      <c r="AK37" s="349"/>
      <c r="AL37" s="350" t="s">
        <v>675</v>
      </c>
      <c r="AM37" s="351"/>
      <c r="AN37" s="351"/>
      <c r="AO37" s="352"/>
      <c r="AP37" s="353" t="s">
        <v>676</v>
      </c>
      <c r="AQ37" s="353"/>
      <c r="AR37" s="353"/>
      <c r="AS37" s="353"/>
      <c r="AT37" s="353"/>
      <c r="AU37" s="353"/>
      <c r="AV37" s="353"/>
      <c r="AW37" s="353"/>
      <c r="AX37" s="353"/>
    </row>
    <row r="38" spans="1:50" ht="26.25" customHeight="1" x14ac:dyDescent="0.15">
      <c r="A38" s="1061">
        <v>2</v>
      </c>
      <c r="B38" s="1061">
        <v>1</v>
      </c>
      <c r="C38" s="354" t="s">
        <v>669</v>
      </c>
      <c r="D38" s="340"/>
      <c r="E38" s="340"/>
      <c r="F38" s="340"/>
      <c r="G38" s="340"/>
      <c r="H38" s="340"/>
      <c r="I38" s="340"/>
      <c r="J38" s="341">
        <v>3120001025493</v>
      </c>
      <c r="K38" s="342"/>
      <c r="L38" s="342"/>
      <c r="M38" s="342"/>
      <c r="N38" s="342"/>
      <c r="O38" s="342"/>
      <c r="P38" s="355" t="s">
        <v>672</v>
      </c>
      <c r="Q38" s="343"/>
      <c r="R38" s="343"/>
      <c r="S38" s="343"/>
      <c r="T38" s="343"/>
      <c r="U38" s="343"/>
      <c r="V38" s="343"/>
      <c r="W38" s="343"/>
      <c r="X38" s="343"/>
      <c r="Y38" s="344">
        <v>0.3</v>
      </c>
      <c r="Z38" s="345"/>
      <c r="AA38" s="345"/>
      <c r="AB38" s="346"/>
      <c r="AC38" s="347" t="s">
        <v>515</v>
      </c>
      <c r="AD38" s="347"/>
      <c r="AE38" s="347"/>
      <c r="AF38" s="347"/>
      <c r="AG38" s="347"/>
      <c r="AH38" s="348" t="s">
        <v>675</v>
      </c>
      <c r="AI38" s="349"/>
      <c r="AJ38" s="349"/>
      <c r="AK38" s="349"/>
      <c r="AL38" s="350" t="s">
        <v>675</v>
      </c>
      <c r="AM38" s="351"/>
      <c r="AN38" s="351"/>
      <c r="AO38" s="352"/>
      <c r="AP38" s="353" t="s">
        <v>676</v>
      </c>
      <c r="AQ38" s="353"/>
      <c r="AR38" s="353"/>
      <c r="AS38" s="353"/>
      <c r="AT38" s="353"/>
      <c r="AU38" s="353"/>
      <c r="AV38" s="353"/>
      <c r="AW38" s="353"/>
      <c r="AX38" s="353"/>
    </row>
    <row r="39" spans="1:50" ht="45.75" customHeight="1" x14ac:dyDescent="0.15">
      <c r="A39" s="1061">
        <v>3</v>
      </c>
      <c r="B39" s="1061">
        <v>1</v>
      </c>
      <c r="C39" s="354" t="s">
        <v>670</v>
      </c>
      <c r="D39" s="340"/>
      <c r="E39" s="340"/>
      <c r="F39" s="340"/>
      <c r="G39" s="340"/>
      <c r="H39" s="340"/>
      <c r="I39" s="340"/>
      <c r="J39" s="341">
        <v>2120005003991</v>
      </c>
      <c r="K39" s="342"/>
      <c r="L39" s="342"/>
      <c r="M39" s="342"/>
      <c r="N39" s="342"/>
      <c r="O39" s="342"/>
      <c r="P39" s="355" t="s">
        <v>673</v>
      </c>
      <c r="Q39" s="343"/>
      <c r="R39" s="343"/>
      <c r="S39" s="343"/>
      <c r="T39" s="343"/>
      <c r="U39" s="343"/>
      <c r="V39" s="343"/>
      <c r="W39" s="343"/>
      <c r="X39" s="343"/>
      <c r="Y39" s="344">
        <v>0.1</v>
      </c>
      <c r="Z39" s="345"/>
      <c r="AA39" s="345"/>
      <c r="AB39" s="346"/>
      <c r="AC39" s="347" t="s">
        <v>515</v>
      </c>
      <c r="AD39" s="347"/>
      <c r="AE39" s="347"/>
      <c r="AF39" s="347"/>
      <c r="AG39" s="347"/>
      <c r="AH39" s="348" t="s">
        <v>675</v>
      </c>
      <c r="AI39" s="349"/>
      <c r="AJ39" s="349"/>
      <c r="AK39" s="349"/>
      <c r="AL39" s="350" t="s">
        <v>675</v>
      </c>
      <c r="AM39" s="351"/>
      <c r="AN39" s="351"/>
      <c r="AO39" s="352"/>
      <c r="AP39" s="353" t="s">
        <v>676</v>
      </c>
      <c r="AQ39" s="353"/>
      <c r="AR39" s="353"/>
      <c r="AS39" s="353"/>
      <c r="AT39" s="353"/>
      <c r="AU39" s="353"/>
      <c r="AV39" s="353"/>
      <c r="AW39" s="353"/>
      <c r="AX39" s="353"/>
    </row>
    <row r="40" spans="1:50" ht="45.75" customHeight="1" x14ac:dyDescent="0.15">
      <c r="A40" s="1061">
        <v>4</v>
      </c>
      <c r="B40" s="1061">
        <v>1</v>
      </c>
      <c r="C40" s="354" t="s">
        <v>705</v>
      </c>
      <c r="D40" s="340"/>
      <c r="E40" s="340"/>
      <c r="F40" s="340"/>
      <c r="G40" s="340"/>
      <c r="H40" s="340"/>
      <c r="I40" s="340"/>
      <c r="J40" s="341">
        <v>6120005002528</v>
      </c>
      <c r="K40" s="342"/>
      <c r="L40" s="342"/>
      <c r="M40" s="342"/>
      <c r="N40" s="342"/>
      <c r="O40" s="342"/>
      <c r="P40" s="355" t="s">
        <v>674</v>
      </c>
      <c r="Q40" s="343"/>
      <c r="R40" s="343"/>
      <c r="S40" s="343"/>
      <c r="T40" s="343"/>
      <c r="U40" s="343"/>
      <c r="V40" s="343"/>
      <c r="W40" s="343"/>
      <c r="X40" s="343"/>
      <c r="Y40" s="344">
        <v>0.1</v>
      </c>
      <c r="Z40" s="345"/>
      <c r="AA40" s="345"/>
      <c r="AB40" s="346"/>
      <c r="AC40" s="347" t="s">
        <v>515</v>
      </c>
      <c r="AD40" s="347"/>
      <c r="AE40" s="347"/>
      <c r="AF40" s="347"/>
      <c r="AG40" s="347"/>
      <c r="AH40" s="348" t="s">
        <v>675</v>
      </c>
      <c r="AI40" s="349"/>
      <c r="AJ40" s="349"/>
      <c r="AK40" s="349"/>
      <c r="AL40" s="350" t="s">
        <v>675</v>
      </c>
      <c r="AM40" s="351"/>
      <c r="AN40" s="351"/>
      <c r="AO40" s="352"/>
      <c r="AP40" s="353" t="s">
        <v>677</v>
      </c>
      <c r="AQ40" s="353"/>
      <c r="AR40" s="353"/>
      <c r="AS40" s="353"/>
      <c r="AT40" s="353"/>
      <c r="AU40" s="353"/>
      <c r="AV40" s="353"/>
      <c r="AW40" s="353"/>
      <c r="AX40" s="353"/>
    </row>
    <row r="41" spans="1:50" ht="26.25" hidden="1"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41"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2018-08-14T08:48:32Z</cp:lastPrinted>
  <dcterms:created xsi:type="dcterms:W3CDTF">2012-03-13T00:50:25Z</dcterms:created>
  <dcterms:modified xsi:type="dcterms:W3CDTF">2018-08-21T05:44:06Z</dcterms:modified>
</cp:coreProperties>
</file>