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平成30年度行政事業レビューシート（社会局・障害部）\障害部\最終公表\⑤【提出用】外部有識者点検対象（最終公表）\"/>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14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<sst xmlns="http://schemas.openxmlformats.org/spreadsheetml/2006/main" count="2992" uniqueCount="686">
  <si>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</si>
  <si>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</si>
  <si>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</si>
  <si>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</si>
  <si>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</si>
  <si>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</si>
  <si>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</si>
  <si>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</si>
  <si>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</si>
  <si>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</si>
  <si>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</si>
  <si>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</si>
  <si>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</si>
  <si>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</si>
  <si>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</si>
  <si>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</si>
  <si>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</si>
  <si>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</si>
  <si>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</si>
  <si>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</si>
  <si>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</si>
  <si>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</si>
  <si>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</si>
  <si>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</si>
  <si>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</si>
  <si>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</si>
  <si>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</si>
  <si>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</si>
  <si>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</si>
  <si>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</si>
  <si>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</si>
  <si>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</si>
  <si>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</si>
  <si>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</si>
  <si>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</si>
  <si>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</si>
  <si>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</si>
  <si>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</si>
  <si>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</si>
  <si>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</si>
  <si>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</si>
  <si>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</si>
  <si>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</si>
  <si>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</si>
  <si>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</si>
  <si>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</si>
  <si>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</si>
  <si>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</si>
  <si>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</si>
  <si>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</si>
  <si>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</si>
  <si>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</si>
  <si>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</si>
  <si>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</si>
  <si>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</si>
  <si>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</si>
  <si>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</si>
  <si>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</si>
  <si>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</si>
  <si>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</si>
  <si>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</si>
  <si>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</si>
  <si>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</si>
  <si>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</si>
  <si>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</si>
  <si>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</si>
  <si>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</si>
  <si>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</si>
  <si>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</si>
  <si>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</si>
  <si>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</si>
  <si>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</si>
  <si>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</si>
  <si>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</si>
  <si>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</si>
  <si>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</si>
  <si>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</si>
  <si>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</si>
  <si>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</si>
  <si>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</si>
  <si>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</si>
  <si>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</si>
  <si>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</si>
  <si>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</si>
  <si>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</si>
  <si>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</si>
  <si>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</si>
  <si>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</si>
  <si>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</si>
  <si>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</si>
  <si>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</si>
  <si>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</si>
  <si>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</si>
  <si>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</si>
  <si>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</si>
  <si>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</si>
  <si>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</si>
  <si>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</si>
  <si>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</si>
  <si>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</si>
  <si>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</si>
  <si>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</si>
  <si>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</si>
  <si>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</si>
  <si>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</si>
  <si>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</si>
  <si>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</si>
  <si>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</si>
  <si>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</si>
  <si>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</si>
  <si>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</si>
  <si>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</si>
  <si>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</si>
  <si>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</si>
  <si>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</si>
  <si>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</si>
  <si>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</si>
  <si>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</si>
  <si>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</si>
  <si>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</si>
  <si>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</si>
  <si>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</si>
  <si>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</si>
  <si>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</si>
  <si>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</si>
  <si>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</si>
  <si>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</si>
  <si>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</si>
  <si>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</si>
  <si>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</si>
  <si>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</si>
  <si>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</si>
  <si>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</si>
  <si>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</si>
  <si>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</si>
  <si>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</si>
  <si>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</si>
  <si>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</si>
  <si>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</si>
  <si>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</si>
  <si>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</si>
  <si>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</si>
  <si>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</si>
  <si>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</si>
  <si>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</si>
  <si>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</si>
  <si>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</si>
  <si>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</si>
  <si>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</si>
  <si>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</si>
  <si>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</si>
  <si>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</si>
  <si>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</si>
  <si>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</si>
  <si>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</si>
  <si>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</si>
  <si>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</si>
  <si>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</si>
  <si>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</si>
  <si>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</si>
  <si>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</si>
  <si>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</si>
  <si>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</si>
  <si>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</si>
  <si>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</si>
  <si>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</si>
  <si>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</si>
  <si>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</si>
  <si>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</si>
  <si>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</si>
  <si>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</si>
  <si>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</si>
  <si>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</si>
  <si>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</si>
  <si>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</si>
  <si>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</si>
  <si>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</si>
  <si>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</si>
  <si>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</si>
  <si>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</si>
  <si>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</si>
  <si>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</si>
  <si>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</si>
  <si>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</si>
  <si>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</si>
  <si>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</si>
  <si>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</si>
  <si>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</si>
  <si>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</si>
  <si>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</si>
  <si>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</si>
  <si>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</si>
  <si>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</si>
  <si>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</si>
  <si>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</si>
  <si>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</si>
  <si>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</si>
  <si>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</si>
  <si>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</si>
  <si>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</si>
  <si>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</si>
  <si>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</si>
  <si>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</si>
  <si>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</si>
  <si>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</si>
  <si>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</si>
  <si>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</si>
  <si>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</si>
  <si>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</si>
  <si>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</si>
  <si>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</si>
  <si>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</si>
  <si>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</si>
  <si>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</si>
  <si>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</si>
  <si>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</si>
  <si>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</si>
  <si>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</si>
  <si>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</si>
  <si>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</si>
  <si>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</si>
  <si>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</si>
  <si>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</si>
  <si>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</si>
  <si>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</si>
  <si>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</si>
  <si>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</si>
  <si>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</si>
  <si>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</si>
  <si>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</si>
  <si>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</si>
  <si>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</si>
  <si>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</si>
  <si>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</si>
  <si>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</si>
  <si>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</si>
  <si>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</si>
  <si>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</si>
  <si>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</si>
  <si>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</si>
  <si>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</si>
  <si>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</si>
  <si>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</si>
  <si>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</si>
  <si>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</si>
  <si>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</si>
  <si>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</si>
  <si>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</si>
  <si>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</si>
  <si>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</si>
  <si>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</si>
  <si>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</si>
  <si>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</si>
  <si>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</si>
  <si>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</si>
  <si>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</si>
  <si>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</si>
  <si>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</si>
  <si>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</si>
  <si>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</si>
  <si>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</si>
  <si>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</si>
  <si>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</si>
  <si>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</si>
  <si>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</si>
  <si>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</si>
  <si>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</si>
  <si>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</si>
  <si>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</si>
  <si>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</si>
  <si>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</si>
  <si>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</si>
  <si>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</si>
  <si>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</si>
  <si>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</si>
  <si>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</si>
  <si>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</si>
  <si>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</si>
  <si>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</si>
  <si>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</si>
  <si>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</si>
  <si>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</si>
  <si>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</si>
  <si>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</si>
  <si>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</si>
  <si>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</si>
  <si>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</si>
  <si>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</si>
  <si>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</si>
  <si>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</si>
  <si>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</si>
  <si>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</si>
  <si>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</si>
  <si>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</si>
  <si>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</si>
  <si>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</si>
  <si>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</si>
  <si>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</si>
  <si>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</si>
  <si>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</si>
  <si>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</si>
  <si>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</si>
  <si>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</si>
  <si>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</si>
  <si>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</si>
  <si>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</si>
  <si>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</si>
  <si>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</si>
  <si>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</si>
  <si>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</si>
  <si>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</si>
  <si>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</si>
  <si>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</si>
  <si>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</si>
  <si>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</si>
  <si>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</si>
  <si>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</si>
  <si>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</si>
  <si>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</si>
  <si>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</si>
  <si>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</si>
  <si>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</si>
  <si>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</si>
  <si>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</si>
  <si>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</si>
  <si>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</si>
  <si>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</si>
  <si>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</si>
  <si>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</si>
  <si>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</si>
  <si>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</si>
  <si>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</si>
  <si>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</si>
  <si>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</si>
  <si>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</si>
  <si>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</si>
  <si>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</si>
  <si>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</si>
  <si>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</si>
  <si>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</si>
  <si>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</si>
  <si>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</si>
  <si>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</si>
  <si>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</si>
  <si>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</si>
  <si>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</si>
  <si>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</si>
  <si>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</si>
  <si>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</si>
  <si>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</si>
  <si>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</si>
  <si>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</si>
  <si>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</si>
  <si>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</si>
  <si>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</si>
  <si>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</si>
  <si>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</si>
  <si>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</si>
  <si>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</si>
  <si>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</si>
  <si>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</si>
  <si>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</si>
  <si>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</si>
  <si>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</si>
  <si>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</si>
  <si>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</si>
  <si>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</si>
  <si>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</si>
  <si>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</si>
  <si>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</si>
  <si>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</si>
  <si>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</si>
  <si>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</si>
  <si>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</si>
  <si>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</si>
  <si>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</si>
  <si>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</si>
  <si>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</si>
  <si>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</si>
  <si>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</si>
  <si>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</si>
  <si>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</si>
  <si>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</si>
  <si>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</si>
  <si>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</si>
  <si>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</si>
  <si>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</si>
  <si>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</si>
  <si>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</si>
  <si>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</si>
  <si>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</si>
  <si>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</si>
  <si>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</si>
  <si>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</si>
  <si>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</si>
  <si>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</si>
  <si>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</si>
  <si>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</si>
  <si>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</si>
  <si>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</si>
  <si>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</si>
  <si>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</si>
  <si>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</si>
  <si>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</si>
  <si>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</si>
  <si>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</si>
  <si>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</si>
  <si>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</si>
  <si>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</si>
  <si>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</si>
  <si>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</si>
  <si>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</si>
  <si>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</si>
  <si>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</si>
  <si>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</si>
  <si>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</si>
  <si>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</si>
  <si>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</si>
  <si>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</si>
  <si>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</si>
  <si>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</si>
  <si>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</si>
  <si>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</si>
  <si>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</si>
  <si>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</si>
  <si>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</si>
  <si>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</si>
  <si>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</si>
  <si>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</si>
  <si>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</si>
  <si>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</si>
  <si>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</si>
  <si>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</si>
  <si>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</si>
  <si>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</si>
  <si>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</si>
  <si>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</si>
  <si>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</si>
  <si>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</si>
  <si>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</si>
  <si>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</si>
  <si>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</si>
  <si>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</si>
  <si>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</si>
  <si>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</si>
  <si>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</si>
  <si>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</si>
  <si>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</si>
  <si>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</si>
  <si>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</si>
  <si>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</si>
  <si>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</si>
  <si>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</si>
  <si>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</si>
  <si>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</si>
  <si>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</si>
  <si>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</si>
  <si>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</si>
  <si>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</si>
  <si>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</si>
  <si>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</si>
  <si>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</si>
  <si>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</si>
  <si>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</si>
  <si>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</si>
  <si>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</si>
  <si>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</si>
  <si>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</si>
  <si>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</si>
  <si>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</si>
  <si>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</si>
  <si>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</si>
  <si>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</si>
  <si>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</si>
  <si>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</si>
  <si>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</si>
  <si>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</si>
  <si>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</si>
  <si>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</si>
  <si>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</si>
  <si>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</si>
  <si>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</si>
  <si>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</si>
  <si>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</si>
  <si>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</si>
  <si>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</si>
  <si>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</si>
  <si>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</si>
  <si>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</si>
  <si>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</si>
  <si>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</si>
  <si>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</si>
  <si>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</si>
  <si>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</si>
  <si>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</si>
  <si>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</si>
  <si>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</si>
  <si>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</si>
  <si>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</si>
  <si>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</si>
  <si>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</si>
  <si>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</si>
  <si>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</si>
  <si>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</si>
  <si>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</si>
  <si>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</si>
  <si>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</si>
  <si>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</si>
  <si>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</si>
  <si>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</si>
  <si>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</si>
  <si>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</si>
  <si>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</si>
  <si>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</si>
  <si>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</si>
  <si>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</si>
  <si>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</si>
  <si>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</si>
  <si>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</si>
  <si>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</si>
  <si>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</si>
  <si>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</si>
  <si>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</si>
  <si>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</si>
  <si>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</si>
  <si>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</si>
  <si>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</si>
  <si>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</si>
  <si>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</si>
  <si>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</si>
  <si>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</si>
  <si>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</si>
  <si>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</si>
  <si>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</si>
  <si>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</si>
  <si>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</si>
  <si>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</si>
  <si>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</si>
  <si>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</si>
  <si>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</si>
  <si>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</si>
  <si>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</si>
  <si>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</si>
  <si>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手話通訳技術向上等研修等</t>
    <rPh sb="0" eb="2">
      <t>シュワ</t>
    </rPh>
    <rPh sb="2" eb="4">
      <t>ツウヤク</t>
    </rPh>
    <rPh sb="4" eb="6">
      <t>ギジュツ</t>
    </rPh>
    <rPh sb="6" eb="8">
      <t>コウジョウ</t>
    </rPh>
    <rPh sb="8" eb="9">
      <t>トウ</t>
    </rPh>
    <rPh sb="9" eb="12">
      <t>ケンシュウトウ</t>
    </rPh>
    <phoneticPr fontId="5"/>
  </si>
  <si>
    <t>厚生労働省</t>
  </si>
  <si>
    <t>社会・援護局障害保健福祉部</t>
    <rPh sb="0" eb="2">
      <t>シャカイ</t>
    </rPh>
    <rPh sb="3" eb="5">
      <t>エンゴ</t>
    </rPh>
    <rPh sb="5" eb="6">
      <t>キョク</t>
    </rPh>
    <rPh sb="6" eb="8">
      <t>ショウガイ</t>
    </rPh>
    <rPh sb="8" eb="10">
      <t>ホケン</t>
    </rPh>
    <rPh sb="10" eb="12">
      <t>フクシ</t>
    </rPh>
    <rPh sb="12" eb="13">
      <t>ブ</t>
    </rPh>
    <phoneticPr fontId="5"/>
  </si>
  <si>
    <t>企画課自立支援振興室</t>
    <rPh sb="0" eb="3">
      <t>キカクカ</t>
    </rPh>
    <rPh sb="3" eb="5">
      <t>ジリツ</t>
    </rPh>
    <rPh sb="5" eb="7">
      <t>シエン</t>
    </rPh>
    <rPh sb="7" eb="9">
      <t>シンコウ</t>
    </rPh>
    <rPh sb="9" eb="10">
      <t>シツ</t>
    </rPh>
    <phoneticPr fontId="5"/>
  </si>
  <si>
    <t>田仲　教泰</t>
    <rPh sb="0" eb="2">
      <t>タナカ</t>
    </rPh>
    <rPh sb="3" eb="5">
      <t>ノリヤス</t>
    </rPh>
    <phoneticPr fontId="5"/>
  </si>
  <si>
    <t>○</t>
  </si>
  <si>
    <t>－</t>
    <phoneticPr fontId="5"/>
  </si>
  <si>
    <t>身体障害者福祉促進事業委託費</t>
    <rPh sb="0" eb="2">
      <t>シンタイ</t>
    </rPh>
    <rPh sb="2" eb="5">
      <t>ショウガイシャ</t>
    </rPh>
    <rPh sb="5" eb="7">
      <t>フクシ</t>
    </rPh>
    <rPh sb="7" eb="9">
      <t>ソクシン</t>
    </rPh>
    <rPh sb="9" eb="11">
      <t>ジギョウ</t>
    </rPh>
    <rPh sb="11" eb="14">
      <t>イタクヒ</t>
    </rPh>
    <phoneticPr fontId="5"/>
  </si>
  <si>
    <t>市町村数</t>
    <rPh sb="0" eb="3">
      <t>シチョウソン</t>
    </rPh>
    <rPh sb="3" eb="4">
      <t>スウ</t>
    </rPh>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</si>
  <si>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</si>
  <si>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</si>
  <si>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</si>
  <si>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</si>
  <si>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</si>
  <si>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</si>
  <si>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</si>
  <si>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</si>
  <si>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</si>
  <si>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</si>
  <si>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</si>
  <si>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</si>
  <si>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</si>
  <si>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視覚障害者用図書事業等</t>
    <rPh sb="0" eb="2">
      <t>シカク</t>
    </rPh>
    <rPh sb="2" eb="5">
      <t>ショウガイシャ</t>
    </rPh>
    <rPh sb="5" eb="6">
      <t>ヨウ</t>
    </rPh>
    <rPh sb="6" eb="8">
      <t>トショ</t>
    </rPh>
    <rPh sb="8" eb="10">
      <t>ジギョウ</t>
    </rPh>
    <rPh sb="10" eb="11">
      <t>トウ</t>
    </rPh>
    <phoneticPr fontId="5"/>
  </si>
  <si>
    <t>社会参加支援施設事務費</t>
    <rPh sb="0" eb="2">
      <t>シャカイ</t>
    </rPh>
    <rPh sb="2" eb="4">
      <t>サンカ</t>
    </rPh>
    <rPh sb="4" eb="6">
      <t>シエン</t>
    </rPh>
    <rPh sb="6" eb="8">
      <t>シセツ</t>
    </rPh>
    <rPh sb="8" eb="11">
      <t>ジムヒ</t>
    </rPh>
    <phoneticPr fontId="5"/>
  </si>
  <si>
    <t>無</t>
  </si>
  <si>
    <t>有</t>
  </si>
  <si>
    <t>‐</t>
  </si>
  <si>
    <t>504</t>
    <phoneticPr fontId="5"/>
  </si>
  <si>
    <t>759</t>
    <phoneticPr fontId="5"/>
  </si>
  <si>
    <t>457</t>
    <phoneticPr fontId="5"/>
  </si>
  <si>
    <t>400</t>
    <phoneticPr fontId="5"/>
  </si>
  <si>
    <t>757</t>
    <phoneticPr fontId="5"/>
  </si>
  <si>
    <t>773</t>
    <phoneticPr fontId="5"/>
  </si>
  <si>
    <t>740</t>
    <phoneticPr fontId="5"/>
  </si>
  <si>
    <t>A.　（福）全国手話研修センター</t>
    <rPh sb="4" eb="5">
      <t>フク</t>
    </rPh>
    <rPh sb="6" eb="8">
      <t>ゼンコク</t>
    </rPh>
    <rPh sb="8" eb="10">
      <t>シュワ</t>
    </rPh>
    <rPh sb="10" eb="12">
      <t>ケンシュウ</t>
    </rPh>
    <phoneticPr fontId="5"/>
  </si>
  <si>
    <t>B.　（福）聴力障害者情報文化センター</t>
    <rPh sb="4" eb="5">
      <t>フク</t>
    </rPh>
    <rPh sb="6" eb="8">
      <t>チョウリョク</t>
    </rPh>
    <rPh sb="8" eb="11">
      <t>ショウガイシャ</t>
    </rPh>
    <rPh sb="11" eb="13">
      <t>ジョウホウ</t>
    </rPh>
    <rPh sb="13" eb="15">
      <t>ブンカ</t>
    </rPh>
    <phoneticPr fontId="5"/>
  </si>
  <si>
    <t>C.　（福）全国盲ろう者協会</t>
    <rPh sb="4" eb="5">
      <t>フク</t>
    </rPh>
    <rPh sb="6" eb="8">
      <t>ゼンコク</t>
    </rPh>
    <rPh sb="8" eb="9">
      <t>モウ</t>
    </rPh>
    <rPh sb="11" eb="12">
      <t>シャ</t>
    </rPh>
    <rPh sb="12" eb="14">
      <t>キョウカイ</t>
    </rPh>
    <phoneticPr fontId="5"/>
  </si>
  <si>
    <t>－</t>
    <phoneticPr fontId="5"/>
  </si>
  <si>
    <t>人</t>
    <rPh sb="0" eb="1">
      <t>ニン</t>
    </rPh>
    <phoneticPr fontId="5"/>
  </si>
  <si>
    <t>-</t>
    <phoneticPr fontId="5"/>
  </si>
  <si>
    <t>　Ｘ/Ｙ</t>
    <phoneticPr fontId="5"/>
  </si>
  <si>
    <t>40,408千円
/
752人</t>
    <rPh sb="6" eb="8">
      <t>センエン</t>
    </rPh>
    <rPh sb="14" eb="15">
      <t>ニン</t>
    </rPh>
    <phoneticPr fontId="5"/>
  </si>
  <si>
    <t>諸謝金</t>
    <rPh sb="0" eb="1">
      <t>ショ</t>
    </rPh>
    <rPh sb="1" eb="3">
      <t>シャキン</t>
    </rPh>
    <phoneticPr fontId="5"/>
  </si>
  <si>
    <t>委託費</t>
    <rPh sb="0" eb="3">
      <t>イタクヒ</t>
    </rPh>
    <phoneticPr fontId="5"/>
  </si>
  <si>
    <t>（福）聴力障害者情報文化センター</t>
    <rPh sb="1" eb="2">
      <t>フク</t>
    </rPh>
    <rPh sb="3" eb="5">
      <t>チョウリョク</t>
    </rPh>
    <rPh sb="5" eb="8">
      <t>ショウガイシャ</t>
    </rPh>
    <rPh sb="8" eb="10">
      <t>ジョウホウ</t>
    </rPh>
    <rPh sb="10" eb="12">
      <t>ブンカ</t>
    </rPh>
    <phoneticPr fontId="5"/>
  </si>
  <si>
    <t>補助金等交付</t>
  </si>
  <si>
    <t>旅費</t>
    <rPh sb="0" eb="2">
      <t>リョヒ</t>
    </rPh>
    <phoneticPr fontId="5"/>
  </si>
  <si>
    <t>講師旅費</t>
    <rPh sb="0" eb="2">
      <t>コウシ</t>
    </rPh>
    <rPh sb="2" eb="4">
      <t>リョヒ</t>
    </rPh>
    <phoneticPr fontId="5"/>
  </si>
  <si>
    <t>講師謝礼</t>
    <rPh sb="0" eb="2">
      <t>コウシ</t>
    </rPh>
    <rPh sb="2" eb="4">
      <t>シャレイ</t>
    </rPh>
    <phoneticPr fontId="5"/>
  </si>
  <si>
    <t>（福）全国手話研修センター</t>
    <rPh sb="1" eb="2">
      <t>フク</t>
    </rPh>
    <rPh sb="3" eb="5">
      <t>ゼンコク</t>
    </rPh>
    <rPh sb="5" eb="7">
      <t>シュワ</t>
    </rPh>
    <rPh sb="7" eb="9">
      <t>ケンシュウ</t>
    </rPh>
    <phoneticPr fontId="5"/>
  </si>
  <si>
    <t>人件費</t>
    <rPh sb="0" eb="3">
      <t>ジンケンヒ</t>
    </rPh>
    <phoneticPr fontId="5"/>
  </si>
  <si>
    <t>講師謝礼等</t>
    <rPh sb="0" eb="2">
      <t>コウシ</t>
    </rPh>
    <rPh sb="2" eb="4">
      <t>シャレイ</t>
    </rPh>
    <rPh sb="4" eb="5">
      <t>トウ</t>
    </rPh>
    <phoneticPr fontId="5"/>
  </si>
  <si>
    <t>講師旅費等</t>
    <rPh sb="0" eb="2">
      <t>コウシ</t>
    </rPh>
    <rPh sb="2" eb="4">
      <t>リョヒ</t>
    </rPh>
    <rPh sb="4" eb="5">
      <t>トウ</t>
    </rPh>
    <phoneticPr fontId="5"/>
  </si>
  <si>
    <t>（福）全国盲ろう者協会</t>
    <rPh sb="1" eb="2">
      <t>フク</t>
    </rPh>
    <rPh sb="3" eb="5">
      <t>ゼンコク</t>
    </rPh>
    <rPh sb="5" eb="6">
      <t>モウ</t>
    </rPh>
    <rPh sb="8" eb="9">
      <t>シャ</t>
    </rPh>
    <rPh sb="9" eb="11">
      <t>キョウカイ</t>
    </rPh>
    <phoneticPr fontId="5"/>
  </si>
  <si>
    <t>（株）アステム</t>
    <rPh sb="1" eb="2">
      <t>カブ</t>
    </rPh>
    <phoneticPr fontId="5"/>
  </si>
  <si>
    <t>研修教材、新しい手話等映像撮影、編集、機器管理等</t>
    <rPh sb="0" eb="2">
      <t>ケンシュウ</t>
    </rPh>
    <rPh sb="2" eb="4">
      <t>キョウザイ</t>
    </rPh>
    <rPh sb="5" eb="6">
      <t>アタラ</t>
    </rPh>
    <rPh sb="8" eb="10">
      <t>シュワ</t>
    </rPh>
    <rPh sb="10" eb="11">
      <t>トウ</t>
    </rPh>
    <rPh sb="11" eb="13">
      <t>エイゾウ</t>
    </rPh>
    <rPh sb="13" eb="15">
      <t>サツエイ</t>
    </rPh>
    <rPh sb="16" eb="18">
      <t>ヘンシュウ</t>
    </rPh>
    <rPh sb="19" eb="21">
      <t>キキ</t>
    </rPh>
    <rPh sb="21" eb="24">
      <t>カンリトウ</t>
    </rPh>
    <phoneticPr fontId="5"/>
  </si>
  <si>
    <t>職員人件費等</t>
    <rPh sb="0" eb="2">
      <t>ショクイン</t>
    </rPh>
    <rPh sb="2" eb="5">
      <t>ジンケンヒ</t>
    </rPh>
    <rPh sb="5" eb="6">
      <t>トウ</t>
    </rPh>
    <phoneticPr fontId="5"/>
  </si>
  <si>
    <t>印刷製本、図書購入等</t>
    <rPh sb="0" eb="2">
      <t>インサツ</t>
    </rPh>
    <rPh sb="2" eb="4">
      <t>セイホン</t>
    </rPh>
    <rPh sb="5" eb="7">
      <t>トショ</t>
    </rPh>
    <rPh sb="7" eb="9">
      <t>コウニュウ</t>
    </rPh>
    <rPh sb="9" eb="10">
      <t>トウ</t>
    </rPh>
    <phoneticPr fontId="5"/>
  </si>
  <si>
    <t>委員謝金等</t>
    <rPh sb="0" eb="2">
      <t>イイン</t>
    </rPh>
    <rPh sb="2" eb="4">
      <t>シャキン</t>
    </rPh>
    <rPh sb="4" eb="5">
      <t>トウ</t>
    </rPh>
    <phoneticPr fontId="5"/>
  </si>
  <si>
    <t>委員旅費等</t>
    <rPh sb="0" eb="2">
      <t>イイン</t>
    </rPh>
    <rPh sb="2" eb="4">
      <t>リョヒ</t>
    </rPh>
    <rPh sb="4" eb="5">
      <t>トウ</t>
    </rPh>
    <phoneticPr fontId="5"/>
  </si>
  <si>
    <t>委託費</t>
    <rPh sb="0" eb="3">
      <t>イタクヒ</t>
    </rPh>
    <phoneticPr fontId="5"/>
  </si>
  <si>
    <t>整備管理等</t>
    <rPh sb="0" eb="2">
      <t>セイビ</t>
    </rPh>
    <rPh sb="2" eb="5">
      <t>カンリトウ</t>
    </rPh>
    <phoneticPr fontId="5"/>
  </si>
  <si>
    <t>印刷製本、借料及び損料等</t>
    <rPh sb="0" eb="2">
      <t>インサツ</t>
    </rPh>
    <rPh sb="2" eb="4">
      <t>セイホン</t>
    </rPh>
    <rPh sb="5" eb="7">
      <t>シャクリョウ</t>
    </rPh>
    <rPh sb="7" eb="8">
      <t>オヨ</t>
    </rPh>
    <rPh sb="9" eb="11">
      <t>ソンリョウ</t>
    </rPh>
    <rPh sb="11" eb="12">
      <t>トウ</t>
    </rPh>
    <phoneticPr fontId="5"/>
  </si>
  <si>
    <t>会場借料、通信運搬費等</t>
    <rPh sb="0" eb="2">
      <t>カイジョウ</t>
    </rPh>
    <rPh sb="2" eb="4">
      <t>シャクリョウ</t>
    </rPh>
    <rPh sb="5" eb="7">
      <t>ツウシン</t>
    </rPh>
    <rPh sb="7" eb="10">
      <t>ウンパンヒ</t>
    </rPh>
    <rPh sb="10" eb="11">
      <t>トウ</t>
    </rPh>
    <phoneticPr fontId="5"/>
  </si>
  <si>
    <t>障害保健福祉関係主管課長会議資料（平成29年３月９日、平成30年３月14日）</t>
    <rPh sb="0" eb="2">
      <t>ショウガイ</t>
    </rPh>
    <rPh sb="2" eb="4">
      <t>ホケン</t>
    </rPh>
    <rPh sb="4" eb="6">
      <t>フクシ</t>
    </rPh>
    <rPh sb="6" eb="8">
      <t>カンケイ</t>
    </rPh>
    <rPh sb="8" eb="10">
      <t>シュカン</t>
    </rPh>
    <rPh sb="10" eb="12">
      <t>カチョウ</t>
    </rPh>
    <rPh sb="12" eb="14">
      <t>カイギ</t>
    </rPh>
    <rPh sb="14" eb="16">
      <t>シリョウ</t>
    </rPh>
    <rPh sb="17" eb="19">
      <t>ヘイセイ</t>
    </rPh>
    <rPh sb="21" eb="22">
      <t>ネン</t>
    </rPh>
    <rPh sb="23" eb="24">
      <t>ガツ</t>
    </rPh>
    <rPh sb="25" eb="26">
      <t>ニチ</t>
    </rPh>
    <rPh sb="27" eb="29">
      <t>ヘイセイ</t>
    </rPh>
    <rPh sb="31" eb="32">
      <t>ネン</t>
    </rPh>
    <rPh sb="33" eb="34">
      <t>ガツ</t>
    </rPh>
    <rPh sb="36" eb="37">
      <t>ニチ</t>
    </rPh>
    <phoneticPr fontId="5"/>
  </si>
  <si>
    <t>9,893千円
/
126人</t>
    <rPh sb="5" eb="7">
      <t>センエン</t>
    </rPh>
    <rPh sb="13" eb="14">
      <t>ニン</t>
    </rPh>
    <phoneticPr fontId="5"/>
  </si>
  <si>
    <t>10,311千円
/
141人</t>
    <rPh sb="6" eb="8">
      <t>センエン</t>
    </rPh>
    <rPh sb="14" eb="15">
      <t>ニン</t>
    </rPh>
    <phoneticPr fontId="5"/>
  </si>
  <si>
    <t>全国の市町村において、障害者の意思疎通支援を行う者を派遣する事業を実施する。</t>
    <rPh sb="0" eb="2">
      <t>ゼンコク</t>
    </rPh>
    <rPh sb="3" eb="6">
      <t>シチョウソン</t>
    </rPh>
    <rPh sb="11" eb="14">
      <t>ショウガイシャ</t>
    </rPh>
    <rPh sb="15" eb="17">
      <t>イシ</t>
    </rPh>
    <rPh sb="17" eb="19">
      <t>ソツウ</t>
    </rPh>
    <rPh sb="19" eb="21">
      <t>シエン</t>
    </rPh>
    <rPh sb="22" eb="23">
      <t>オコナ</t>
    </rPh>
    <rPh sb="24" eb="25">
      <t>シャ</t>
    </rPh>
    <rPh sb="26" eb="28">
      <t>ハケン</t>
    </rPh>
    <rPh sb="30" eb="32">
      <t>ジギョウ</t>
    </rPh>
    <rPh sb="33" eb="35">
      <t>ジッシ</t>
    </rPh>
    <phoneticPr fontId="5"/>
  </si>
  <si>
    <t>手話通訳技術向上等研修修了者</t>
    <rPh sb="0" eb="2">
      <t>シュワ</t>
    </rPh>
    <rPh sb="2" eb="4">
      <t>ツウヤク</t>
    </rPh>
    <rPh sb="4" eb="6">
      <t>ギジュツ</t>
    </rPh>
    <rPh sb="6" eb="8">
      <t>コウジョウ</t>
    </rPh>
    <rPh sb="8" eb="9">
      <t>トウ</t>
    </rPh>
    <rPh sb="9" eb="11">
      <t>ケンシュウ</t>
    </rPh>
    <rPh sb="11" eb="13">
      <t>シュウリョウ</t>
    </rPh>
    <phoneticPr fontId="5"/>
  </si>
  <si>
    <t>要約筆記者指導員養成研修修了者</t>
    <rPh sb="0" eb="2">
      <t>ヨウヤク</t>
    </rPh>
    <rPh sb="2" eb="5">
      <t>ヒッキシャ</t>
    </rPh>
    <rPh sb="5" eb="8">
      <t>シドウイン</t>
    </rPh>
    <rPh sb="8" eb="10">
      <t>ヨウセイ</t>
    </rPh>
    <rPh sb="10" eb="12">
      <t>ケンシュウ</t>
    </rPh>
    <rPh sb="12" eb="15">
      <t>シュウリョウシャ</t>
    </rPh>
    <phoneticPr fontId="5"/>
  </si>
  <si>
    <t>盲ろう者向け通訳養成研修修了者</t>
    <rPh sb="0" eb="1">
      <t>モウ</t>
    </rPh>
    <rPh sb="3" eb="4">
      <t>シャ</t>
    </rPh>
    <rPh sb="4" eb="5">
      <t>ム</t>
    </rPh>
    <rPh sb="6" eb="8">
      <t>ツウヤク</t>
    </rPh>
    <rPh sb="8" eb="10">
      <t>ヨウセイ</t>
    </rPh>
    <rPh sb="10" eb="12">
      <t>ケンシュウ</t>
    </rPh>
    <rPh sb="12" eb="15">
      <t>シュウリョウシャ</t>
    </rPh>
    <phoneticPr fontId="5"/>
  </si>
  <si>
    <t>Ｘ：手話通訳技術向上等研修事業実績額
/
Ｙ：研修修了者数</t>
    <rPh sb="2" eb="4">
      <t>シュワ</t>
    </rPh>
    <rPh sb="4" eb="6">
      <t>ツウヤク</t>
    </rPh>
    <rPh sb="6" eb="8">
      <t>ギジュツ</t>
    </rPh>
    <rPh sb="8" eb="10">
      <t>コウジョウ</t>
    </rPh>
    <rPh sb="10" eb="11">
      <t>トウ</t>
    </rPh>
    <rPh sb="11" eb="13">
      <t>ケンシュウ</t>
    </rPh>
    <rPh sb="13" eb="15">
      <t>ジギョウ</t>
    </rPh>
    <rPh sb="15" eb="18">
      <t>ジッセキガク</t>
    </rPh>
    <rPh sb="23" eb="25">
      <t>ケンシュウ</t>
    </rPh>
    <rPh sb="25" eb="28">
      <t>シュウリョウシャ</t>
    </rPh>
    <rPh sb="28" eb="29">
      <t>スウ</t>
    </rPh>
    <phoneticPr fontId="5"/>
  </si>
  <si>
    <t>Ｘ：要約筆記者指導員養成研修事業実績額
　/
Ｙ：研修修了者数</t>
    <rPh sb="2" eb="4">
      <t>ヨウヤク</t>
    </rPh>
    <rPh sb="4" eb="7">
      <t>ヒッキシャ</t>
    </rPh>
    <rPh sb="7" eb="10">
      <t>シドウイン</t>
    </rPh>
    <rPh sb="10" eb="12">
      <t>ヨウセイ</t>
    </rPh>
    <rPh sb="12" eb="14">
      <t>ケンシュウ</t>
    </rPh>
    <rPh sb="14" eb="16">
      <t>ジギョウ</t>
    </rPh>
    <rPh sb="16" eb="19">
      <t>ジッセキガク</t>
    </rPh>
    <rPh sb="25" eb="27">
      <t>ケンシュウ</t>
    </rPh>
    <rPh sb="27" eb="30">
      <t>シュウリョウシャ</t>
    </rPh>
    <rPh sb="30" eb="31">
      <t>スウ</t>
    </rPh>
    <phoneticPr fontId="5"/>
  </si>
  <si>
    <t>Ｘ：盲ろう者向け通訳者養成研修事業実績額
/
Ｙ：研修修了者数</t>
    <rPh sb="2" eb="3">
      <t>モウ</t>
    </rPh>
    <rPh sb="5" eb="6">
      <t>シャ</t>
    </rPh>
    <rPh sb="6" eb="7">
      <t>ム</t>
    </rPh>
    <rPh sb="8" eb="11">
      <t>ツウヤクシャ</t>
    </rPh>
    <rPh sb="11" eb="13">
      <t>ヨウセイ</t>
    </rPh>
    <rPh sb="13" eb="15">
      <t>ケンシュウ</t>
    </rPh>
    <rPh sb="15" eb="17">
      <t>ジギョウ</t>
    </rPh>
    <rPh sb="17" eb="20">
      <t>ジッセキガク</t>
    </rPh>
    <rPh sb="25" eb="27">
      <t>ケンシュウ</t>
    </rPh>
    <rPh sb="27" eb="30">
      <t>シュウリョウシャ</t>
    </rPh>
    <rPh sb="30" eb="31">
      <t>スウ</t>
    </rPh>
    <phoneticPr fontId="5"/>
  </si>
  <si>
    <t>・障害者基本計画
・手話通訳技術向上等研修等委託費の交付について（平成20年９月８日厚生労働省発障0908002号厚生労働事務次官通知）
・盲ろう者福祉総合推進事業委託費の交付について（平成24年４月５日厚生労働省発障0405第20号厚生労働事務次官通知）
・字幕入り映像ライブラリー等制作貸出事業について（平成19年３月31日障発0330008号障害保健福祉部長通知）</t>
    <rPh sb="1" eb="4">
      <t>ショウガイシャ</t>
    </rPh>
    <rPh sb="4" eb="6">
      <t>キホン</t>
    </rPh>
    <rPh sb="6" eb="8">
      <t>ケイカク</t>
    </rPh>
    <rPh sb="10" eb="12">
      <t>シュワ</t>
    </rPh>
    <rPh sb="12" eb="14">
      <t>ツウヤク</t>
    </rPh>
    <rPh sb="14" eb="16">
      <t>ギジュツ</t>
    </rPh>
    <rPh sb="16" eb="18">
      <t>コウジョウ</t>
    </rPh>
    <rPh sb="18" eb="19">
      <t>トウ</t>
    </rPh>
    <rPh sb="19" eb="22">
      <t>ケンシュウトウ</t>
    </rPh>
    <rPh sb="22" eb="25">
      <t>イタクヒ</t>
    </rPh>
    <rPh sb="26" eb="28">
      <t>コウフ</t>
    </rPh>
    <rPh sb="33" eb="35">
      <t>ヘイセイ</t>
    </rPh>
    <rPh sb="37" eb="38">
      <t>ネン</t>
    </rPh>
    <rPh sb="39" eb="40">
      <t>ガツ</t>
    </rPh>
    <rPh sb="41" eb="42">
      <t>ニチ</t>
    </rPh>
    <rPh sb="42" eb="44">
      <t>コウセイ</t>
    </rPh>
    <rPh sb="44" eb="47">
      <t>ロウドウショウ</t>
    </rPh>
    <rPh sb="47" eb="48">
      <t>ハツ</t>
    </rPh>
    <rPh sb="48" eb="49">
      <t>ショウ</t>
    </rPh>
    <rPh sb="56" eb="57">
      <t>ゴウ</t>
    </rPh>
    <rPh sb="57" eb="59">
      <t>コウセイ</t>
    </rPh>
    <rPh sb="59" eb="61">
      <t>ロウドウ</t>
    </rPh>
    <rPh sb="61" eb="63">
      <t>ジム</t>
    </rPh>
    <rPh sb="63" eb="65">
      <t>ジカン</t>
    </rPh>
    <rPh sb="65" eb="67">
      <t>ツウチ</t>
    </rPh>
    <rPh sb="70" eb="71">
      <t>モウ</t>
    </rPh>
    <rPh sb="73" eb="74">
      <t>シャ</t>
    </rPh>
    <rPh sb="74" eb="76">
      <t>フクシ</t>
    </rPh>
    <rPh sb="76" eb="78">
      <t>ソウゴウ</t>
    </rPh>
    <rPh sb="78" eb="80">
      <t>スイシン</t>
    </rPh>
    <rPh sb="80" eb="82">
      <t>ジギョウ</t>
    </rPh>
    <rPh sb="82" eb="85">
      <t>イタクヒ</t>
    </rPh>
    <rPh sb="86" eb="88">
      <t>コウフ</t>
    </rPh>
    <rPh sb="93" eb="95">
      <t>ヘイセイ</t>
    </rPh>
    <rPh sb="97" eb="98">
      <t>ネン</t>
    </rPh>
    <rPh sb="99" eb="100">
      <t>ガツ</t>
    </rPh>
    <rPh sb="101" eb="102">
      <t>ニチ</t>
    </rPh>
    <rPh sb="102" eb="104">
      <t>コウセイ</t>
    </rPh>
    <rPh sb="104" eb="107">
      <t>ロウドウショウ</t>
    </rPh>
    <rPh sb="107" eb="108">
      <t>ハツ</t>
    </rPh>
    <rPh sb="108" eb="109">
      <t>ショウ</t>
    </rPh>
    <rPh sb="113" eb="114">
      <t>ダイ</t>
    </rPh>
    <rPh sb="116" eb="117">
      <t>ゴウ</t>
    </rPh>
    <rPh sb="117" eb="119">
      <t>コウセイ</t>
    </rPh>
    <rPh sb="119" eb="121">
      <t>ロウドウ</t>
    </rPh>
    <rPh sb="121" eb="123">
      <t>ジム</t>
    </rPh>
    <rPh sb="123" eb="125">
      <t>ジカン</t>
    </rPh>
    <rPh sb="125" eb="127">
      <t>ツウチ</t>
    </rPh>
    <rPh sb="130" eb="132">
      <t>ジマク</t>
    </rPh>
    <rPh sb="132" eb="133">
      <t>イ</t>
    </rPh>
    <rPh sb="134" eb="136">
      <t>エイゾウ</t>
    </rPh>
    <rPh sb="142" eb="143">
      <t>トウ</t>
    </rPh>
    <rPh sb="143" eb="147">
      <t>セイサクカシダシ</t>
    </rPh>
    <rPh sb="147" eb="149">
      <t>ジギョウ</t>
    </rPh>
    <rPh sb="154" eb="156">
      <t>ヘイセイ</t>
    </rPh>
    <rPh sb="158" eb="159">
      <t>ネン</t>
    </rPh>
    <rPh sb="160" eb="161">
      <t>ガツ</t>
    </rPh>
    <rPh sb="163" eb="164">
      <t>ニチ</t>
    </rPh>
    <rPh sb="164" eb="165">
      <t>ショウ</t>
    </rPh>
    <rPh sb="165" eb="166">
      <t>ハツ</t>
    </rPh>
    <rPh sb="173" eb="174">
      <t>ゴウ</t>
    </rPh>
    <rPh sb="174" eb="176">
      <t>ショウガイ</t>
    </rPh>
    <rPh sb="176" eb="178">
      <t>ホケン</t>
    </rPh>
    <rPh sb="178" eb="180">
      <t>フクシ</t>
    </rPh>
    <rPh sb="180" eb="181">
      <t>ブ</t>
    </rPh>
    <rPh sb="181" eb="182">
      <t>チョウ</t>
    </rPh>
    <rPh sb="182" eb="184">
      <t>ツウチ</t>
    </rPh>
    <phoneticPr fontId="5"/>
  </si>
  <si>
    <t>意思疎通支援を行う者を派遣する事業を実施する市町村数</t>
    <rPh sb="0" eb="2">
      <t>イシ</t>
    </rPh>
    <rPh sb="2" eb="4">
      <t>ソツウ</t>
    </rPh>
    <rPh sb="4" eb="6">
      <t>シエン</t>
    </rPh>
    <rPh sb="7" eb="8">
      <t>オコナ</t>
    </rPh>
    <rPh sb="9" eb="10">
      <t>モノ</t>
    </rPh>
    <rPh sb="11" eb="13">
      <t>ハケン</t>
    </rPh>
    <rPh sb="15" eb="17">
      <t>ジギョウ</t>
    </rPh>
    <rPh sb="18" eb="20">
      <t>ジッシ</t>
    </rPh>
    <rPh sb="22" eb="25">
      <t>シチョウソン</t>
    </rPh>
    <rPh sb="25" eb="26">
      <t>スウ</t>
    </rPh>
    <phoneticPr fontId="5"/>
  </si>
  <si>
    <t>人</t>
    <rPh sb="0" eb="1">
      <t>ニン</t>
    </rPh>
    <phoneticPr fontId="5"/>
  </si>
  <si>
    <t>基本目標Ⅸ：障害のある人も障害のない人も地域でともに生活し、活動する社会づくりを推進すること
　施策大目標１：必要な保健福祉サービスが的確に提供される体制を整備し、障害者の地域における生活を総合的に支援すること</t>
    <phoneticPr fontId="5"/>
  </si>
  <si>
    <t>障害者の地域における生活を総合的に支援するため、障害者の生活の場、働く場や地域における支援体制を整備すること （施策目標Ⅸ－１－１）</t>
    <rPh sb="56" eb="58">
      <t>シサク</t>
    </rPh>
    <rPh sb="58" eb="60">
      <t>モクヒョウ</t>
    </rPh>
    <phoneticPr fontId="5"/>
  </si>
  <si>
    <t>　聴覚、視覚、失語などの障害のため意思疎通を図ることに困難がある障害者が、円滑に意思表示やコミュニケーションを行うことができるよう、地域における意思疎通の支援や情報提供を行うための体制の充実を図り、その社会参加を促進することを目的とする。</t>
    <rPh sb="1" eb="3">
      <t>チョウカク</t>
    </rPh>
    <rPh sb="4" eb="6">
      <t>シカク</t>
    </rPh>
    <rPh sb="7" eb="9">
      <t>シツゴ</t>
    </rPh>
    <rPh sb="12" eb="14">
      <t>ショウガイ</t>
    </rPh>
    <rPh sb="17" eb="19">
      <t>イシ</t>
    </rPh>
    <rPh sb="19" eb="21">
      <t>ソツウ</t>
    </rPh>
    <rPh sb="22" eb="23">
      <t>ハカ</t>
    </rPh>
    <rPh sb="27" eb="29">
      <t>コンナン</t>
    </rPh>
    <rPh sb="32" eb="35">
      <t>ショウガイシャ</t>
    </rPh>
    <rPh sb="66" eb="68">
      <t>チイキ</t>
    </rPh>
    <rPh sb="72" eb="74">
      <t>イシ</t>
    </rPh>
    <rPh sb="74" eb="76">
      <t>ソツウ</t>
    </rPh>
    <rPh sb="77" eb="79">
      <t>シエン</t>
    </rPh>
    <rPh sb="80" eb="82">
      <t>ジョウホウ</t>
    </rPh>
    <rPh sb="82" eb="84">
      <t>テイキョウ</t>
    </rPh>
    <rPh sb="85" eb="86">
      <t>オコナ</t>
    </rPh>
    <rPh sb="90" eb="92">
      <t>タイセイ</t>
    </rPh>
    <rPh sb="93" eb="95">
      <t>ジュウジツ</t>
    </rPh>
    <rPh sb="96" eb="97">
      <t>ハカ</t>
    </rPh>
    <rPh sb="101" eb="103">
      <t>シャカイ</t>
    </rPh>
    <rPh sb="103" eb="105">
      <t>サンカ</t>
    </rPh>
    <rPh sb="106" eb="108">
      <t>ソクシン</t>
    </rPh>
    <rPh sb="113" eb="115">
      <t>モクテキ</t>
    </rPh>
    <phoneticPr fontId="5"/>
  </si>
  <si>
    <t>以下の事業に対して補助を行う（補助率１０／１０）。
○ （社福）全国手話研修センターが実施する手話通訳者等の指導者養成や現任者の技術向上のための研修、手話に関する調査・研究等
○ （社福）聴力情報文化センターが実施する要約筆記者の指導者養成のための研修、字幕・手話付き映像ライブラリー等の制作・貸出等
○ （社福）全国盲ろう者協会が実施する盲ろう者向け通訳者の養成のための研修、盲ろう者向けのリハビリテーション・システム構築のための試行
なお、平成30年度から（一社）日本言語聴覚士協会が実施する失語症者向け意思疎通支援者の指導者養成のための研修事業に対して補助。</t>
    <rPh sb="0" eb="2">
      <t>イカ</t>
    </rPh>
    <rPh sb="3" eb="5">
      <t>ジギョウ</t>
    </rPh>
    <rPh sb="6" eb="7">
      <t>タイ</t>
    </rPh>
    <rPh sb="9" eb="11">
      <t>ホジョ</t>
    </rPh>
    <rPh sb="12" eb="13">
      <t>オコナ</t>
    </rPh>
    <rPh sb="15" eb="18">
      <t>ホジョリツ</t>
    </rPh>
    <rPh sb="29" eb="30">
      <t>シャ</t>
    </rPh>
    <rPh sb="30" eb="31">
      <t>フク</t>
    </rPh>
    <rPh sb="32" eb="34">
      <t>ゼンコク</t>
    </rPh>
    <rPh sb="34" eb="36">
      <t>シュワ</t>
    </rPh>
    <rPh sb="36" eb="38">
      <t>ケンシュウ</t>
    </rPh>
    <rPh sb="43" eb="45">
      <t>ジッシ</t>
    </rPh>
    <rPh sb="47" eb="49">
      <t>シュワ</t>
    </rPh>
    <rPh sb="49" eb="52">
      <t>ツウヤクシャ</t>
    </rPh>
    <rPh sb="52" eb="53">
      <t>トウ</t>
    </rPh>
    <rPh sb="54" eb="57">
      <t>シドウシャ</t>
    </rPh>
    <rPh sb="57" eb="59">
      <t>ヨウセイ</t>
    </rPh>
    <rPh sb="60" eb="62">
      <t>ゲンニン</t>
    </rPh>
    <rPh sb="62" eb="63">
      <t>シャ</t>
    </rPh>
    <rPh sb="64" eb="66">
      <t>ギジュツ</t>
    </rPh>
    <rPh sb="66" eb="68">
      <t>コウジョウ</t>
    </rPh>
    <rPh sb="72" eb="74">
      <t>ケンシュウ</t>
    </rPh>
    <rPh sb="75" eb="77">
      <t>シュワ</t>
    </rPh>
    <rPh sb="78" eb="79">
      <t>カン</t>
    </rPh>
    <rPh sb="81" eb="83">
      <t>チョウサ</t>
    </rPh>
    <rPh sb="84" eb="86">
      <t>ケンキュウ</t>
    </rPh>
    <rPh sb="86" eb="87">
      <t>トウ</t>
    </rPh>
    <rPh sb="91" eb="92">
      <t>シャ</t>
    </rPh>
    <rPh sb="92" eb="93">
      <t>フク</t>
    </rPh>
    <rPh sb="94" eb="96">
      <t>チョウリョク</t>
    </rPh>
    <rPh sb="96" eb="98">
      <t>ジョウホウ</t>
    </rPh>
    <rPh sb="98" eb="100">
      <t>ブンカ</t>
    </rPh>
    <rPh sb="105" eb="107">
      <t>ジッシ</t>
    </rPh>
    <rPh sb="109" eb="111">
      <t>ヨウヤク</t>
    </rPh>
    <rPh sb="111" eb="114">
      <t>ヒッキシャ</t>
    </rPh>
    <rPh sb="115" eb="118">
      <t>シドウシャ</t>
    </rPh>
    <rPh sb="118" eb="120">
      <t>ヨウセイ</t>
    </rPh>
    <rPh sb="124" eb="126">
      <t>ケンシュウ</t>
    </rPh>
    <rPh sb="149" eb="150">
      <t>トウ</t>
    </rPh>
    <rPh sb="154" eb="155">
      <t>シャ</t>
    </rPh>
    <rPh sb="155" eb="156">
      <t>フク</t>
    </rPh>
    <rPh sb="157" eb="159">
      <t>ゼンコク</t>
    </rPh>
    <rPh sb="166" eb="168">
      <t>ジッシ</t>
    </rPh>
    <rPh sb="176" eb="179">
      <t>ツウヤクシャ</t>
    </rPh>
    <rPh sb="180" eb="182">
      <t>ヨウセイ</t>
    </rPh>
    <rPh sb="186" eb="188">
      <t>ケンシュウ</t>
    </rPh>
    <rPh sb="210" eb="212">
      <t>コウチク</t>
    </rPh>
    <rPh sb="216" eb="218">
      <t>シコウ</t>
    </rPh>
    <rPh sb="222" eb="224">
      <t>ヘイセイ</t>
    </rPh>
    <rPh sb="226" eb="228">
      <t>ネンド</t>
    </rPh>
    <rPh sb="231" eb="232">
      <t>イチ</t>
    </rPh>
    <rPh sb="232" eb="233">
      <t>シャ</t>
    </rPh>
    <rPh sb="234" eb="236">
      <t>ニホン</t>
    </rPh>
    <rPh sb="236" eb="238">
      <t>ゲンゴ</t>
    </rPh>
    <rPh sb="238" eb="241">
      <t>チョウカクシ</t>
    </rPh>
    <rPh sb="241" eb="243">
      <t>キョウカイ</t>
    </rPh>
    <rPh sb="244" eb="246">
      <t>ジッシ</t>
    </rPh>
    <rPh sb="248" eb="251">
      <t>シツゴショウ</t>
    </rPh>
    <rPh sb="251" eb="252">
      <t>シャ</t>
    </rPh>
    <rPh sb="252" eb="253">
      <t>ム</t>
    </rPh>
    <rPh sb="254" eb="256">
      <t>イシ</t>
    </rPh>
    <rPh sb="256" eb="258">
      <t>ソツウ</t>
    </rPh>
    <rPh sb="258" eb="261">
      <t>シエンシャ</t>
    </rPh>
    <rPh sb="262" eb="265">
      <t>シドウシャ</t>
    </rPh>
    <rPh sb="265" eb="267">
      <t>ヨウセイ</t>
    </rPh>
    <rPh sb="271" eb="273">
      <t>ケンシュウ</t>
    </rPh>
    <rPh sb="273" eb="275">
      <t>ジギョウ</t>
    </rPh>
    <rPh sb="276" eb="277">
      <t>タイ</t>
    </rPh>
    <rPh sb="279" eb="281">
      <t>ホジョ</t>
    </rPh>
    <phoneticPr fontId="5"/>
  </si>
  <si>
    <t>地域で手話通訳者、要約筆記者、失語症向け意思疎通支援者等の養成に当たる指導者や、盲ろう者専門の通訳者を毎年度一定数養成することにより、全国的な意思疎通支援者の確保が図られ、地域における聴覚・視覚・失語などの障害のため意思疎通を図ることに困難がある障害者の自立や社会参加を支援するための体制整備に寄与する。</t>
    <rPh sb="0" eb="2">
      <t>チイキ</t>
    </rPh>
    <rPh sb="3" eb="5">
      <t>シュワ</t>
    </rPh>
    <rPh sb="5" eb="8">
      <t>ツウヤクシャ</t>
    </rPh>
    <rPh sb="9" eb="11">
      <t>ヨウヤク</t>
    </rPh>
    <rPh sb="11" eb="14">
      <t>ヒッキシャ</t>
    </rPh>
    <rPh sb="15" eb="18">
      <t>シツゴショウ</t>
    </rPh>
    <rPh sb="18" eb="19">
      <t>ム</t>
    </rPh>
    <rPh sb="20" eb="22">
      <t>イシ</t>
    </rPh>
    <rPh sb="22" eb="24">
      <t>ソツウ</t>
    </rPh>
    <rPh sb="24" eb="26">
      <t>シエン</t>
    </rPh>
    <rPh sb="26" eb="27">
      <t>シャ</t>
    </rPh>
    <rPh sb="27" eb="28">
      <t>トウ</t>
    </rPh>
    <rPh sb="29" eb="31">
      <t>ヨウセイ</t>
    </rPh>
    <rPh sb="32" eb="33">
      <t>ア</t>
    </rPh>
    <rPh sb="35" eb="38">
      <t>シドウシャ</t>
    </rPh>
    <rPh sb="44" eb="46">
      <t>センモン</t>
    </rPh>
    <rPh sb="57" eb="59">
      <t>ヨウセイ</t>
    </rPh>
    <rPh sb="67" eb="70">
      <t>ゼンコクテキ</t>
    </rPh>
    <rPh sb="71" eb="73">
      <t>イシ</t>
    </rPh>
    <rPh sb="73" eb="75">
      <t>ソツウ</t>
    </rPh>
    <rPh sb="75" eb="78">
      <t>シエンシャ</t>
    </rPh>
    <rPh sb="79" eb="81">
      <t>カクホ</t>
    </rPh>
    <rPh sb="82" eb="83">
      <t>ハカ</t>
    </rPh>
    <rPh sb="86" eb="88">
      <t>チイキ</t>
    </rPh>
    <rPh sb="118" eb="120">
      <t>コンナン</t>
    </rPh>
    <rPh sb="135" eb="137">
      <t>シエン</t>
    </rPh>
    <rPh sb="142" eb="144">
      <t>タイセイ</t>
    </rPh>
    <rPh sb="144" eb="146">
      <t>セイビ</t>
    </rPh>
    <rPh sb="147" eb="149">
      <t>キヨ</t>
    </rPh>
    <phoneticPr fontId="5"/>
  </si>
  <si>
    <t>-</t>
    <phoneticPr fontId="5"/>
  </si>
  <si>
    <t>　聴覚・視覚・失語などの障害のため意思疎通を図ることに困難がある障害者の社会参加を推進するためには、地域において、その意思表示やコミュニケーションを支援する人材を確保することが必要である。</t>
    <rPh sb="1" eb="3">
      <t>チョウカク</t>
    </rPh>
    <rPh sb="4" eb="6">
      <t>シカク</t>
    </rPh>
    <rPh sb="7" eb="9">
      <t>シツゴ</t>
    </rPh>
    <rPh sb="12" eb="14">
      <t>ショウガイ</t>
    </rPh>
    <rPh sb="17" eb="19">
      <t>イシ</t>
    </rPh>
    <rPh sb="19" eb="21">
      <t>ソツウ</t>
    </rPh>
    <rPh sb="22" eb="23">
      <t>ハカ</t>
    </rPh>
    <rPh sb="27" eb="29">
      <t>コンナン</t>
    </rPh>
    <rPh sb="32" eb="35">
      <t>ショウガイシャ</t>
    </rPh>
    <rPh sb="36" eb="38">
      <t>シャカイ</t>
    </rPh>
    <rPh sb="38" eb="40">
      <t>サンカ</t>
    </rPh>
    <rPh sb="41" eb="43">
      <t>スイシン</t>
    </rPh>
    <rPh sb="50" eb="52">
      <t>チイキ</t>
    </rPh>
    <rPh sb="74" eb="76">
      <t>シエン</t>
    </rPh>
    <rPh sb="78" eb="80">
      <t>ジンザイ</t>
    </rPh>
    <rPh sb="81" eb="83">
      <t>カクホ</t>
    </rPh>
    <rPh sb="88" eb="90">
      <t>ヒツヨウ</t>
    </rPh>
    <phoneticPr fontId="5"/>
  </si>
  <si>
    <t>　障害者基本法第22条において、「国は、障害者が円滑に情報を取得し及び利用し、その意思を表示し、並びに他人との意思疎通を図ることができるようにするため、障害者の意思疎通を仲介する者の養成及び派遣等が図られるよう必要な施策を講じなければならない。」とされており、国で実施すべき事業である。</t>
    <rPh sb="1" eb="4">
      <t>ショウガイシャ</t>
    </rPh>
    <rPh sb="4" eb="7">
      <t>キホンホウ</t>
    </rPh>
    <rPh sb="7" eb="8">
      <t>ダイ</t>
    </rPh>
    <rPh sb="10" eb="11">
      <t>ジョウ</t>
    </rPh>
    <rPh sb="17" eb="18">
      <t>クニ</t>
    </rPh>
    <rPh sb="20" eb="23">
      <t>ショウガイシャ</t>
    </rPh>
    <rPh sb="24" eb="26">
      <t>エンカツ</t>
    </rPh>
    <rPh sb="27" eb="29">
      <t>ジョウホウ</t>
    </rPh>
    <rPh sb="30" eb="32">
      <t>シュトク</t>
    </rPh>
    <rPh sb="33" eb="34">
      <t>オヨ</t>
    </rPh>
    <rPh sb="35" eb="37">
      <t>リヨウ</t>
    </rPh>
    <rPh sb="41" eb="43">
      <t>イシ</t>
    </rPh>
    <rPh sb="44" eb="46">
      <t>ヒョウジ</t>
    </rPh>
    <rPh sb="48" eb="49">
      <t>ナラ</t>
    </rPh>
    <rPh sb="51" eb="53">
      <t>タニン</t>
    </rPh>
    <rPh sb="55" eb="57">
      <t>イシ</t>
    </rPh>
    <rPh sb="57" eb="59">
      <t>ソツウ</t>
    </rPh>
    <rPh sb="60" eb="61">
      <t>ハカ</t>
    </rPh>
    <rPh sb="76" eb="79">
      <t>ショウガイシャ</t>
    </rPh>
    <rPh sb="80" eb="82">
      <t>イシ</t>
    </rPh>
    <rPh sb="82" eb="84">
      <t>ソツウ</t>
    </rPh>
    <rPh sb="85" eb="87">
      <t>チュウカイ</t>
    </rPh>
    <rPh sb="89" eb="90">
      <t>シャ</t>
    </rPh>
    <rPh sb="91" eb="93">
      <t>ヨウセイ</t>
    </rPh>
    <rPh sb="93" eb="94">
      <t>オヨ</t>
    </rPh>
    <rPh sb="95" eb="97">
      <t>ハケン</t>
    </rPh>
    <rPh sb="97" eb="98">
      <t>トウ</t>
    </rPh>
    <rPh sb="99" eb="100">
      <t>ハカ</t>
    </rPh>
    <rPh sb="105" eb="107">
      <t>ヒツヨウ</t>
    </rPh>
    <rPh sb="108" eb="110">
      <t>セサク</t>
    </rPh>
    <rPh sb="111" eb="112">
      <t>コウ</t>
    </rPh>
    <rPh sb="130" eb="131">
      <t>クニ</t>
    </rPh>
    <rPh sb="132" eb="134">
      <t>ジッシ</t>
    </rPh>
    <rPh sb="137" eb="139">
      <t>ジギョウ</t>
    </rPh>
    <phoneticPr fontId="5"/>
  </si>
  <si>
    <t>　聴覚・視覚・失語などの障害のため意思疎通を図ることに困難がある障害者の社会参加を推進するためには、地域において、その意思表示やコミュニケーションを支援する人材の確保が必要であり、かつ、本事業における各種研修事業については、毎年度、定員を上回る応募があることから、必要かつ適切な事業である。</t>
    <rPh sb="27" eb="29">
      <t>コンナン</t>
    </rPh>
    <rPh sb="36" eb="38">
      <t>シャカイ</t>
    </rPh>
    <rPh sb="38" eb="40">
      <t>サンカ</t>
    </rPh>
    <rPh sb="41" eb="43">
      <t>スイシン</t>
    </rPh>
    <rPh sb="81" eb="83">
      <t>カクホ</t>
    </rPh>
    <rPh sb="84" eb="86">
      <t>ヒツヨウ</t>
    </rPh>
    <rPh sb="93" eb="94">
      <t>ホン</t>
    </rPh>
    <rPh sb="94" eb="96">
      <t>ジギョウ</t>
    </rPh>
    <rPh sb="100" eb="102">
      <t>カクシュ</t>
    </rPh>
    <rPh sb="102" eb="104">
      <t>ケンシュウ</t>
    </rPh>
    <rPh sb="104" eb="106">
      <t>ジギョウ</t>
    </rPh>
    <rPh sb="112" eb="115">
      <t>マイネンド</t>
    </rPh>
    <rPh sb="116" eb="118">
      <t>テイイン</t>
    </rPh>
    <rPh sb="119" eb="121">
      <t>ウワマワ</t>
    </rPh>
    <rPh sb="122" eb="124">
      <t>オウボ</t>
    </rPh>
    <rPh sb="132" eb="134">
      <t>ヒツヨウ</t>
    </rPh>
    <rPh sb="136" eb="138">
      <t>テキセツ</t>
    </rPh>
    <rPh sb="139" eb="141">
      <t>ジギョウ</t>
    </rPh>
    <phoneticPr fontId="5"/>
  </si>
  <si>
    <t>　事業の委託先は、それぞれの事業を完遂するために必要な技術力や設備を備えた団体を選定しており、支出先の選定は妥当である。</t>
    <rPh sb="1" eb="3">
      <t>ジギョウ</t>
    </rPh>
    <rPh sb="4" eb="7">
      <t>イタクサキ</t>
    </rPh>
    <rPh sb="14" eb="16">
      <t>ジギョウ</t>
    </rPh>
    <rPh sb="17" eb="19">
      <t>カンツイ</t>
    </rPh>
    <rPh sb="24" eb="26">
      <t>ヒツヨウ</t>
    </rPh>
    <rPh sb="27" eb="30">
      <t>ギジュツリョク</t>
    </rPh>
    <rPh sb="31" eb="33">
      <t>セツビ</t>
    </rPh>
    <rPh sb="34" eb="35">
      <t>ソナ</t>
    </rPh>
    <rPh sb="37" eb="39">
      <t>ダンタイ</t>
    </rPh>
    <rPh sb="40" eb="42">
      <t>センテイ</t>
    </rPh>
    <phoneticPr fontId="5"/>
  </si>
  <si>
    <t>　事業実施に必要な額を精査し補助を行っており妥当である。</t>
    <rPh sb="1" eb="3">
      <t>ジギョウ</t>
    </rPh>
    <rPh sb="3" eb="5">
      <t>ジッシ</t>
    </rPh>
    <rPh sb="6" eb="8">
      <t>ヒツヨウ</t>
    </rPh>
    <rPh sb="9" eb="10">
      <t>ガク</t>
    </rPh>
    <rPh sb="11" eb="13">
      <t>セイサ</t>
    </rPh>
    <rPh sb="14" eb="16">
      <t>ホジョ</t>
    </rPh>
    <rPh sb="17" eb="18">
      <t>オコナ</t>
    </rPh>
    <rPh sb="22" eb="24">
      <t>ダトウ</t>
    </rPh>
    <phoneticPr fontId="5"/>
  </si>
  <si>
    <t>　真に必要な費目のみを対象経費としており、実績報告において使途が事業目的に沿ったものであるか確認している。</t>
    <rPh sb="1" eb="2">
      <t>シン</t>
    </rPh>
    <rPh sb="3" eb="5">
      <t>ヒツヨウ</t>
    </rPh>
    <rPh sb="6" eb="8">
      <t>ヒモク</t>
    </rPh>
    <rPh sb="11" eb="13">
      <t>タイショウ</t>
    </rPh>
    <rPh sb="13" eb="15">
      <t>ケイヒ</t>
    </rPh>
    <rPh sb="21" eb="23">
      <t>ジッセキ</t>
    </rPh>
    <rPh sb="23" eb="25">
      <t>ホウコク</t>
    </rPh>
    <rPh sb="29" eb="31">
      <t>シト</t>
    </rPh>
    <rPh sb="32" eb="34">
      <t>ジギョウ</t>
    </rPh>
    <rPh sb="34" eb="36">
      <t>モクテキ</t>
    </rPh>
    <rPh sb="37" eb="38">
      <t>ソ</t>
    </rPh>
    <rPh sb="46" eb="48">
      <t>カクニン</t>
    </rPh>
    <phoneticPr fontId="5"/>
  </si>
  <si>
    <t>　27年度・28年度の成果実績は、概ね成果目標に達している。</t>
    <rPh sb="3" eb="5">
      <t>ネンド</t>
    </rPh>
    <rPh sb="8" eb="10">
      <t>ネンド</t>
    </rPh>
    <rPh sb="11" eb="13">
      <t>セイカ</t>
    </rPh>
    <rPh sb="13" eb="15">
      <t>ジッセキ</t>
    </rPh>
    <rPh sb="17" eb="18">
      <t>オオム</t>
    </rPh>
    <rPh sb="19" eb="21">
      <t>セイカ</t>
    </rPh>
    <rPh sb="21" eb="23">
      <t>モクヒョウ</t>
    </rPh>
    <rPh sb="24" eb="25">
      <t>タッ</t>
    </rPh>
    <phoneticPr fontId="5"/>
  </si>
  <si>
    <t>　中央研修として、地域における人材育成を推進するための指導者や地域では養成が困難な専門性の高い分野の人材育成を行う事業であり、効果的に事業が実施されている。</t>
    <rPh sb="1" eb="3">
      <t>チュウオウ</t>
    </rPh>
    <rPh sb="3" eb="5">
      <t>ケンシュウ</t>
    </rPh>
    <rPh sb="9" eb="11">
      <t>チイキ</t>
    </rPh>
    <rPh sb="15" eb="17">
      <t>ジンザイ</t>
    </rPh>
    <rPh sb="17" eb="19">
      <t>イクセイ</t>
    </rPh>
    <rPh sb="20" eb="22">
      <t>スイシン</t>
    </rPh>
    <rPh sb="27" eb="30">
      <t>シドウシャ</t>
    </rPh>
    <rPh sb="31" eb="33">
      <t>チイキ</t>
    </rPh>
    <rPh sb="35" eb="37">
      <t>ヨウセイ</t>
    </rPh>
    <rPh sb="38" eb="40">
      <t>コンナン</t>
    </rPh>
    <rPh sb="41" eb="44">
      <t>センモンセイ</t>
    </rPh>
    <rPh sb="45" eb="46">
      <t>タカ</t>
    </rPh>
    <rPh sb="47" eb="49">
      <t>ブンヤ</t>
    </rPh>
    <rPh sb="50" eb="52">
      <t>ジンザイ</t>
    </rPh>
    <rPh sb="52" eb="54">
      <t>イクセイ</t>
    </rPh>
    <rPh sb="55" eb="56">
      <t>オコナ</t>
    </rPh>
    <rPh sb="57" eb="59">
      <t>ジギョウ</t>
    </rPh>
    <rPh sb="63" eb="66">
      <t>コウカテキ</t>
    </rPh>
    <rPh sb="67" eb="69">
      <t>ジギョウ</t>
    </rPh>
    <rPh sb="70" eb="72">
      <t>ジッシ</t>
    </rPh>
    <phoneticPr fontId="5"/>
  </si>
  <si>
    <t>　活動実績は手話通訳技術向上等研修事業、要約筆記者指導員養成研修事業については当初見込みを上回っており、盲ろう者向け通訳者養成研修事業については28年度には前年度から修了者数が増加し当初見込みに達している。</t>
    <rPh sb="1" eb="3">
      <t>カツドウ</t>
    </rPh>
    <rPh sb="3" eb="5">
      <t>ジッセキ</t>
    </rPh>
    <rPh sb="17" eb="19">
      <t>ジギョウ</t>
    </rPh>
    <rPh sb="32" eb="34">
      <t>ジギョウ</t>
    </rPh>
    <rPh sb="39" eb="41">
      <t>トウショ</t>
    </rPh>
    <rPh sb="41" eb="43">
      <t>ミコ</t>
    </rPh>
    <rPh sb="45" eb="47">
      <t>ウワマワ</t>
    </rPh>
    <rPh sb="74" eb="76">
      <t>ネンド</t>
    </rPh>
    <rPh sb="78" eb="81">
      <t>ゼンネンド</t>
    </rPh>
    <rPh sb="83" eb="86">
      <t>シュウリョウシャ</t>
    </rPh>
    <rPh sb="86" eb="87">
      <t>スウ</t>
    </rPh>
    <rPh sb="88" eb="90">
      <t>ゾウカ</t>
    </rPh>
    <rPh sb="91" eb="93">
      <t>トウショ</t>
    </rPh>
    <rPh sb="93" eb="95">
      <t>ミコ</t>
    </rPh>
    <rPh sb="97" eb="98">
      <t>タッ</t>
    </rPh>
    <phoneticPr fontId="5"/>
  </si>
  <si>
    <t>　本事業における研修修了者は、各自治体において障害者の意思疎通を支援する者を養成する指導者として、又は実際に意思疎通を支援する者として活躍している。</t>
    <rPh sb="1" eb="2">
      <t>ホン</t>
    </rPh>
    <rPh sb="2" eb="4">
      <t>ジギョウ</t>
    </rPh>
    <rPh sb="8" eb="10">
      <t>ケンシュウ</t>
    </rPh>
    <rPh sb="10" eb="12">
      <t>シュウリョウ</t>
    </rPh>
    <rPh sb="12" eb="13">
      <t>シャ</t>
    </rPh>
    <rPh sb="15" eb="16">
      <t>カク</t>
    </rPh>
    <rPh sb="16" eb="19">
      <t>ジチタイ</t>
    </rPh>
    <rPh sb="23" eb="26">
      <t>ショウガイシャ</t>
    </rPh>
    <rPh sb="27" eb="29">
      <t>イシ</t>
    </rPh>
    <rPh sb="29" eb="31">
      <t>ソツウ</t>
    </rPh>
    <rPh sb="32" eb="34">
      <t>シエン</t>
    </rPh>
    <rPh sb="36" eb="37">
      <t>シャ</t>
    </rPh>
    <rPh sb="38" eb="40">
      <t>ヨウセイ</t>
    </rPh>
    <rPh sb="42" eb="45">
      <t>シドウシャ</t>
    </rPh>
    <rPh sb="49" eb="50">
      <t>マタ</t>
    </rPh>
    <rPh sb="51" eb="53">
      <t>ジッサイ</t>
    </rPh>
    <rPh sb="54" eb="56">
      <t>イシ</t>
    </rPh>
    <rPh sb="56" eb="58">
      <t>ソツウ</t>
    </rPh>
    <rPh sb="59" eb="61">
      <t>シエン</t>
    </rPh>
    <rPh sb="63" eb="64">
      <t>シャ</t>
    </rPh>
    <rPh sb="67" eb="69">
      <t>カツヤク</t>
    </rPh>
    <phoneticPr fontId="5"/>
  </si>
  <si>
    <t>　聴覚・視覚・失語などの障害のため意思疎通を図ることに困難がある障害者の社会参加を促進するため、地域において、その意思表示やコミュニケーションを支援する人材を確保することが必要であり、意思疎通支援を行う者を派遣する事業を実施する市町村数は、平成27年度95.5％、平成28年度95.7％と高い水準を維持していることから、地域における支援体制の確保のため、国として継続的に実施すべき事業である。</t>
    <rPh sb="27" eb="29">
      <t>コンナン</t>
    </rPh>
    <rPh sb="41" eb="43">
      <t>ソクシン</t>
    </rPh>
    <rPh sb="86" eb="88">
      <t>ヒツヨウ</t>
    </rPh>
    <rPh sb="120" eb="122">
      <t>ヘイセイ</t>
    </rPh>
    <rPh sb="124" eb="126">
      <t>ネンド</t>
    </rPh>
    <rPh sb="132" eb="134">
      <t>ヘイセイ</t>
    </rPh>
    <rPh sb="136" eb="138">
      <t>ネンド</t>
    </rPh>
    <rPh sb="149" eb="151">
      <t>イジ</t>
    </rPh>
    <rPh sb="160" eb="162">
      <t>チイキ</t>
    </rPh>
    <rPh sb="166" eb="168">
      <t>シエン</t>
    </rPh>
    <rPh sb="168" eb="170">
      <t>タイセイ</t>
    </rPh>
    <rPh sb="171" eb="173">
      <t>カクホ</t>
    </rPh>
    <rPh sb="177" eb="178">
      <t>クニ</t>
    </rPh>
    <rPh sb="181" eb="184">
      <t>ケイゾクテキ</t>
    </rPh>
    <rPh sb="185" eb="187">
      <t>ジッシ</t>
    </rPh>
    <rPh sb="190" eb="192">
      <t>ジギョウ</t>
    </rPh>
    <phoneticPr fontId="5"/>
  </si>
  <si>
    <t>　地域における意思疎通支援体制が継続的に整備されるよう、引き続き事業内容やコストを精査するなど、効率性の高い事業が実施できるよう概算要求に向けて検討を行う。</t>
    <rPh sb="1" eb="3">
      <t>チイキ</t>
    </rPh>
    <rPh sb="7" eb="9">
      <t>イシ</t>
    </rPh>
    <rPh sb="9" eb="11">
      <t>ソツウ</t>
    </rPh>
    <rPh sb="11" eb="13">
      <t>シエン</t>
    </rPh>
    <rPh sb="13" eb="15">
      <t>タイセイ</t>
    </rPh>
    <rPh sb="16" eb="19">
      <t>ケイゾクテキ</t>
    </rPh>
    <rPh sb="20" eb="22">
      <t>セイビ</t>
    </rPh>
    <rPh sb="28" eb="29">
      <t>ヒ</t>
    </rPh>
    <rPh sb="30" eb="31">
      <t>ツヅ</t>
    </rPh>
    <rPh sb="32" eb="34">
      <t>ジギョウ</t>
    </rPh>
    <rPh sb="34" eb="36">
      <t>ナイヨウ</t>
    </rPh>
    <rPh sb="41" eb="43">
      <t>セイサ</t>
    </rPh>
    <rPh sb="48" eb="51">
      <t>コウリツセイ</t>
    </rPh>
    <rPh sb="52" eb="53">
      <t>タカ</t>
    </rPh>
    <rPh sb="54" eb="56">
      <t>ジギョウ</t>
    </rPh>
    <rPh sb="57" eb="59">
      <t>ジッシ</t>
    </rPh>
    <rPh sb="64" eb="66">
      <t>ガイサン</t>
    </rPh>
    <rPh sb="66" eb="68">
      <t>ヨウキュウ</t>
    </rPh>
    <rPh sb="69" eb="70">
      <t>ム</t>
    </rPh>
    <rPh sb="72" eb="74">
      <t>ケントウ</t>
    </rPh>
    <rPh sb="75" eb="76">
      <t>オコナ</t>
    </rPh>
    <phoneticPr fontId="5"/>
  </si>
  <si>
    <t>失語症者向け意思疎通支援者指導者養成研修修了者</t>
    <rPh sb="0" eb="3">
      <t>シツゴショウ</t>
    </rPh>
    <rPh sb="3" eb="4">
      <t>シャ</t>
    </rPh>
    <rPh sb="4" eb="5">
      <t>ム</t>
    </rPh>
    <rPh sb="6" eb="8">
      <t>イシ</t>
    </rPh>
    <rPh sb="8" eb="10">
      <t>ソツウ</t>
    </rPh>
    <rPh sb="10" eb="13">
      <t>シエンシャ</t>
    </rPh>
    <rPh sb="13" eb="16">
      <t>シドウシャ</t>
    </rPh>
    <rPh sb="16" eb="18">
      <t>ヨウセイ</t>
    </rPh>
    <rPh sb="18" eb="20">
      <t>ケンシュウ</t>
    </rPh>
    <rPh sb="20" eb="23">
      <t>シュウリョウシャ</t>
    </rPh>
    <phoneticPr fontId="5"/>
  </si>
  <si>
    <t>円</t>
    <rPh sb="0" eb="1">
      <t>エン</t>
    </rPh>
    <phoneticPr fontId="5"/>
  </si>
  <si>
    <t>機器管理等</t>
    <rPh sb="0" eb="2">
      <t>キキ</t>
    </rPh>
    <rPh sb="2" eb="5">
      <t>カンリトウ</t>
    </rPh>
    <phoneticPr fontId="5"/>
  </si>
  <si>
    <t>手話通訳技術向上等研修事業</t>
    <rPh sb="0" eb="2">
      <t>シュワ</t>
    </rPh>
    <rPh sb="2" eb="4">
      <t>ツウヤク</t>
    </rPh>
    <rPh sb="4" eb="6">
      <t>ギジュツ</t>
    </rPh>
    <rPh sb="6" eb="8">
      <t>コウジョウ</t>
    </rPh>
    <rPh sb="8" eb="9">
      <t>トウ</t>
    </rPh>
    <rPh sb="9" eb="11">
      <t>ケンシュウ</t>
    </rPh>
    <rPh sb="11" eb="13">
      <t>ジギョウ</t>
    </rPh>
    <phoneticPr fontId="5"/>
  </si>
  <si>
    <t>・字幕入りライブラリー等制作貸出事業
・要約筆記者養成指導員研修等事業</t>
    <rPh sb="1" eb="3">
      <t>ジマク</t>
    </rPh>
    <rPh sb="3" eb="4">
      <t>イ</t>
    </rPh>
    <rPh sb="11" eb="12">
      <t>トウ</t>
    </rPh>
    <rPh sb="12" eb="14">
      <t>セイサク</t>
    </rPh>
    <rPh sb="14" eb="16">
      <t>カシダシ</t>
    </rPh>
    <rPh sb="16" eb="18">
      <t>ジギョウ</t>
    </rPh>
    <rPh sb="20" eb="22">
      <t>ヨウヤク</t>
    </rPh>
    <rPh sb="22" eb="25">
      <t>ヒッキシャ</t>
    </rPh>
    <rPh sb="25" eb="27">
      <t>ヨウセイ</t>
    </rPh>
    <rPh sb="27" eb="30">
      <t>シドウイン</t>
    </rPh>
    <rPh sb="30" eb="33">
      <t>ケンシュウトウ</t>
    </rPh>
    <rPh sb="33" eb="35">
      <t>ジギョウ</t>
    </rPh>
    <phoneticPr fontId="5"/>
  </si>
  <si>
    <t>・盲ろう者向け通訳者養成研修等事業</t>
    <rPh sb="1" eb="2">
      <t>モウ</t>
    </rPh>
    <rPh sb="4" eb="5">
      <t>シャ</t>
    </rPh>
    <rPh sb="5" eb="6">
      <t>ム</t>
    </rPh>
    <rPh sb="7" eb="10">
      <t>ツウヤクシャ</t>
    </rPh>
    <rPh sb="10" eb="12">
      <t>ヨウセイ</t>
    </rPh>
    <rPh sb="12" eb="15">
      <t>ケンシュウトウ</t>
    </rPh>
    <rPh sb="15" eb="17">
      <t>ジギョウ</t>
    </rPh>
    <phoneticPr fontId="5"/>
  </si>
  <si>
    <t>D.　支出額が100万円未満であるため、省略</t>
    <phoneticPr fontId="5"/>
  </si>
  <si>
    <t>E.　支出額が100万円未満であるため、省略</t>
    <phoneticPr fontId="5"/>
  </si>
  <si>
    <t>F. 　支出額が100万円未満であるため、省略</t>
    <phoneticPr fontId="5"/>
  </si>
  <si>
    <t>ＤＶＤプレス業務</t>
    <phoneticPr fontId="5"/>
  </si>
  <si>
    <t>カセットエンジニアリング株式会社</t>
    <rPh sb="12" eb="16">
      <t>カブシキガイシャ</t>
    </rPh>
    <phoneticPr fontId="5"/>
  </si>
  <si>
    <t xml:space="preserve">ＤＶＤジャケット版下作成印刷業務
</t>
    <phoneticPr fontId="5"/>
  </si>
  <si>
    <t>株式会社　創美</t>
    <rPh sb="0" eb="4">
      <t>カブシキガイシャ</t>
    </rPh>
    <rPh sb="5" eb="7">
      <t>ソウミ</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</si>
  <si>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</si>
  <si>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</si>
  <si>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</si>
  <si>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</si>
  <si>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</si>
  <si>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</si>
  <si>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</si>
  <si>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</si>
  <si>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</si>
  <si>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</si>
  <si>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</si>
  <si>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</si>
  <si>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</si>
  <si>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高度情報通信福祉事業等</t>
    <rPh sb="0" eb="2">
      <t>コウド</t>
    </rPh>
    <rPh sb="2" eb="6">
      <t>ジョウホウツウシン</t>
    </rPh>
    <rPh sb="6" eb="8">
      <t>フクシ</t>
    </rPh>
    <rPh sb="8" eb="10">
      <t>ジギョウ</t>
    </rPh>
    <rPh sb="10" eb="11">
      <t>トウ</t>
    </rPh>
    <phoneticPr fontId="5"/>
  </si>
  <si>
    <t>-</t>
    <phoneticPr fontId="5"/>
  </si>
  <si>
    <t>-</t>
    <phoneticPr fontId="5"/>
  </si>
  <si>
    <t>-</t>
    <phoneticPr fontId="5"/>
  </si>
  <si>
    <t>-</t>
    <phoneticPr fontId="5"/>
  </si>
  <si>
    <t>-</t>
    <phoneticPr fontId="5"/>
  </si>
  <si>
    <t>-</t>
    <phoneticPr fontId="5"/>
  </si>
  <si>
    <t>-</t>
    <phoneticPr fontId="5"/>
  </si>
  <si>
    <t>-</t>
    <phoneticPr fontId="5"/>
  </si>
  <si>
    <t>　左記の３事業は障害等のため意思疎通や必要な情報の獲得に困難がある者を支援することを目的とする事業であり、その事業内容は以下のとおり。意思疎通支援者の養成等を行なう本事業と、事業内容の重複は生じない。
【733】視覚障害者の福祉の向上を目的とし、点字図書等の作成・貸出等を実施。
【736】障害者が必要とする情報をインターネット等を活用して提供する各種ネットワークの運営等を実施。
【739】点字図書館及び聴覚障害者情報提供施設の運営を実施。</t>
    <rPh sb="1" eb="3">
      <t>サキ</t>
    </rPh>
    <rPh sb="5" eb="7">
      <t>ジギョウ</t>
    </rPh>
    <rPh sb="8" eb="10">
      <t>ショウガイ</t>
    </rPh>
    <rPh sb="10" eb="11">
      <t>トウ</t>
    </rPh>
    <rPh sb="14" eb="16">
      <t>イシ</t>
    </rPh>
    <rPh sb="16" eb="18">
      <t>ソツウ</t>
    </rPh>
    <rPh sb="19" eb="21">
      <t>ヒツヨウ</t>
    </rPh>
    <rPh sb="22" eb="24">
      <t>ジョウホウ</t>
    </rPh>
    <rPh sb="25" eb="27">
      <t>カクトク</t>
    </rPh>
    <rPh sb="28" eb="30">
      <t>コンナン</t>
    </rPh>
    <rPh sb="33" eb="34">
      <t>シャ</t>
    </rPh>
    <rPh sb="35" eb="37">
      <t>シエン</t>
    </rPh>
    <rPh sb="42" eb="44">
      <t>モクテキ</t>
    </rPh>
    <rPh sb="47" eb="49">
      <t>ジギョウ</t>
    </rPh>
    <rPh sb="55" eb="57">
      <t>ジギョウ</t>
    </rPh>
    <rPh sb="57" eb="59">
      <t>ナイヨウ</t>
    </rPh>
    <rPh sb="60" eb="62">
      <t>イカ</t>
    </rPh>
    <rPh sb="67" eb="69">
      <t>イシ</t>
    </rPh>
    <rPh sb="69" eb="71">
      <t>ソツウ</t>
    </rPh>
    <rPh sb="71" eb="74">
      <t>シエンシャ</t>
    </rPh>
    <rPh sb="75" eb="77">
      <t>ヨウセイ</t>
    </rPh>
    <rPh sb="77" eb="78">
      <t>トウ</t>
    </rPh>
    <rPh sb="79" eb="80">
      <t>オコナ</t>
    </rPh>
    <rPh sb="82" eb="83">
      <t>ホン</t>
    </rPh>
    <rPh sb="83" eb="85">
      <t>ジギョウ</t>
    </rPh>
    <rPh sb="87" eb="89">
      <t>ジギョウ</t>
    </rPh>
    <rPh sb="89" eb="91">
      <t>ナイヨウ</t>
    </rPh>
    <rPh sb="92" eb="94">
      <t>チョウフク</t>
    </rPh>
    <rPh sb="95" eb="96">
      <t>ショウ</t>
    </rPh>
    <rPh sb="106" eb="108">
      <t>シカク</t>
    </rPh>
    <rPh sb="108" eb="111">
      <t>ショウガイシャ</t>
    </rPh>
    <rPh sb="112" eb="114">
      <t>フクシ</t>
    </rPh>
    <rPh sb="115" eb="117">
      <t>コウジョウ</t>
    </rPh>
    <rPh sb="118" eb="120">
      <t>モクテキ</t>
    </rPh>
    <rPh sb="123" eb="125">
      <t>テンジ</t>
    </rPh>
    <phoneticPr fontId="5"/>
  </si>
  <si>
    <t>成果指標が全市町村数となっているが実績がほぼ横ばい状態にある。点検結果には、未派遣市町村の課題を記し、改善の方向性には、ICTを活用した遠隔受講を可能とするなどの対策が求められる。
活動指標も研修修了者の見込み数が横ばいである。事業の効率性の工夫や、成果を活用する有効性の向上を図るには、今後要約筆記や盲ろう者向け通訳などにAIを活用した研修を新たに開発する方法もあるのではないか。改善の方向性には具体的な検討内容を記していただきたい。（元吉　由紀子）</t>
    <phoneticPr fontId="5"/>
  </si>
  <si>
    <t>成果指標の実績が未達成のままほぼ横ばい状態にある。未派遣市町村の課題を整理し、目標達成の方策を検討すること。活動指標も研修修了者の見込み数が横ばいである。事業の有効性、効率性を検証し、改善の方向性を検討されたい。</t>
    <rPh sb="0" eb="2">
      <t>セイカ</t>
    </rPh>
    <rPh sb="2" eb="4">
      <t>シヒョウ</t>
    </rPh>
    <rPh sb="5" eb="7">
      <t>ジッセキ</t>
    </rPh>
    <rPh sb="8" eb="11">
      <t>ミタッセイ</t>
    </rPh>
    <rPh sb="16" eb="17">
      <t>ヨコ</t>
    </rPh>
    <rPh sb="19" eb="21">
      <t>ジョウタイ</t>
    </rPh>
    <rPh sb="25" eb="26">
      <t>ミ</t>
    </rPh>
    <rPh sb="26" eb="28">
      <t>ハケン</t>
    </rPh>
    <rPh sb="28" eb="31">
      <t>シチョウソン</t>
    </rPh>
    <rPh sb="32" eb="34">
      <t>カダイ</t>
    </rPh>
    <rPh sb="35" eb="37">
      <t>セイリ</t>
    </rPh>
    <rPh sb="39" eb="41">
      <t>モクヒョウ</t>
    </rPh>
    <rPh sb="41" eb="43">
      <t>タッセイ</t>
    </rPh>
    <rPh sb="44" eb="46">
      <t>ホウサク</t>
    </rPh>
    <rPh sb="47" eb="49">
      <t>ケントウ</t>
    </rPh>
    <rPh sb="80" eb="83">
      <t>ユウコウセイ</t>
    </rPh>
    <rPh sb="88" eb="90">
      <t>ケンショウ</t>
    </rPh>
    <rPh sb="92" eb="94">
      <t>カイゼン</t>
    </rPh>
    <rPh sb="95" eb="98">
      <t>ホウコウセイ</t>
    </rPh>
    <rPh sb="99" eb="101">
      <t>ケントウ</t>
    </rPh>
    <phoneticPr fontId="5"/>
  </si>
  <si>
    <t>「新しい日本のための優先課題推進枠」3
骨太の方針に掲げる地域共生社会の実現のため、障害のある方の意思疎通を支援する者の育成に係る事業を拡充</t>
    <rPh sb="58" eb="59">
      <t>シャ</t>
    </rPh>
    <rPh sb="60" eb="62">
      <t>イクセイ</t>
    </rPh>
    <phoneticPr fontId="5"/>
  </si>
  <si>
    <t>-</t>
    <phoneticPr fontId="5"/>
  </si>
  <si>
    <t>成果指標の達成や事業の有効性の向上に向け、本事業による研修について、意思疎通支援を行う者を派遣する事業を実施していない市町村を含め、全国的に受講機会を確保するための方策等についての検討を進める。</t>
    <rPh sb="0" eb="2">
      <t>セイカ</t>
    </rPh>
    <rPh sb="2" eb="4">
      <t>シヒョウ</t>
    </rPh>
    <rPh sb="5" eb="7">
      <t>タッセイ</t>
    </rPh>
    <rPh sb="8" eb="10">
      <t>ジギョウ</t>
    </rPh>
    <rPh sb="11" eb="14">
      <t>ユウコウセイ</t>
    </rPh>
    <rPh sb="15" eb="17">
      <t>コウジョウ</t>
    </rPh>
    <rPh sb="18" eb="19">
      <t>ム</t>
    </rPh>
    <rPh sb="21" eb="22">
      <t>ホン</t>
    </rPh>
    <rPh sb="22" eb="24">
      <t>ジギョウ</t>
    </rPh>
    <rPh sb="27" eb="29">
      <t>ケンシュウ</t>
    </rPh>
    <rPh sb="66" eb="69">
      <t>ゼンコクテキ</t>
    </rPh>
    <rPh sb="70" eb="72">
      <t>ジュコウ</t>
    </rPh>
    <rPh sb="72" eb="74">
      <t>キカイ</t>
    </rPh>
    <rPh sb="75" eb="77">
      <t>カクホ</t>
    </rPh>
    <rPh sb="82" eb="84">
      <t>ホウサク</t>
    </rPh>
    <rPh sb="84" eb="85">
      <t>トウ</t>
    </rPh>
    <rPh sb="90" eb="92">
      <t>ケントウ</t>
    </rPh>
    <rPh sb="93" eb="94">
      <t>スス</t>
    </rPh>
    <phoneticPr fontId="5"/>
  </si>
  <si>
    <t>48,876千円
/
861人</t>
    <rPh sb="6" eb="8">
      <t>センエン</t>
    </rPh>
    <rPh sb="14" eb="15">
      <t>ニン</t>
    </rPh>
    <phoneticPr fontId="5"/>
  </si>
  <si>
    <t>51,085千円
/
749人</t>
    <rPh sb="6" eb="8">
      <t>センエン</t>
    </rPh>
    <rPh sb="14" eb="15">
      <t>ニン</t>
    </rPh>
    <phoneticPr fontId="5"/>
  </si>
  <si>
    <t>13,002千円
/
115人</t>
    <rPh sb="6" eb="8">
      <t>センエン</t>
    </rPh>
    <rPh sb="14" eb="15">
      <t>ニン</t>
    </rPh>
    <phoneticPr fontId="5"/>
  </si>
  <si>
    <t>20,950千円
/
29人</t>
    <rPh sb="6" eb="8">
      <t>センエン</t>
    </rPh>
    <rPh sb="13" eb="14">
      <t>ニン</t>
    </rPh>
    <phoneticPr fontId="5"/>
  </si>
  <si>
    <t>11,830千円
/
27人</t>
    <rPh sb="6" eb="8">
      <t>センエン</t>
    </rPh>
    <rPh sb="13" eb="14">
      <t>ニン</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</si>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</sst>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179917</xdr:colOff>
      <xdr:row>740</xdr:row>
      <xdr:rowOff>0</xdr:rowOff>
    </xdr:from>
    <xdr:to>
      <xdr:col>35</xdr:col>
      <xdr:colOff>63500</xdr:colOff>
      <xdr:row>741</xdr:row>
      <xdr:rowOff>296333</xdr:rowOff>
    </xdr:to>
    <xdr:sp macro="" textlink="">
      <xdr:nvSpPr>
        <xdr:cNvPr id="2" name="正方形/長方形 1"/>
        <xdr:cNvSpPr/>
      </xdr:nvSpPr>
      <xdr:spPr>
        <a:xfrm>
          <a:off x="1386417" y="44418250"/>
          <a:ext cx="5715000" cy="645583"/>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latin typeface="+mj-ea"/>
              <a:ea typeface="+mj-ea"/>
            </a:rPr>
            <a:t>（平成</a:t>
          </a:r>
          <a:r>
            <a:rPr kumimoji="1" lang="en-US" altLang="ja-JP" sz="1100">
              <a:latin typeface="+mj-ea"/>
              <a:ea typeface="+mj-ea"/>
            </a:rPr>
            <a:t>28</a:t>
          </a:r>
          <a:r>
            <a:rPr kumimoji="1" lang="ja-JP" altLang="en-US" sz="1100">
              <a:latin typeface="+mj-ea"/>
              <a:ea typeface="+mj-ea"/>
            </a:rPr>
            <a:t>年度実績）</a:t>
          </a:r>
          <a:endParaRPr kumimoji="1" lang="en-US" altLang="ja-JP" sz="1100">
            <a:latin typeface="+mj-ea"/>
            <a:ea typeface="+mj-ea"/>
          </a:endParaRPr>
        </a:p>
        <a:p>
          <a:pPr algn="l"/>
          <a:r>
            <a:rPr kumimoji="1" lang="ja-JP" altLang="en-US" sz="1100">
              <a:latin typeface="+mj-ea"/>
              <a:ea typeface="+mj-ea"/>
            </a:rPr>
            <a:t>　　</a:t>
          </a:r>
          <a:r>
            <a:rPr kumimoji="1" lang="en-US" altLang="ja-JP" sz="1100">
              <a:latin typeface="+mj-ea"/>
              <a:ea typeface="+mj-ea"/>
            </a:rPr>
            <a:t>※</a:t>
          </a:r>
          <a:r>
            <a:rPr kumimoji="1" lang="ja-JP" altLang="en-US" sz="1100">
              <a:latin typeface="+mj-ea"/>
              <a:ea typeface="+mj-ea"/>
            </a:rPr>
            <a:t>平成</a:t>
          </a:r>
          <a:r>
            <a:rPr kumimoji="1" lang="en-US" altLang="ja-JP" sz="1100">
              <a:latin typeface="+mj-ea"/>
              <a:ea typeface="+mj-ea"/>
            </a:rPr>
            <a:t>29</a:t>
          </a:r>
          <a:r>
            <a:rPr kumimoji="1" lang="ja-JP" altLang="en-US" sz="1100">
              <a:latin typeface="+mj-ea"/>
              <a:ea typeface="+mj-ea"/>
            </a:rPr>
            <a:t>年度は、集計中のため平成</a:t>
          </a:r>
          <a:r>
            <a:rPr kumimoji="1" lang="en-US" altLang="ja-JP" sz="1100">
              <a:latin typeface="+mj-ea"/>
              <a:ea typeface="+mj-ea"/>
            </a:rPr>
            <a:t>28</a:t>
          </a:r>
          <a:r>
            <a:rPr kumimoji="1" lang="ja-JP" altLang="en-US" sz="1100">
              <a:latin typeface="+mj-ea"/>
              <a:ea typeface="+mj-ea"/>
            </a:rPr>
            <a:t>年度実績を記載</a:t>
          </a:r>
        </a:p>
      </xdr:txBody>
    </xdr:sp>
    <xdr:clientData/>
  </xdr:twoCellAnchor>
  <xdr:twoCellAnchor>
    <xdr:from>
      <xdr:col>23</xdr:col>
      <xdr:colOff>31750</xdr:colOff>
      <xdr:row>741</xdr:row>
      <xdr:rowOff>306917</xdr:rowOff>
    </xdr:from>
    <xdr:to>
      <xdr:col>32</xdr:col>
      <xdr:colOff>169333</xdr:colOff>
      <xdr:row>743</xdr:row>
      <xdr:rowOff>306917</xdr:rowOff>
    </xdr:to>
    <xdr:sp macro="" textlink="">
      <xdr:nvSpPr>
        <xdr:cNvPr id="3" name="正方形/長方形 2"/>
        <xdr:cNvSpPr/>
      </xdr:nvSpPr>
      <xdr:spPr>
        <a:xfrm>
          <a:off x="4656667" y="46788917"/>
          <a:ext cx="1947333" cy="698500"/>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latin typeface="+mj-ea"/>
              <a:ea typeface="+mj-ea"/>
            </a:rPr>
            <a:t>厚生労働省</a:t>
          </a:r>
          <a:endParaRPr kumimoji="1" lang="en-US" altLang="ja-JP" sz="1100">
            <a:latin typeface="+mj-ea"/>
            <a:ea typeface="+mj-ea"/>
          </a:endParaRPr>
        </a:p>
        <a:p>
          <a:pPr algn="ctr"/>
          <a:r>
            <a:rPr kumimoji="1" lang="en-US" altLang="ja-JP" sz="1100">
              <a:latin typeface="+mj-ea"/>
              <a:ea typeface="+mj-ea"/>
            </a:rPr>
            <a:t>163</a:t>
          </a:r>
          <a:r>
            <a:rPr kumimoji="1" lang="ja-JP" altLang="en-US" sz="1100">
              <a:latin typeface="+mj-ea"/>
              <a:ea typeface="+mj-ea"/>
            </a:rPr>
            <a:t>百万円</a:t>
          </a:r>
        </a:p>
      </xdr:txBody>
    </xdr:sp>
    <xdr:clientData/>
  </xdr:twoCellAnchor>
  <xdr:twoCellAnchor>
    <xdr:from>
      <xdr:col>15</xdr:col>
      <xdr:colOff>148168</xdr:colOff>
      <xdr:row>744</xdr:row>
      <xdr:rowOff>31751</xdr:rowOff>
    </xdr:from>
    <xdr:to>
      <xdr:col>40</xdr:col>
      <xdr:colOff>63501</xdr:colOff>
      <xdr:row>744</xdr:row>
      <xdr:rowOff>338667</xdr:rowOff>
    </xdr:to>
    <xdr:sp macro="" textlink="">
      <xdr:nvSpPr>
        <xdr:cNvPr id="4" name="大かっこ 3"/>
        <xdr:cNvSpPr/>
      </xdr:nvSpPr>
      <xdr:spPr>
        <a:xfrm>
          <a:off x="3164418" y="47561501"/>
          <a:ext cx="4942416" cy="30691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ctr"/>
          <a:r>
            <a:rPr kumimoji="1" lang="ja-JP" altLang="en-US" sz="1100"/>
            <a:t>聴覚障害者の福祉向上を図るため手話通訳技術向上等研修等事業に対し補助</a:t>
          </a:r>
        </a:p>
      </xdr:txBody>
    </xdr:sp>
    <xdr:clientData/>
  </xdr:twoCellAnchor>
  <xdr:twoCellAnchor>
    <xdr:from>
      <xdr:col>28</xdr:col>
      <xdr:colOff>0</xdr:colOff>
      <xdr:row>745</xdr:row>
      <xdr:rowOff>31750</xdr:rowOff>
    </xdr:from>
    <xdr:to>
      <xdr:col>28</xdr:col>
      <xdr:colOff>0</xdr:colOff>
      <xdr:row>747</xdr:row>
      <xdr:rowOff>0</xdr:rowOff>
    </xdr:to>
    <xdr:cxnSp macro="">
      <xdr:nvCxnSpPr>
        <xdr:cNvPr id="13" name="直線コネクタ 12"/>
        <xdr:cNvCxnSpPr/>
      </xdr:nvCxnSpPr>
      <xdr:spPr>
        <a:xfrm>
          <a:off x="5630333" y="47910750"/>
          <a:ext cx="0" cy="66675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44824</xdr:colOff>
      <xdr:row>746</xdr:row>
      <xdr:rowOff>0</xdr:rowOff>
    </xdr:from>
    <xdr:to>
      <xdr:col>40</xdr:col>
      <xdr:colOff>52917</xdr:colOff>
      <xdr:row>746</xdr:row>
      <xdr:rowOff>0</xdr:rowOff>
    </xdr:to>
    <xdr:cxnSp macro="">
      <xdr:nvCxnSpPr>
        <xdr:cNvPr id="15" name="直線コネクタ 14"/>
        <xdr:cNvCxnSpPr/>
      </xdr:nvCxnSpPr>
      <xdr:spPr>
        <a:xfrm>
          <a:off x="3070412" y="48857647"/>
          <a:ext cx="505074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31750</xdr:colOff>
      <xdr:row>746</xdr:row>
      <xdr:rowOff>10583</xdr:rowOff>
    </xdr:from>
    <xdr:to>
      <xdr:col>15</xdr:col>
      <xdr:colOff>31750</xdr:colOff>
      <xdr:row>746</xdr:row>
      <xdr:rowOff>328083</xdr:rowOff>
    </xdr:to>
    <xdr:cxnSp macro="">
      <xdr:nvCxnSpPr>
        <xdr:cNvPr id="17" name="直線コネクタ 16"/>
        <xdr:cNvCxnSpPr/>
      </xdr:nvCxnSpPr>
      <xdr:spPr>
        <a:xfrm>
          <a:off x="3048000" y="48238833"/>
          <a:ext cx="0" cy="3175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40</xdr:col>
      <xdr:colOff>52916</xdr:colOff>
      <xdr:row>746</xdr:row>
      <xdr:rowOff>0</xdr:rowOff>
    </xdr:from>
    <xdr:to>
      <xdr:col>40</xdr:col>
      <xdr:colOff>52917</xdr:colOff>
      <xdr:row>746</xdr:row>
      <xdr:rowOff>328083</xdr:rowOff>
    </xdr:to>
    <xdr:cxnSp macro="">
      <xdr:nvCxnSpPr>
        <xdr:cNvPr id="20" name="直線コネクタ 19"/>
        <xdr:cNvCxnSpPr/>
      </xdr:nvCxnSpPr>
      <xdr:spPr>
        <a:xfrm>
          <a:off x="8096249" y="48228250"/>
          <a:ext cx="1" cy="32808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105833</xdr:colOff>
      <xdr:row>747</xdr:row>
      <xdr:rowOff>10583</xdr:rowOff>
    </xdr:from>
    <xdr:to>
      <xdr:col>36</xdr:col>
      <xdr:colOff>63500</xdr:colOff>
      <xdr:row>749</xdr:row>
      <xdr:rowOff>10583</xdr:rowOff>
    </xdr:to>
    <xdr:sp macro="" textlink="">
      <xdr:nvSpPr>
        <xdr:cNvPr id="21" name="正方形/長方形 20"/>
        <xdr:cNvSpPr/>
      </xdr:nvSpPr>
      <xdr:spPr>
        <a:xfrm>
          <a:off x="4127500" y="48588083"/>
          <a:ext cx="3175000" cy="69850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Ｂ　（福）聴力障害者情報</a:t>
          </a:r>
          <a:r>
            <a:rPr kumimoji="1" lang="ja-JP" altLang="en-US" sz="1100">
              <a:latin typeface="+mj-ea"/>
              <a:ea typeface="+mj-ea"/>
            </a:rPr>
            <a:t>文化センター</a:t>
          </a:r>
          <a:endParaRPr kumimoji="1" lang="en-US" altLang="ja-JP" sz="1100">
            <a:latin typeface="+mj-ea"/>
            <a:ea typeface="+mj-ea"/>
          </a:endParaRPr>
        </a:p>
        <a:p>
          <a:pPr algn="ctr"/>
          <a:r>
            <a:rPr kumimoji="1" lang="en-US" altLang="ja-JP" sz="1100">
              <a:latin typeface="+mj-ea"/>
              <a:ea typeface="+mj-ea"/>
            </a:rPr>
            <a:t>32</a:t>
          </a:r>
          <a:r>
            <a:rPr kumimoji="1" lang="ja-JP" altLang="en-US" sz="1100">
              <a:latin typeface="+mj-ea"/>
              <a:ea typeface="+mj-ea"/>
            </a:rPr>
            <a:t>百万円</a:t>
          </a:r>
        </a:p>
      </xdr:txBody>
    </xdr:sp>
    <xdr:clientData/>
  </xdr:twoCellAnchor>
  <xdr:twoCellAnchor>
    <xdr:from>
      <xdr:col>38</xdr:col>
      <xdr:colOff>179917</xdr:colOff>
      <xdr:row>746</xdr:row>
      <xdr:rowOff>349249</xdr:rowOff>
    </xdr:from>
    <xdr:to>
      <xdr:col>48</xdr:col>
      <xdr:colOff>116417</xdr:colOff>
      <xdr:row>748</xdr:row>
      <xdr:rowOff>349249</xdr:rowOff>
    </xdr:to>
    <xdr:sp macro="" textlink="">
      <xdr:nvSpPr>
        <xdr:cNvPr id="22" name="正方形/長方形 21"/>
        <xdr:cNvSpPr/>
      </xdr:nvSpPr>
      <xdr:spPr>
        <a:xfrm>
          <a:off x="7821084" y="48577499"/>
          <a:ext cx="1947333" cy="69850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Ｃ　（福）全国盲</a:t>
          </a:r>
          <a:r>
            <a:rPr kumimoji="1" lang="ja-JP" altLang="en-US" sz="1100">
              <a:latin typeface="+mj-ea"/>
              <a:ea typeface="+mj-ea"/>
            </a:rPr>
            <a:t>ろう者協会</a:t>
          </a:r>
          <a:endParaRPr kumimoji="1" lang="en-US" altLang="ja-JP" sz="1100">
            <a:latin typeface="+mj-ea"/>
            <a:ea typeface="+mj-ea"/>
          </a:endParaRPr>
        </a:p>
        <a:p>
          <a:pPr algn="ctr"/>
          <a:r>
            <a:rPr kumimoji="1" lang="en-US" altLang="ja-JP" sz="1100">
              <a:latin typeface="+mj-ea"/>
              <a:ea typeface="+mj-ea"/>
            </a:rPr>
            <a:t>79</a:t>
          </a:r>
          <a:r>
            <a:rPr kumimoji="1" lang="ja-JP" altLang="en-US" sz="1100">
              <a:latin typeface="+mj-ea"/>
              <a:ea typeface="+mj-ea"/>
            </a:rPr>
            <a:t>百万円</a:t>
          </a:r>
        </a:p>
      </xdr:txBody>
    </xdr:sp>
    <xdr:clientData/>
  </xdr:twoCellAnchor>
  <xdr:twoCellAnchor>
    <xdr:from>
      <xdr:col>7</xdr:col>
      <xdr:colOff>21168</xdr:colOff>
      <xdr:row>746</xdr:row>
      <xdr:rowOff>338667</xdr:rowOff>
    </xdr:from>
    <xdr:to>
      <xdr:col>17</xdr:col>
      <xdr:colOff>74083</xdr:colOff>
      <xdr:row>748</xdr:row>
      <xdr:rowOff>338667</xdr:rowOff>
    </xdr:to>
    <xdr:sp macro="" textlink="">
      <xdr:nvSpPr>
        <xdr:cNvPr id="24" name="正方形/長方形 23"/>
        <xdr:cNvSpPr/>
      </xdr:nvSpPr>
      <xdr:spPr>
        <a:xfrm>
          <a:off x="1428751" y="48566917"/>
          <a:ext cx="2063749" cy="69850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latin typeface="+mj-ea"/>
              <a:ea typeface="+mj-ea"/>
            </a:rPr>
            <a:t>Ａ　（福）全国手話研修センター</a:t>
          </a:r>
          <a:endParaRPr kumimoji="1" lang="en-US" altLang="ja-JP" sz="1100">
            <a:latin typeface="+mj-ea"/>
            <a:ea typeface="+mj-ea"/>
          </a:endParaRPr>
        </a:p>
        <a:p>
          <a:pPr algn="ctr"/>
          <a:r>
            <a:rPr kumimoji="1" lang="en-US" altLang="ja-JP" sz="1100">
              <a:latin typeface="+mj-ea"/>
              <a:ea typeface="+mj-ea"/>
            </a:rPr>
            <a:t>52</a:t>
          </a:r>
          <a:r>
            <a:rPr kumimoji="1" lang="ja-JP" altLang="en-US" sz="1100">
              <a:latin typeface="+mj-ea"/>
              <a:ea typeface="+mj-ea"/>
            </a:rPr>
            <a:t>百万円</a:t>
          </a:r>
        </a:p>
      </xdr:txBody>
    </xdr:sp>
    <xdr:clientData/>
  </xdr:twoCellAnchor>
  <xdr:twoCellAnchor>
    <xdr:from>
      <xdr:col>6</xdr:col>
      <xdr:colOff>116417</xdr:colOff>
      <xdr:row>749</xdr:row>
      <xdr:rowOff>264583</xdr:rowOff>
    </xdr:from>
    <xdr:to>
      <xdr:col>17</xdr:col>
      <xdr:colOff>127000</xdr:colOff>
      <xdr:row>751</xdr:row>
      <xdr:rowOff>127000</xdr:rowOff>
    </xdr:to>
    <xdr:sp macro="" textlink="">
      <xdr:nvSpPr>
        <xdr:cNvPr id="26" name="大かっこ 25"/>
        <xdr:cNvSpPr/>
      </xdr:nvSpPr>
      <xdr:spPr>
        <a:xfrm>
          <a:off x="1322917" y="49540583"/>
          <a:ext cx="2222500" cy="560917"/>
        </a:xfrm>
        <a:prstGeom prst="bracketPair">
          <a:avLst/>
        </a:prstGeom>
        <a:ln>
          <a:solidFill>
            <a:sysClr val="windowText" lastClr="000000"/>
          </a:solidFill>
        </a:ln>
      </xdr:spPr>
      <xdr:style>
        <a:lnRef idx="1">
          <a:schemeClr val="accent6"/>
        </a:lnRef>
        <a:fillRef idx="0">
          <a:schemeClr val="accent6"/>
        </a:fillRef>
        <a:effectRef idx="0">
          <a:schemeClr val="accent6"/>
        </a:effectRef>
        <a:fontRef idx="minor">
          <a:schemeClr val="tx1"/>
        </a:fontRef>
      </xdr:style>
      <xdr:txBody>
        <a:bodyPr vertOverflow="clip" horzOverflow="clip" rtlCol="0" anchor="t"/>
        <a:lstStyle/>
        <a:p>
          <a:pPr algn="ctr"/>
          <a:r>
            <a:rPr kumimoji="1" lang="ja-JP" altLang="en-US" sz="1100"/>
            <a:t>・手話通訳技術向上等研修事業</a:t>
          </a:r>
          <a:endParaRPr kumimoji="1" lang="en-US" altLang="ja-JP" sz="1100"/>
        </a:p>
        <a:p>
          <a:pPr algn="ctr"/>
          <a:r>
            <a:rPr kumimoji="1" lang="ja-JP" altLang="en-US" sz="1100"/>
            <a:t>・手話研究・普及等事業</a:t>
          </a:r>
        </a:p>
      </xdr:txBody>
    </xdr:sp>
    <xdr:clientData/>
  </xdr:twoCellAnchor>
  <xdr:twoCellAnchor>
    <xdr:from>
      <xdr:col>20</xdr:col>
      <xdr:colOff>190500</xdr:colOff>
      <xdr:row>749</xdr:row>
      <xdr:rowOff>254000</xdr:rowOff>
    </xdr:from>
    <xdr:to>
      <xdr:col>36</xdr:col>
      <xdr:colOff>10583</xdr:colOff>
      <xdr:row>752</xdr:row>
      <xdr:rowOff>21167</xdr:rowOff>
    </xdr:to>
    <xdr:sp macro="" textlink="">
      <xdr:nvSpPr>
        <xdr:cNvPr id="27" name="大かっこ 26"/>
        <xdr:cNvSpPr/>
      </xdr:nvSpPr>
      <xdr:spPr>
        <a:xfrm>
          <a:off x="4212167" y="49530000"/>
          <a:ext cx="3037416" cy="814917"/>
        </a:xfrm>
        <a:prstGeom prst="bracketPair">
          <a:avLst/>
        </a:prstGeom>
        <a:ln>
          <a:solidFill>
            <a:sysClr val="windowText" lastClr="000000"/>
          </a:solidFill>
        </a:ln>
      </xdr:spPr>
      <xdr:style>
        <a:lnRef idx="1">
          <a:schemeClr val="accent6"/>
        </a:lnRef>
        <a:fillRef idx="0">
          <a:schemeClr val="accent6"/>
        </a:fillRef>
        <a:effectRef idx="0">
          <a:schemeClr val="accent6"/>
        </a:effectRef>
        <a:fontRef idx="minor">
          <a:schemeClr val="tx1"/>
        </a:fontRef>
      </xdr:style>
      <xdr:txBody>
        <a:bodyPr vertOverflow="clip" horzOverflow="clip" rtlCol="0" anchor="t"/>
        <a:lstStyle/>
        <a:p>
          <a:pPr algn="ctr"/>
          <a:r>
            <a:rPr kumimoji="1" lang="ja-JP" altLang="en-US" sz="1100"/>
            <a:t>・字幕入り映像ライブラリー等制作貸出事業</a:t>
          </a:r>
          <a:endParaRPr kumimoji="1" lang="en-US" altLang="ja-JP" sz="1100"/>
        </a:p>
        <a:p>
          <a:pPr algn="ctr"/>
          <a:r>
            <a:rPr kumimoji="1" lang="ja-JP" altLang="en-US" sz="1100"/>
            <a:t>・要約筆記者指導員養成研修等事業</a:t>
          </a:r>
          <a:endParaRPr kumimoji="1" lang="en-US" altLang="ja-JP" sz="1100"/>
        </a:p>
        <a:p>
          <a:pPr algn="ctr"/>
          <a:r>
            <a:rPr kumimoji="1" lang="ja-JP" altLang="en-US" sz="1100"/>
            <a:t>・手話通訳士緊急確保事業</a:t>
          </a:r>
        </a:p>
      </xdr:txBody>
    </xdr:sp>
    <xdr:clientData/>
  </xdr:twoCellAnchor>
  <xdr:twoCellAnchor>
    <xdr:from>
      <xdr:col>37</xdr:col>
      <xdr:colOff>105833</xdr:colOff>
      <xdr:row>749</xdr:row>
      <xdr:rowOff>254000</xdr:rowOff>
    </xdr:from>
    <xdr:to>
      <xdr:col>49</xdr:col>
      <xdr:colOff>253999</xdr:colOff>
      <xdr:row>751</xdr:row>
      <xdr:rowOff>84667</xdr:rowOff>
    </xdr:to>
    <xdr:sp macro="" textlink="">
      <xdr:nvSpPr>
        <xdr:cNvPr id="29" name="大かっこ 28"/>
        <xdr:cNvSpPr/>
      </xdr:nvSpPr>
      <xdr:spPr>
        <a:xfrm>
          <a:off x="7545916" y="49530000"/>
          <a:ext cx="2561166" cy="529167"/>
        </a:xfrm>
        <a:prstGeom prst="bracketPair">
          <a:avLst/>
        </a:prstGeom>
        <a:ln>
          <a:solidFill>
            <a:sysClr val="windowText" lastClr="000000"/>
          </a:solidFill>
        </a:ln>
      </xdr:spPr>
      <xdr:style>
        <a:lnRef idx="1">
          <a:schemeClr val="accent6"/>
        </a:lnRef>
        <a:fillRef idx="0">
          <a:schemeClr val="accent6"/>
        </a:fillRef>
        <a:effectRef idx="0">
          <a:schemeClr val="accent6"/>
        </a:effectRef>
        <a:fontRef idx="minor">
          <a:schemeClr val="tx1"/>
        </a:fontRef>
      </xdr:style>
      <xdr:txBody>
        <a:bodyPr vertOverflow="clip" horzOverflow="clip" rtlCol="0" anchor="t"/>
        <a:lstStyle/>
        <a:p>
          <a:pPr algn="ctr"/>
          <a:r>
            <a:rPr kumimoji="1" lang="ja-JP" altLang="en-US" sz="1100"/>
            <a:t>・盲ろう者向け通訳者養成研修等事業</a:t>
          </a:r>
          <a:endParaRPr kumimoji="1" lang="en-US" altLang="ja-JP" sz="1100"/>
        </a:p>
        <a:p>
          <a:pPr algn="ctr"/>
          <a:r>
            <a:rPr kumimoji="1" lang="ja-JP" altLang="en-US" sz="1100"/>
            <a:t>・盲ろう者向け生活訓練等事業</a:t>
          </a:r>
        </a:p>
      </xdr:txBody>
    </xdr:sp>
    <xdr:clientData/>
  </xdr:twoCellAnchor>
  <xdr:twoCellAnchor>
    <xdr:from>
      <xdr:col>11</xdr:col>
      <xdr:colOff>105833</xdr:colOff>
      <xdr:row>752</xdr:row>
      <xdr:rowOff>21167</xdr:rowOff>
    </xdr:from>
    <xdr:to>
      <xdr:col>11</xdr:col>
      <xdr:colOff>105833</xdr:colOff>
      <xdr:row>754</xdr:row>
      <xdr:rowOff>0</xdr:rowOff>
    </xdr:to>
    <xdr:cxnSp macro="">
      <xdr:nvCxnSpPr>
        <xdr:cNvPr id="31" name="直線コネクタ 30"/>
        <xdr:cNvCxnSpPr/>
      </xdr:nvCxnSpPr>
      <xdr:spPr>
        <a:xfrm>
          <a:off x="2317750" y="50344917"/>
          <a:ext cx="0" cy="677333"/>
        </a:xfrm>
        <a:prstGeom prst="line">
          <a:avLst/>
        </a:prstGeom>
        <a:ln>
          <a:solidFill>
            <a:sysClr val="windowText" lastClr="000000"/>
          </a:solidFill>
        </a:ln>
      </xdr:spPr>
      <xdr:style>
        <a:lnRef idx="1">
          <a:schemeClr val="accent6"/>
        </a:lnRef>
        <a:fillRef idx="0">
          <a:schemeClr val="accent6"/>
        </a:fillRef>
        <a:effectRef idx="0">
          <a:schemeClr val="accent6"/>
        </a:effectRef>
        <a:fontRef idx="minor">
          <a:schemeClr val="tx1"/>
        </a:fontRef>
      </xdr:style>
    </xdr:cxnSp>
    <xdr:clientData/>
  </xdr:twoCellAnchor>
  <xdr:twoCellAnchor>
    <xdr:from>
      <xdr:col>7</xdr:col>
      <xdr:colOff>105834</xdr:colOff>
      <xdr:row>753</xdr:row>
      <xdr:rowOff>317499</xdr:rowOff>
    </xdr:from>
    <xdr:to>
      <xdr:col>17</xdr:col>
      <xdr:colOff>42333</xdr:colOff>
      <xdr:row>755</xdr:row>
      <xdr:rowOff>317499</xdr:rowOff>
    </xdr:to>
    <xdr:sp macro="" textlink="">
      <xdr:nvSpPr>
        <xdr:cNvPr id="34" name="正方形/長方形 33"/>
        <xdr:cNvSpPr/>
      </xdr:nvSpPr>
      <xdr:spPr>
        <a:xfrm>
          <a:off x="1513417" y="50990499"/>
          <a:ext cx="1947333" cy="69850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latin typeface="+mj-ea"/>
              <a:ea typeface="+mj-ea"/>
            </a:rPr>
            <a:t>Ｄ　（株）アステム　</a:t>
          </a:r>
          <a:endParaRPr kumimoji="1" lang="en-US" altLang="ja-JP" sz="1100">
            <a:latin typeface="+mj-ea"/>
            <a:ea typeface="+mj-ea"/>
          </a:endParaRPr>
        </a:p>
        <a:p>
          <a:pPr algn="ctr"/>
          <a:r>
            <a:rPr kumimoji="1" lang="en-US" altLang="ja-JP" sz="1100">
              <a:latin typeface="+mj-ea"/>
              <a:ea typeface="+mj-ea"/>
            </a:rPr>
            <a:t>0.6</a:t>
          </a:r>
          <a:r>
            <a:rPr kumimoji="1" lang="ja-JP" altLang="en-US" sz="1100">
              <a:latin typeface="+mj-ea"/>
              <a:ea typeface="+mj-ea"/>
            </a:rPr>
            <a:t>百万円</a:t>
          </a:r>
        </a:p>
      </xdr:txBody>
    </xdr:sp>
    <xdr:clientData/>
  </xdr:twoCellAnchor>
  <xdr:twoCellAnchor>
    <xdr:from>
      <xdr:col>19</xdr:col>
      <xdr:colOff>183028</xdr:colOff>
      <xdr:row>753</xdr:row>
      <xdr:rowOff>319368</xdr:rowOff>
    </xdr:from>
    <xdr:to>
      <xdr:col>29</xdr:col>
      <xdr:colOff>119528</xdr:colOff>
      <xdr:row>755</xdr:row>
      <xdr:rowOff>319368</xdr:rowOff>
    </xdr:to>
    <xdr:sp macro="" textlink="">
      <xdr:nvSpPr>
        <xdr:cNvPr id="35" name="正方形/長方形 34"/>
        <xdr:cNvSpPr/>
      </xdr:nvSpPr>
      <xdr:spPr>
        <a:xfrm>
          <a:off x="4015440" y="51608692"/>
          <a:ext cx="1953559" cy="694764"/>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Ｅ　</a:t>
          </a:r>
          <a:r>
            <a:rPr kumimoji="1" lang="ja-JP" altLang="en-US" sz="1100">
              <a:latin typeface="+mj-ea"/>
              <a:ea typeface="+mj-ea"/>
            </a:rPr>
            <a:t>カセットエンジニアリング株式会社</a:t>
          </a:r>
          <a:endParaRPr kumimoji="1" lang="en-US" altLang="ja-JP" sz="1100" b="0" u="none">
            <a:latin typeface="+mj-ea"/>
            <a:ea typeface="+mj-ea"/>
          </a:endParaRPr>
        </a:p>
        <a:p>
          <a:pPr algn="ctr"/>
          <a:r>
            <a:rPr kumimoji="1" lang="en-US" altLang="ja-JP" sz="1100">
              <a:latin typeface="+mj-ea"/>
              <a:ea typeface="+mj-ea"/>
            </a:rPr>
            <a:t>0.5</a:t>
          </a:r>
          <a:r>
            <a:rPr kumimoji="1" lang="ja-JP" altLang="en-US" sz="1100">
              <a:latin typeface="+mj-ea"/>
              <a:ea typeface="+mj-ea"/>
            </a:rPr>
            <a:t>百万円</a:t>
          </a:r>
        </a:p>
      </xdr:txBody>
    </xdr:sp>
    <xdr:clientData/>
  </xdr:twoCellAnchor>
  <xdr:twoCellAnchor>
    <xdr:from>
      <xdr:col>13</xdr:col>
      <xdr:colOff>0</xdr:colOff>
      <xdr:row>752</xdr:row>
      <xdr:rowOff>127000</xdr:rowOff>
    </xdr:from>
    <xdr:to>
      <xdr:col>23</xdr:col>
      <xdr:colOff>179916</xdr:colOff>
      <xdr:row>753</xdr:row>
      <xdr:rowOff>84667</xdr:rowOff>
    </xdr:to>
    <xdr:sp macro="" textlink="">
      <xdr:nvSpPr>
        <xdr:cNvPr id="51" name="正方形/長方形 50"/>
        <xdr:cNvSpPr/>
      </xdr:nvSpPr>
      <xdr:spPr>
        <a:xfrm>
          <a:off x="2614083" y="48736250"/>
          <a:ext cx="2190750" cy="306917"/>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latin typeface="+mj-ea"/>
              <a:ea typeface="+mj-ea"/>
            </a:rPr>
            <a:t>【</a:t>
          </a:r>
          <a:r>
            <a:rPr kumimoji="1" lang="ja-JP" altLang="en-US" sz="1100">
              <a:latin typeface="+mj-ea"/>
              <a:ea typeface="+mj-ea"/>
            </a:rPr>
            <a:t>随意契約（少額）</a:t>
          </a:r>
          <a:r>
            <a:rPr kumimoji="1" lang="en-US" altLang="ja-JP" sz="1100">
              <a:latin typeface="+mj-ea"/>
              <a:ea typeface="+mj-ea"/>
            </a:rPr>
            <a:t>】</a:t>
          </a:r>
          <a:endParaRPr kumimoji="1" lang="ja-JP" altLang="en-US" sz="1100">
            <a:latin typeface="+mj-ea"/>
            <a:ea typeface="+mj-ea"/>
          </a:endParaRPr>
        </a:p>
      </xdr:txBody>
    </xdr:sp>
    <xdr:clientData/>
  </xdr:twoCellAnchor>
  <xdr:twoCellAnchor>
    <xdr:from>
      <xdr:col>6</xdr:col>
      <xdr:colOff>105834</xdr:colOff>
      <xdr:row>756</xdr:row>
      <xdr:rowOff>52917</xdr:rowOff>
    </xdr:from>
    <xdr:to>
      <xdr:col>17</xdr:col>
      <xdr:colOff>116417</xdr:colOff>
      <xdr:row>756</xdr:row>
      <xdr:rowOff>613834</xdr:rowOff>
    </xdr:to>
    <xdr:sp macro="" textlink="">
      <xdr:nvSpPr>
        <xdr:cNvPr id="56" name="大かっこ 55"/>
        <xdr:cNvSpPr/>
      </xdr:nvSpPr>
      <xdr:spPr>
        <a:xfrm>
          <a:off x="1312334" y="51773667"/>
          <a:ext cx="2222500" cy="560917"/>
        </a:xfrm>
        <a:prstGeom prst="bracketPair">
          <a:avLst/>
        </a:prstGeom>
        <a:ln>
          <a:solidFill>
            <a:sysClr val="windowText" lastClr="000000"/>
          </a:solidFill>
        </a:ln>
      </xdr:spPr>
      <xdr:style>
        <a:lnRef idx="1">
          <a:schemeClr val="accent6"/>
        </a:lnRef>
        <a:fillRef idx="0">
          <a:schemeClr val="accent6"/>
        </a:fillRef>
        <a:effectRef idx="0">
          <a:schemeClr val="accent6"/>
        </a:effectRef>
        <a:fontRef idx="minor">
          <a:schemeClr val="tx1"/>
        </a:fontRef>
      </xdr:style>
      <xdr:txBody>
        <a:bodyPr vertOverflow="clip" horzOverflow="clip" rtlCol="0" anchor="t"/>
        <a:lstStyle/>
        <a:p>
          <a:pPr algn="ctr"/>
          <a:r>
            <a:rPr kumimoji="1" lang="ja-JP" altLang="en-US" sz="1100">
              <a:solidFill>
                <a:sysClr val="windowText" lastClr="000000"/>
              </a:solidFill>
            </a:rPr>
            <a:t>・研修教材、新しい手話等映像撮影、編集、機器管理等</a:t>
          </a:r>
        </a:p>
      </xdr:txBody>
    </xdr:sp>
    <xdr:clientData/>
  </xdr:twoCellAnchor>
  <xdr:twoCellAnchor>
    <xdr:from>
      <xdr:col>38</xdr:col>
      <xdr:colOff>134361</xdr:colOff>
      <xdr:row>122</xdr:row>
      <xdr:rowOff>189118</xdr:rowOff>
    </xdr:from>
    <xdr:to>
      <xdr:col>41</xdr:col>
      <xdr:colOff>197860</xdr:colOff>
      <xdr:row>122</xdr:row>
      <xdr:rowOff>390201</xdr:rowOff>
    </xdr:to>
    <xdr:sp macro="" textlink="">
      <xdr:nvSpPr>
        <xdr:cNvPr id="28" name="正方形/長方形 27"/>
        <xdr:cNvSpPr/>
      </xdr:nvSpPr>
      <xdr:spPr>
        <a:xfrm>
          <a:off x="7688100" y="19305379"/>
          <a:ext cx="659847" cy="201083"/>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900"/>
            <a:t>集計中</a:t>
          </a:r>
        </a:p>
      </xdr:txBody>
    </xdr:sp>
    <xdr:clientData/>
  </xdr:twoCellAnchor>
  <xdr:twoCellAnchor>
    <xdr:from>
      <xdr:col>38</xdr:col>
      <xdr:colOff>28636</xdr:colOff>
      <xdr:row>31</xdr:row>
      <xdr:rowOff>52917</xdr:rowOff>
    </xdr:from>
    <xdr:to>
      <xdr:col>41</xdr:col>
      <xdr:colOff>102719</xdr:colOff>
      <xdr:row>31</xdr:row>
      <xdr:rowOff>243417</xdr:rowOff>
    </xdr:to>
    <xdr:sp macro="" textlink="">
      <xdr:nvSpPr>
        <xdr:cNvPr id="33" name="正方形/長方形 32"/>
        <xdr:cNvSpPr/>
      </xdr:nvSpPr>
      <xdr:spPr>
        <a:xfrm>
          <a:off x="7693460" y="10720917"/>
          <a:ext cx="679200" cy="190500"/>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900"/>
            <a:t>集計中</a:t>
          </a:r>
        </a:p>
      </xdr:txBody>
    </xdr:sp>
    <xdr:clientData/>
  </xdr:twoCellAnchor>
  <xdr:twoCellAnchor>
    <xdr:from>
      <xdr:col>38</xdr:col>
      <xdr:colOff>33618</xdr:colOff>
      <xdr:row>33</xdr:row>
      <xdr:rowOff>56030</xdr:rowOff>
    </xdr:from>
    <xdr:to>
      <xdr:col>41</xdr:col>
      <xdr:colOff>107701</xdr:colOff>
      <xdr:row>33</xdr:row>
      <xdr:rowOff>246530</xdr:rowOff>
    </xdr:to>
    <xdr:sp macro="" textlink="">
      <xdr:nvSpPr>
        <xdr:cNvPr id="58" name="正方形/長方形 57"/>
        <xdr:cNvSpPr/>
      </xdr:nvSpPr>
      <xdr:spPr>
        <a:xfrm>
          <a:off x="7698442" y="11306736"/>
          <a:ext cx="679200" cy="190500"/>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900"/>
            <a:t>集計中</a:t>
          </a:r>
        </a:p>
      </xdr:txBody>
    </xdr:sp>
    <xdr:clientData/>
  </xdr:twoCellAnchor>
  <xdr:twoCellAnchor>
    <xdr:from>
      <xdr:col>31</xdr:col>
      <xdr:colOff>112059</xdr:colOff>
      <xdr:row>753</xdr:row>
      <xdr:rowOff>336176</xdr:rowOff>
    </xdr:from>
    <xdr:to>
      <xdr:col>41</xdr:col>
      <xdr:colOff>48559</xdr:colOff>
      <xdr:row>755</xdr:row>
      <xdr:rowOff>336176</xdr:rowOff>
    </xdr:to>
    <xdr:sp macro="" textlink="">
      <xdr:nvSpPr>
        <xdr:cNvPr id="36" name="正方形/長方形 35"/>
        <xdr:cNvSpPr/>
      </xdr:nvSpPr>
      <xdr:spPr>
        <a:xfrm>
          <a:off x="6364941" y="51625500"/>
          <a:ext cx="1953559" cy="694764"/>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Ｆ　株式会社創</a:t>
          </a:r>
          <a:r>
            <a:rPr kumimoji="1" lang="ja-JP" altLang="en-US" sz="1100">
              <a:latin typeface="+mj-ea"/>
              <a:ea typeface="+mj-ea"/>
            </a:rPr>
            <a:t>美　</a:t>
          </a:r>
          <a:endParaRPr kumimoji="1" lang="en-US" altLang="ja-JP" sz="1100" b="0" u="none">
            <a:latin typeface="+mj-ea"/>
            <a:ea typeface="+mj-ea"/>
          </a:endParaRPr>
        </a:p>
        <a:p>
          <a:pPr algn="ctr"/>
          <a:r>
            <a:rPr kumimoji="1" lang="en-US" altLang="ja-JP" sz="1100">
              <a:latin typeface="+mj-ea"/>
              <a:ea typeface="+mj-ea"/>
            </a:rPr>
            <a:t>0.2</a:t>
          </a:r>
          <a:r>
            <a:rPr kumimoji="1" lang="ja-JP" altLang="en-US" sz="1100">
              <a:latin typeface="+mj-ea"/>
              <a:ea typeface="+mj-ea"/>
            </a:rPr>
            <a:t>百万円</a:t>
          </a:r>
        </a:p>
      </xdr:txBody>
    </xdr:sp>
    <xdr:clientData/>
  </xdr:twoCellAnchor>
  <xdr:twoCellAnchor>
    <xdr:from>
      <xdr:col>24</xdr:col>
      <xdr:colOff>156883</xdr:colOff>
      <xdr:row>752</xdr:row>
      <xdr:rowOff>224119</xdr:rowOff>
    </xdr:from>
    <xdr:to>
      <xdr:col>35</xdr:col>
      <xdr:colOff>190501</xdr:colOff>
      <xdr:row>752</xdr:row>
      <xdr:rowOff>224119</xdr:rowOff>
    </xdr:to>
    <xdr:cxnSp macro="">
      <xdr:nvCxnSpPr>
        <xdr:cNvPr id="53" name="直線コネクタ 52"/>
        <xdr:cNvCxnSpPr/>
      </xdr:nvCxnSpPr>
      <xdr:spPr>
        <a:xfrm>
          <a:off x="4997824" y="51166060"/>
          <a:ext cx="2252383"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145677</xdr:colOff>
      <xdr:row>752</xdr:row>
      <xdr:rowOff>235324</xdr:rowOff>
    </xdr:from>
    <xdr:to>
      <xdr:col>24</xdr:col>
      <xdr:colOff>151279</xdr:colOff>
      <xdr:row>753</xdr:row>
      <xdr:rowOff>319368</xdr:rowOff>
    </xdr:to>
    <xdr:cxnSp macro="">
      <xdr:nvCxnSpPr>
        <xdr:cNvPr id="64" name="直線コネクタ 63"/>
        <xdr:cNvCxnSpPr>
          <a:endCxn id="35" idx="0"/>
        </xdr:cNvCxnSpPr>
      </xdr:nvCxnSpPr>
      <xdr:spPr>
        <a:xfrm>
          <a:off x="4986618" y="51177265"/>
          <a:ext cx="5602" cy="43142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190500</xdr:colOff>
      <xdr:row>756</xdr:row>
      <xdr:rowOff>67235</xdr:rowOff>
    </xdr:from>
    <xdr:to>
      <xdr:col>29</xdr:col>
      <xdr:colOff>201083</xdr:colOff>
      <xdr:row>756</xdr:row>
      <xdr:rowOff>628152</xdr:rowOff>
    </xdr:to>
    <xdr:sp macro="" textlink="">
      <xdr:nvSpPr>
        <xdr:cNvPr id="65" name="大かっこ 64"/>
        <xdr:cNvSpPr/>
      </xdr:nvSpPr>
      <xdr:spPr>
        <a:xfrm>
          <a:off x="3821206" y="52398706"/>
          <a:ext cx="2229348" cy="560917"/>
        </a:xfrm>
        <a:prstGeom prst="bracketPair">
          <a:avLst/>
        </a:prstGeom>
        <a:ln>
          <a:solidFill>
            <a:sysClr val="windowText" lastClr="000000"/>
          </a:solidFill>
        </a:ln>
      </xdr:spPr>
      <xdr:style>
        <a:lnRef idx="1">
          <a:schemeClr val="accent6"/>
        </a:lnRef>
        <a:fillRef idx="0">
          <a:schemeClr val="accent6"/>
        </a:fillRef>
        <a:effectRef idx="0">
          <a:schemeClr val="accent6"/>
        </a:effectRef>
        <a:fontRef idx="minor">
          <a:schemeClr val="tx1"/>
        </a:fontRef>
      </xdr:style>
      <xdr:txBody>
        <a:bodyPr vertOverflow="clip" horzOverflow="clip" rtlCol="0" anchor="t"/>
        <a:lstStyle/>
        <a:p>
          <a:pPr algn="ctr"/>
          <a:r>
            <a:rPr kumimoji="1" lang="ja-JP" altLang="en-US" sz="1100">
              <a:solidFill>
                <a:sysClr val="windowText" lastClr="000000"/>
              </a:solidFill>
            </a:rPr>
            <a:t>・ＤＶＤプレス業務</a:t>
          </a:r>
        </a:p>
      </xdr:txBody>
    </xdr:sp>
    <xdr:clientData/>
  </xdr:twoCellAnchor>
  <xdr:twoCellAnchor>
    <xdr:from>
      <xdr:col>30</xdr:col>
      <xdr:colOff>179295</xdr:colOff>
      <xdr:row>756</xdr:row>
      <xdr:rowOff>78441</xdr:rowOff>
    </xdr:from>
    <xdr:to>
      <xdr:col>41</xdr:col>
      <xdr:colOff>189878</xdr:colOff>
      <xdr:row>756</xdr:row>
      <xdr:rowOff>639358</xdr:rowOff>
    </xdr:to>
    <xdr:sp macro="" textlink="">
      <xdr:nvSpPr>
        <xdr:cNvPr id="66" name="大かっこ 65"/>
        <xdr:cNvSpPr/>
      </xdr:nvSpPr>
      <xdr:spPr>
        <a:xfrm>
          <a:off x="6230471" y="52409912"/>
          <a:ext cx="2229348" cy="560917"/>
        </a:xfrm>
        <a:prstGeom prst="bracketPair">
          <a:avLst/>
        </a:prstGeom>
        <a:ln>
          <a:solidFill>
            <a:sysClr val="windowText" lastClr="000000"/>
          </a:solidFill>
        </a:ln>
      </xdr:spPr>
      <xdr:style>
        <a:lnRef idx="1">
          <a:schemeClr val="accent6"/>
        </a:lnRef>
        <a:fillRef idx="0">
          <a:schemeClr val="accent6"/>
        </a:fillRef>
        <a:effectRef idx="0">
          <a:schemeClr val="accent6"/>
        </a:effectRef>
        <a:fontRef idx="minor">
          <a:schemeClr val="tx1"/>
        </a:fontRef>
      </xdr:style>
      <xdr:txBody>
        <a:bodyPr vertOverflow="clip" horzOverflow="clip" rtlCol="0" anchor="t"/>
        <a:lstStyle/>
        <a:p>
          <a:pPr algn="ctr"/>
          <a:r>
            <a:rPr kumimoji="1" lang="ja-JP" altLang="en-US" sz="1100">
              <a:solidFill>
                <a:sysClr val="windowText" lastClr="000000"/>
              </a:solidFill>
            </a:rPr>
            <a:t>・ＤＶＤジャケット版下作成印刷業務</a:t>
          </a:r>
        </a:p>
      </xdr:txBody>
    </xdr:sp>
    <xdr:clientData/>
  </xdr:twoCellAnchor>
  <xdr:twoCellAnchor>
    <xdr:from>
      <xdr:col>25</xdr:col>
      <xdr:colOff>56029</xdr:colOff>
      <xdr:row>752</xdr:row>
      <xdr:rowOff>302559</xdr:rowOff>
    </xdr:from>
    <xdr:to>
      <xdr:col>36</xdr:col>
      <xdr:colOff>34239</xdr:colOff>
      <xdr:row>753</xdr:row>
      <xdr:rowOff>260226</xdr:rowOff>
    </xdr:to>
    <xdr:sp macro="" textlink="">
      <xdr:nvSpPr>
        <xdr:cNvPr id="67" name="正方形/長方形 66"/>
        <xdr:cNvSpPr/>
      </xdr:nvSpPr>
      <xdr:spPr>
        <a:xfrm>
          <a:off x="5098676" y="51244500"/>
          <a:ext cx="2196975" cy="305050"/>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latin typeface="+mj-ea"/>
              <a:ea typeface="+mj-ea"/>
            </a:rPr>
            <a:t>【</a:t>
          </a:r>
          <a:r>
            <a:rPr kumimoji="1" lang="ja-JP" altLang="en-US" sz="1100">
              <a:latin typeface="+mj-ea"/>
              <a:ea typeface="+mj-ea"/>
            </a:rPr>
            <a:t>随意契約（少額）</a:t>
          </a:r>
          <a:r>
            <a:rPr kumimoji="1" lang="en-US" altLang="ja-JP" sz="1100">
              <a:latin typeface="+mj-ea"/>
              <a:ea typeface="+mj-ea"/>
            </a:rPr>
            <a:t>】</a:t>
          </a:r>
          <a:endParaRPr kumimoji="1" lang="ja-JP" altLang="en-US" sz="1100">
            <a:latin typeface="+mj-ea"/>
            <a:ea typeface="+mj-ea"/>
          </a:endParaRPr>
        </a:p>
      </xdr:txBody>
    </xdr:sp>
    <xdr:clientData/>
  </xdr:twoCellAnchor>
  <xdr:twoCellAnchor>
    <xdr:from>
      <xdr:col>29</xdr:col>
      <xdr:colOff>-1</xdr:colOff>
      <xdr:row>752</xdr:row>
      <xdr:rowOff>0</xdr:rowOff>
    </xdr:from>
    <xdr:to>
      <xdr:col>29</xdr:col>
      <xdr:colOff>0</xdr:colOff>
      <xdr:row>752</xdr:row>
      <xdr:rowOff>212912</xdr:rowOff>
    </xdr:to>
    <xdr:cxnSp macro="">
      <xdr:nvCxnSpPr>
        <xdr:cNvPr id="75" name="直線コネクタ 74"/>
        <xdr:cNvCxnSpPr/>
      </xdr:nvCxnSpPr>
      <xdr:spPr>
        <a:xfrm>
          <a:off x="5849470" y="50941941"/>
          <a:ext cx="1" cy="21291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36</xdr:col>
      <xdr:colOff>0</xdr:colOff>
      <xdr:row>752</xdr:row>
      <xdr:rowOff>212912</xdr:rowOff>
    </xdr:from>
    <xdr:to>
      <xdr:col>36</xdr:col>
      <xdr:colOff>0</xdr:colOff>
      <xdr:row>754</xdr:row>
      <xdr:rowOff>0</xdr:rowOff>
    </xdr:to>
    <xdr:cxnSp macro="">
      <xdr:nvCxnSpPr>
        <xdr:cNvPr id="63" name="直線コネクタ 62"/>
        <xdr:cNvCxnSpPr/>
      </xdr:nvCxnSpPr>
      <xdr:spPr>
        <a:xfrm>
          <a:off x="7261412" y="51154853"/>
          <a:ext cx="0" cy="48185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145676</xdr:colOff>
      <xdr:row>752</xdr:row>
      <xdr:rowOff>280147</xdr:rowOff>
    </xdr:from>
    <xdr:to>
      <xdr:col>48</xdr:col>
      <xdr:colOff>123887</xdr:colOff>
      <xdr:row>753</xdr:row>
      <xdr:rowOff>237814</xdr:rowOff>
    </xdr:to>
    <xdr:sp macro="" textlink="">
      <xdr:nvSpPr>
        <xdr:cNvPr id="83" name="正方形/長方形 82"/>
        <xdr:cNvSpPr/>
      </xdr:nvSpPr>
      <xdr:spPr>
        <a:xfrm>
          <a:off x="7608794" y="51222088"/>
          <a:ext cx="2196975" cy="305050"/>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latin typeface="+mj-ea"/>
              <a:ea typeface="+mj-ea"/>
            </a:rPr>
            <a:t>【</a:t>
          </a:r>
          <a:r>
            <a:rPr kumimoji="1" lang="ja-JP" altLang="en-US" sz="1100">
              <a:latin typeface="+mj-ea"/>
              <a:ea typeface="+mj-ea"/>
            </a:rPr>
            <a:t>随意契約（少額）</a:t>
          </a:r>
          <a:r>
            <a:rPr kumimoji="1" lang="en-US" altLang="ja-JP" sz="1100">
              <a:latin typeface="+mj-ea"/>
              <a:ea typeface="+mj-ea"/>
            </a:rPr>
            <a:t>】</a:t>
          </a:r>
          <a:endParaRPr kumimoji="1" lang="ja-JP" altLang="en-US" sz="1100">
            <a:latin typeface="+mj-ea"/>
            <a:ea typeface="+mj-ea"/>
          </a:endParaRPr>
        </a:p>
      </xdr:txBody>
    </xdr:sp>
    <xdr:clientData/>
  </xdr:twoCellAnchor>
  <xdr:twoCellAnchor>
    <xdr:from>
      <xdr:col>41</xdr:col>
      <xdr:colOff>11207</xdr:colOff>
      <xdr:row>745</xdr:row>
      <xdr:rowOff>246530</xdr:rowOff>
    </xdr:from>
    <xdr:to>
      <xdr:col>47</xdr:col>
      <xdr:colOff>145677</xdr:colOff>
      <xdr:row>746</xdr:row>
      <xdr:rowOff>224118</xdr:rowOff>
    </xdr:to>
    <xdr:sp macro="" textlink="">
      <xdr:nvSpPr>
        <xdr:cNvPr id="61" name="正方形/長方形 60"/>
        <xdr:cNvSpPr/>
      </xdr:nvSpPr>
      <xdr:spPr>
        <a:xfrm>
          <a:off x="8281148" y="48756795"/>
          <a:ext cx="1344705" cy="324970"/>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latin typeface="+mj-ea"/>
              <a:ea typeface="+mj-ea"/>
            </a:rPr>
            <a:t>【</a:t>
          </a:r>
          <a:r>
            <a:rPr kumimoji="1" lang="ja-JP" altLang="en-US" sz="1100">
              <a:latin typeface="+mj-ea"/>
              <a:ea typeface="+mj-ea"/>
            </a:rPr>
            <a:t>補助金等交付</a:t>
          </a:r>
          <a:r>
            <a:rPr kumimoji="1" lang="en-US" altLang="ja-JP" sz="1100">
              <a:latin typeface="+mj-ea"/>
              <a:ea typeface="+mj-ea"/>
            </a:rPr>
            <a:t>】</a:t>
          </a:r>
          <a:endParaRPr kumimoji="1" lang="ja-JP" altLang="en-US" sz="1100">
            <a:latin typeface="+mj-ea"/>
            <a:ea typeface="+mj-ea"/>
          </a:endParaRPr>
        </a:p>
      </xdr:txBody>
    </xdr:sp>
    <xdr:clientData/>
  </xdr:twoCellAnchor>
  <xdr:twoCellAnchor>
    <xdr:from>
      <xdr:col>7</xdr:col>
      <xdr:colOff>100852</xdr:colOff>
      <xdr:row>745</xdr:row>
      <xdr:rowOff>268941</xdr:rowOff>
    </xdr:from>
    <xdr:to>
      <xdr:col>14</xdr:col>
      <xdr:colOff>33616</xdr:colOff>
      <xdr:row>746</xdr:row>
      <xdr:rowOff>246529</xdr:rowOff>
    </xdr:to>
    <xdr:sp macro="" textlink="">
      <xdr:nvSpPr>
        <xdr:cNvPr id="62" name="正方形/長方形 61"/>
        <xdr:cNvSpPr/>
      </xdr:nvSpPr>
      <xdr:spPr>
        <a:xfrm>
          <a:off x="1512793" y="48779206"/>
          <a:ext cx="1344705" cy="324970"/>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latin typeface="+mj-ea"/>
              <a:ea typeface="+mj-ea"/>
            </a:rPr>
            <a:t>【</a:t>
          </a:r>
          <a:r>
            <a:rPr kumimoji="1" lang="ja-JP" altLang="en-US" sz="1100">
              <a:latin typeface="+mj-ea"/>
              <a:ea typeface="+mj-ea"/>
            </a:rPr>
            <a:t>補助金等交付</a:t>
          </a:r>
          <a:r>
            <a:rPr kumimoji="1" lang="en-US" altLang="ja-JP" sz="1100">
              <a:latin typeface="+mj-ea"/>
              <a:ea typeface="+mj-ea"/>
            </a:rPr>
            <a:t>】</a:t>
          </a:r>
          <a:endParaRPr kumimoji="1" lang="ja-JP" altLang="en-US" sz="1100">
            <a:latin typeface="+mj-ea"/>
            <a:ea typeface="+mj-ea"/>
          </a:endParaRPr>
        </a:p>
      </xdr:txBody>
    </xdr:sp>
    <xdr:clientData/>
  </xdr:twoCellAnchor>
  <xdr:twoCellAnchor>
    <xdr:from>
      <xdr:col>29</xdr:col>
      <xdr:colOff>33617</xdr:colOff>
      <xdr:row>746</xdr:row>
      <xdr:rowOff>44824</xdr:rowOff>
    </xdr:from>
    <xdr:to>
      <xdr:col>35</xdr:col>
      <xdr:colOff>168087</xdr:colOff>
      <xdr:row>746</xdr:row>
      <xdr:rowOff>291352</xdr:rowOff>
    </xdr:to>
    <xdr:sp macro="" textlink="">
      <xdr:nvSpPr>
        <xdr:cNvPr id="68" name="正方形/長方形 67"/>
        <xdr:cNvSpPr/>
      </xdr:nvSpPr>
      <xdr:spPr>
        <a:xfrm>
          <a:off x="5883088" y="48902471"/>
          <a:ext cx="1344705" cy="246528"/>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latin typeface="+mj-ea"/>
              <a:ea typeface="+mj-ea"/>
            </a:rPr>
            <a:t>【</a:t>
          </a:r>
          <a:r>
            <a:rPr kumimoji="1" lang="ja-JP" altLang="en-US" sz="1100">
              <a:latin typeface="+mj-ea"/>
              <a:ea typeface="+mj-ea"/>
            </a:rPr>
            <a:t>補助金等交付</a:t>
          </a:r>
          <a:r>
            <a:rPr kumimoji="1" lang="en-US" altLang="ja-JP" sz="1100">
              <a:latin typeface="+mj-ea"/>
              <a:ea typeface="+mj-ea"/>
            </a:rPr>
            <a:t>】</a:t>
          </a:r>
          <a:endParaRPr kumimoji="1" lang="ja-JP" altLang="en-US" sz="1100">
            <a:latin typeface="+mj-ea"/>
            <a:ea typeface="+mj-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2" zoomScale="130" zoomScaleNormal="75" zoomScaleSheetLayoutView="130" zoomScalePageLayoutView="85" workbookViewId="0">
      <selection activeCell="G130" sqref="G130:AX13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t="s">
        <v>480</v>
      </c>
      <c r="AP2" s="938"/>
      <c r="AQ2" s="938"/>
      <c r="AR2" s="79" t="str">
        <f>IF(OR(AO2="　", AO2=""), "", "-")</f>
        <v/>
      </c>
      <c r="AS2" s="939">
        <v>734</v>
      </c>
      <c r="AT2" s="939"/>
      <c r="AU2" s="939"/>
      <c r="AV2" s="52" t="str">
        <f>IF(AW2="", "", "-")</f>
        <v/>
      </c>
      <c r="AW2" s="910"/>
      <c r="AX2" s="910"/>
    </row>
    <row r="3" spans="1:50" ht="21" customHeight="1" thickBot="1" x14ac:dyDescent="0.2">
      <c r="A3" s="867" t="s">
        <v>528</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544</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543</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545</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156</v>
      </c>
      <c r="H5" s="840"/>
      <c r="I5" s="840"/>
      <c r="J5" s="840"/>
      <c r="K5" s="840"/>
      <c r="L5" s="840"/>
      <c r="M5" s="841" t="s">
        <v>66</v>
      </c>
      <c r="N5" s="842"/>
      <c r="O5" s="842"/>
      <c r="P5" s="842"/>
      <c r="Q5" s="842"/>
      <c r="R5" s="843"/>
      <c r="S5" s="844" t="s">
        <v>131</v>
      </c>
      <c r="T5" s="840"/>
      <c r="U5" s="840"/>
      <c r="V5" s="840"/>
      <c r="W5" s="840"/>
      <c r="X5" s="845"/>
      <c r="Y5" s="698" t="s">
        <v>3</v>
      </c>
      <c r="Z5" s="539"/>
      <c r="AA5" s="539"/>
      <c r="AB5" s="539"/>
      <c r="AC5" s="539"/>
      <c r="AD5" s="540"/>
      <c r="AE5" s="699" t="s">
        <v>546</v>
      </c>
      <c r="AF5" s="699"/>
      <c r="AG5" s="699"/>
      <c r="AH5" s="699"/>
      <c r="AI5" s="699"/>
      <c r="AJ5" s="699"/>
      <c r="AK5" s="699"/>
      <c r="AL5" s="699"/>
      <c r="AM5" s="699"/>
      <c r="AN5" s="699"/>
      <c r="AO5" s="699"/>
      <c r="AP5" s="700"/>
      <c r="AQ5" s="701" t="s">
        <v>547</v>
      </c>
      <c r="AR5" s="702"/>
      <c r="AS5" s="702"/>
      <c r="AT5" s="702"/>
      <c r="AU5" s="702"/>
      <c r="AV5" s="702"/>
      <c r="AW5" s="702"/>
      <c r="AX5" s="703"/>
    </row>
    <row r="6" spans="1:50" ht="39" customHeight="1" x14ac:dyDescent="0.15">
      <c r="A6" s="706" t="s">
        <v>4</v>
      </c>
      <c r="B6" s="707"/>
      <c r="C6" s="707"/>
      <c r="D6" s="707"/>
      <c r="E6" s="707"/>
      <c r="F6" s="707"/>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102.75" customHeight="1" x14ac:dyDescent="0.15">
      <c r="A7" s="491" t="s">
        <v>22</v>
      </c>
      <c r="B7" s="492"/>
      <c r="C7" s="492"/>
      <c r="D7" s="492"/>
      <c r="E7" s="492"/>
      <c r="F7" s="493"/>
      <c r="G7" s="494" t="s">
        <v>549</v>
      </c>
      <c r="H7" s="495"/>
      <c r="I7" s="495"/>
      <c r="J7" s="495"/>
      <c r="K7" s="495"/>
      <c r="L7" s="495"/>
      <c r="M7" s="495"/>
      <c r="N7" s="495"/>
      <c r="O7" s="495"/>
      <c r="P7" s="495"/>
      <c r="Q7" s="495"/>
      <c r="R7" s="495"/>
      <c r="S7" s="495"/>
      <c r="T7" s="495"/>
      <c r="U7" s="495"/>
      <c r="V7" s="495"/>
      <c r="W7" s="495"/>
      <c r="X7" s="496"/>
      <c r="Y7" s="921" t="s">
        <v>541</v>
      </c>
      <c r="Z7" s="439"/>
      <c r="AA7" s="439"/>
      <c r="AB7" s="439"/>
      <c r="AC7" s="439"/>
      <c r="AD7" s="922"/>
      <c r="AE7" s="911" t="s">
        <v>617</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1" t="s">
        <v>389</v>
      </c>
      <c r="B8" s="492"/>
      <c r="C8" s="492"/>
      <c r="D8" s="492"/>
      <c r="E8" s="492"/>
      <c r="F8" s="493"/>
      <c r="G8" s="940" t="str">
        <f>入力規則等!A26</f>
        <v>障害者施策</v>
      </c>
      <c r="H8" s="720"/>
      <c r="I8" s="720"/>
      <c r="J8" s="720"/>
      <c r="K8" s="720"/>
      <c r="L8" s="720"/>
      <c r="M8" s="720"/>
      <c r="N8" s="720"/>
      <c r="O8" s="720"/>
      <c r="P8" s="720"/>
      <c r="Q8" s="720"/>
      <c r="R8" s="720"/>
      <c r="S8" s="720"/>
      <c r="T8" s="720"/>
      <c r="U8" s="720"/>
      <c r="V8" s="720"/>
      <c r="W8" s="720"/>
      <c r="X8" s="941"/>
      <c r="Y8" s="846" t="s">
        <v>390</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622</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623</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2" t="s">
        <v>24</v>
      </c>
      <c r="B12" s="943"/>
      <c r="C12" s="943"/>
      <c r="D12" s="943"/>
      <c r="E12" s="943"/>
      <c r="F12" s="944"/>
      <c r="G12" s="760"/>
      <c r="H12" s="761"/>
      <c r="I12" s="761"/>
      <c r="J12" s="761"/>
      <c r="K12" s="761"/>
      <c r="L12" s="761"/>
      <c r="M12" s="761"/>
      <c r="N12" s="761"/>
      <c r="O12" s="761"/>
      <c r="P12" s="411" t="s">
        <v>357</v>
      </c>
      <c r="Q12" s="412"/>
      <c r="R12" s="412"/>
      <c r="S12" s="412"/>
      <c r="T12" s="412"/>
      <c r="U12" s="412"/>
      <c r="V12" s="413"/>
      <c r="W12" s="411" t="s">
        <v>363</v>
      </c>
      <c r="X12" s="412"/>
      <c r="Y12" s="412"/>
      <c r="Z12" s="412"/>
      <c r="AA12" s="412"/>
      <c r="AB12" s="412"/>
      <c r="AC12" s="413"/>
      <c r="AD12" s="411" t="s">
        <v>468</v>
      </c>
      <c r="AE12" s="412"/>
      <c r="AF12" s="412"/>
      <c r="AG12" s="412"/>
      <c r="AH12" s="412"/>
      <c r="AI12" s="412"/>
      <c r="AJ12" s="413"/>
      <c r="AK12" s="411" t="s">
        <v>529</v>
      </c>
      <c r="AL12" s="412"/>
      <c r="AM12" s="412"/>
      <c r="AN12" s="412"/>
      <c r="AO12" s="412"/>
      <c r="AP12" s="412"/>
      <c r="AQ12" s="413"/>
      <c r="AR12" s="411" t="s">
        <v>530</v>
      </c>
      <c r="AS12" s="412"/>
      <c r="AT12" s="412"/>
      <c r="AU12" s="412"/>
      <c r="AV12" s="412"/>
      <c r="AW12" s="412"/>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165</v>
      </c>
      <c r="Q13" s="658"/>
      <c r="R13" s="658"/>
      <c r="S13" s="658"/>
      <c r="T13" s="658"/>
      <c r="U13" s="658"/>
      <c r="V13" s="659"/>
      <c r="W13" s="657">
        <v>163</v>
      </c>
      <c r="X13" s="658"/>
      <c r="Y13" s="658"/>
      <c r="Z13" s="658"/>
      <c r="AA13" s="658"/>
      <c r="AB13" s="658"/>
      <c r="AC13" s="659"/>
      <c r="AD13" s="657">
        <v>167</v>
      </c>
      <c r="AE13" s="658"/>
      <c r="AF13" s="658"/>
      <c r="AG13" s="658"/>
      <c r="AH13" s="658"/>
      <c r="AI13" s="658"/>
      <c r="AJ13" s="659"/>
      <c r="AK13" s="657">
        <v>181</v>
      </c>
      <c r="AL13" s="658"/>
      <c r="AM13" s="658"/>
      <c r="AN13" s="658"/>
      <c r="AO13" s="658"/>
      <c r="AP13" s="658"/>
      <c r="AQ13" s="659"/>
      <c r="AR13" s="918">
        <v>183</v>
      </c>
      <c r="AS13" s="919"/>
      <c r="AT13" s="919"/>
      <c r="AU13" s="919"/>
      <c r="AV13" s="919"/>
      <c r="AW13" s="919"/>
      <c r="AX13" s="920"/>
    </row>
    <row r="14" spans="1:50" ht="21" customHeight="1" x14ac:dyDescent="0.15">
      <c r="A14" s="614"/>
      <c r="B14" s="615"/>
      <c r="C14" s="615"/>
      <c r="D14" s="615"/>
      <c r="E14" s="615"/>
      <c r="F14" s="616"/>
      <c r="G14" s="725"/>
      <c r="H14" s="726"/>
      <c r="I14" s="711" t="s">
        <v>8</v>
      </c>
      <c r="J14" s="762"/>
      <c r="K14" s="762"/>
      <c r="L14" s="762"/>
      <c r="M14" s="762"/>
      <c r="N14" s="762"/>
      <c r="O14" s="763"/>
      <c r="P14" s="657" t="s">
        <v>665</v>
      </c>
      <c r="Q14" s="658"/>
      <c r="R14" s="658"/>
      <c r="S14" s="658"/>
      <c r="T14" s="658"/>
      <c r="U14" s="658"/>
      <c r="V14" s="659"/>
      <c r="W14" s="657" t="s">
        <v>669</v>
      </c>
      <c r="X14" s="658"/>
      <c r="Y14" s="658"/>
      <c r="Z14" s="658"/>
      <c r="AA14" s="658"/>
      <c r="AB14" s="658"/>
      <c r="AC14" s="659"/>
      <c r="AD14" s="657" t="s">
        <v>669</v>
      </c>
      <c r="AE14" s="658"/>
      <c r="AF14" s="658"/>
      <c r="AG14" s="658"/>
      <c r="AH14" s="658"/>
      <c r="AI14" s="658"/>
      <c r="AJ14" s="659"/>
      <c r="AK14" s="657" t="s">
        <v>668</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666</v>
      </c>
      <c r="Q15" s="658"/>
      <c r="R15" s="658"/>
      <c r="S15" s="658"/>
      <c r="T15" s="658"/>
      <c r="U15" s="658"/>
      <c r="V15" s="659"/>
      <c r="W15" s="657" t="s">
        <v>670</v>
      </c>
      <c r="X15" s="658"/>
      <c r="Y15" s="658"/>
      <c r="Z15" s="658"/>
      <c r="AA15" s="658"/>
      <c r="AB15" s="658"/>
      <c r="AC15" s="659"/>
      <c r="AD15" s="657" t="s">
        <v>671</v>
      </c>
      <c r="AE15" s="658"/>
      <c r="AF15" s="658"/>
      <c r="AG15" s="658"/>
      <c r="AH15" s="658"/>
      <c r="AI15" s="658"/>
      <c r="AJ15" s="659"/>
      <c r="AK15" s="657" t="s">
        <v>668</v>
      </c>
      <c r="AL15" s="658"/>
      <c r="AM15" s="658"/>
      <c r="AN15" s="658"/>
      <c r="AO15" s="658"/>
      <c r="AP15" s="658"/>
      <c r="AQ15" s="659"/>
      <c r="AR15" s="657" t="s">
        <v>677</v>
      </c>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667</v>
      </c>
      <c r="Q16" s="658"/>
      <c r="R16" s="658"/>
      <c r="S16" s="658"/>
      <c r="T16" s="658"/>
      <c r="U16" s="658"/>
      <c r="V16" s="659"/>
      <c r="W16" s="657" t="s">
        <v>671</v>
      </c>
      <c r="X16" s="658"/>
      <c r="Y16" s="658"/>
      <c r="Z16" s="658"/>
      <c r="AA16" s="658"/>
      <c r="AB16" s="658"/>
      <c r="AC16" s="659"/>
      <c r="AD16" s="657" t="s">
        <v>668</v>
      </c>
      <c r="AE16" s="658"/>
      <c r="AF16" s="658"/>
      <c r="AG16" s="658"/>
      <c r="AH16" s="658"/>
      <c r="AI16" s="658"/>
      <c r="AJ16" s="659"/>
      <c r="AK16" s="657" t="s">
        <v>670</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668</v>
      </c>
      <c r="Q17" s="658"/>
      <c r="R17" s="658"/>
      <c r="S17" s="658"/>
      <c r="T17" s="658"/>
      <c r="U17" s="658"/>
      <c r="V17" s="659"/>
      <c r="W17" s="657" t="s">
        <v>668</v>
      </c>
      <c r="X17" s="658"/>
      <c r="Y17" s="658"/>
      <c r="Z17" s="658"/>
      <c r="AA17" s="658"/>
      <c r="AB17" s="658"/>
      <c r="AC17" s="659"/>
      <c r="AD17" s="657" t="s">
        <v>668</v>
      </c>
      <c r="AE17" s="658"/>
      <c r="AF17" s="658"/>
      <c r="AG17" s="658"/>
      <c r="AH17" s="658"/>
      <c r="AI17" s="658"/>
      <c r="AJ17" s="659"/>
      <c r="AK17" s="657" t="s">
        <v>672</v>
      </c>
      <c r="AL17" s="658"/>
      <c r="AM17" s="658"/>
      <c r="AN17" s="658"/>
      <c r="AO17" s="658"/>
      <c r="AP17" s="658"/>
      <c r="AQ17" s="659"/>
      <c r="AR17" s="916"/>
      <c r="AS17" s="916"/>
      <c r="AT17" s="916"/>
      <c r="AU17" s="916"/>
      <c r="AV17" s="916"/>
      <c r="AW17" s="916"/>
      <c r="AX17" s="917"/>
    </row>
    <row r="18" spans="1:50" ht="24.75" customHeight="1" x14ac:dyDescent="0.15">
      <c r="A18" s="614"/>
      <c r="B18" s="615"/>
      <c r="C18" s="615"/>
      <c r="D18" s="615"/>
      <c r="E18" s="615"/>
      <c r="F18" s="616"/>
      <c r="G18" s="727"/>
      <c r="H18" s="728"/>
      <c r="I18" s="716" t="s">
        <v>20</v>
      </c>
      <c r="J18" s="717"/>
      <c r="K18" s="717"/>
      <c r="L18" s="717"/>
      <c r="M18" s="717"/>
      <c r="N18" s="717"/>
      <c r="O18" s="718"/>
      <c r="P18" s="878">
        <f>SUM(P13:V17)</f>
        <v>165</v>
      </c>
      <c r="Q18" s="879"/>
      <c r="R18" s="879"/>
      <c r="S18" s="879"/>
      <c r="T18" s="879"/>
      <c r="U18" s="879"/>
      <c r="V18" s="880"/>
      <c r="W18" s="878">
        <f>SUM(W13:AC17)</f>
        <v>163</v>
      </c>
      <c r="X18" s="879"/>
      <c r="Y18" s="879"/>
      <c r="Z18" s="879"/>
      <c r="AA18" s="879"/>
      <c r="AB18" s="879"/>
      <c r="AC18" s="880"/>
      <c r="AD18" s="878">
        <f>SUM(AD13:AJ17)</f>
        <v>167</v>
      </c>
      <c r="AE18" s="879"/>
      <c r="AF18" s="879"/>
      <c r="AG18" s="879"/>
      <c r="AH18" s="879"/>
      <c r="AI18" s="879"/>
      <c r="AJ18" s="880"/>
      <c r="AK18" s="878">
        <f>SUM(AK13:AQ17)</f>
        <v>181</v>
      </c>
      <c r="AL18" s="879"/>
      <c r="AM18" s="879"/>
      <c r="AN18" s="879"/>
      <c r="AO18" s="879"/>
      <c r="AP18" s="879"/>
      <c r="AQ18" s="880"/>
      <c r="AR18" s="878">
        <f>SUM(AR13:AX17)</f>
        <v>183</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165</v>
      </c>
      <c r="Q19" s="658"/>
      <c r="R19" s="658"/>
      <c r="S19" s="658"/>
      <c r="T19" s="658"/>
      <c r="U19" s="658"/>
      <c r="V19" s="659"/>
      <c r="W19" s="657">
        <v>163</v>
      </c>
      <c r="X19" s="658"/>
      <c r="Y19" s="658"/>
      <c r="Z19" s="658"/>
      <c r="AA19" s="658"/>
      <c r="AB19" s="658"/>
      <c r="AC19" s="659"/>
      <c r="AD19" s="657">
        <v>167</v>
      </c>
      <c r="AE19" s="658"/>
      <c r="AF19" s="658"/>
      <c r="AG19" s="658"/>
      <c r="AH19" s="658"/>
      <c r="AI19" s="658"/>
      <c r="AJ19" s="659"/>
      <c r="AK19" s="323"/>
      <c r="AL19" s="323"/>
      <c r="AM19" s="323"/>
      <c r="AN19" s="323"/>
      <c r="AO19" s="323"/>
      <c r="AP19" s="323"/>
      <c r="AQ19" s="323"/>
      <c r="AR19" s="323"/>
      <c r="AS19" s="323"/>
      <c r="AT19" s="323"/>
      <c r="AU19" s="323"/>
      <c r="AV19" s="323"/>
      <c r="AW19" s="323"/>
      <c r="AX19" s="325"/>
    </row>
    <row r="20" spans="1:50" ht="24.75" customHeight="1" x14ac:dyDescent="0.15">
      <c r="A20" s="614"/>
      <c r="B20" s="615"/>
      <c r="C20" s="615"/>
      <c r="D20" s="615"/>
      <c r="E20" s="615"/>
      <c r="F20" s="616"/>
      <c r="G20" s="876" t="s">
        <v>10</v>
      </c>
      <c r="H20" s="877"/>
      <c r="I20" s="877"/>
      <c r="J20" s="877"/>
      <c r="K20" s="877"/>
      <c r="L20" s="877"/>
      <c r="M20" s="877"/>
      <c r="N20" s="877"/>
      <c r="O20" s="877"/>
      <c r="P20" s="311">
        <f>IF(P18=0, "-", SUM(P19)/P18)</f>
        <v>1</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9"/>
      <c r="B21" s="850"/>
      <c r="C21" s="850"/>
      <c r="D21" s="850"/>
      <c r="E21" s="850"/>
      <c r="F21" s="945"/>
      <c r="G21" s="309" t="s">
        <v>493</v>
      </c>
      <c r="H21" s="310"/>
      <c r="I21" s="310"/>
      <c r="J21" s="310"/>
      <c r="K21" s="310"/>
      <c r="L21" s="310"/>
      <c r="M21" s="310"/>
      <c r="N21" s="310"/>
      <c r="O21" s="310"/>
      <c r="P21" s="311">
        <f>IF(P19=0, "-", SUM(P19)/SUM(P13,P14))</f>
        <v>1</v>
      </c>
      <c r="Q21" s="311"/>
      <c r="R21" s="311"/>
      <c r="S21" s="311"/>
      <c r="T21" s="311"/>
      <c r="U21" s="311"/>
      <c r="V21" s="311"/>
      <c r="W21" s="311">
        <f t="shared" ref="W21" si="2">IF(W19=0, "-", SUM(W19)/SUM(W13,W14))</f>
        <v>1</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3" t="s">
        <v>533</v>
      </c>
      <c r="B22" s="964"/>
      <c r="C22" s="964"/>
      <c r="D22" s="964"/>
      <c r="E22" s="964"/>
      <c r="F22" s="965"/>
      <c r="G22" s="950" t="s">
        <v>470</v>
      </c>
      <c r="H22" s="215"/>
      <c r="I22" s="215"/>
      <c r="J22" s="215"/>
      <c r="K22" s="215"/>
      <c r="L22" s="215"/>
      <c r="M22" s="215"/>
      <c r="N22" s="215"/>
      <c r="O22" s="216"/>
      <c r="P22" s="935" t="s">
        <v>531</v>
      </c>
      <c r="Q22" s="215"/>
      <c r="R22" s="215"/>
      <c r="S22" s="215"/>
      <c r="T22" s="215"/>
      <c r="U22" s="215"/>
      <c r="V22" s="216"/>
      <c r="W22" s="935" t="s">
        <v>532</v>
      </c>
      <c r="X22" s="215"/>
      <c r="Y22" s="215"/>
      <c r="Z22" s="215"/>
      <c r="AA22" s="215"/>
      <c r="AB22" s="215"/>
      <c r="AC22" s="216"/>
      <c r="AD22" s="935" t="s">
        <v>469</v>
      </c>
      <c r="AE22" s="215"/>
      <c r="AF22" s="215"/>
      <c r="AG22" s="215"/>
      <c r="AH22" s="215"/>
      <c r="AI22" s="215"/>
      <c r="AJ22" s="215"/>
      <c r="AK22" s="215"/>
      <c r="AL22" s="215"/>
      <c r="AM22" s="215"/>
      <c r="AN22" s="215"/>
      <c r="AO22" s="215"/>
      <c r="AP22" s="215"/>
      <c r="AQ22" s="215"/>
      <c r="AR22" s="215"/>
      <c r="AS22" s="215"/>
      <c r="AT22" s="215"/>
      <c r="AU22" s="215"/>
      <c r="AV22" s="215"/>
      <c r="AW22" s="215"/>
      <c r="AX22" s="972"/>
    </row>
    <row r="23" spans="1:50" ht="33" customHeight="1" x14ac:dyDescent="0.15">
      <c r="A23" s="966"/>
      <c r="B23" s="967"/>
      <c r="C23" s="967"/>
      <c r="D23" s="967"/>
      <c r="E23" s="967"/>
      <c r="F23" s="968"/>
      <c r="G23" s="951" t="s">
        <v>550</v>
      </c>
      <c r="H23" s="952"/>
      <c r="I23" s="952"/>
      <c r="J23" s="952"/>
      <c r="K23" s="952"/>
      <c r="L23" s="952"/>
      <c r="M23" s="952"/>
      <c r="N23" s="952"/>
      <c r="O23" s="953"/>
      <c r="P23" s="918">
        <v>181</v>
      </c>
      <c r="Q23" s="919"/>
      <c r="R23" s="919"/>
      <c r="S23" s="919"/>
      <c r="T23" s="919"/>
      <c r="U23" s="919"/>
      <c r="V23" s="936"/>
      <c r="W23" s="918">
        <v>183</v>
      </c>
      <c r="X23" s="919"/>
      <c r="Y23" s="919"/>
      <c r="Z23" s="919"/>
      <c r="AA23" s="919"/>
      <c r="AB23" s="919"/>
      <c r="AC23" s="936"/>
      <c r="AD23" s="973" t="s">
        <v>676</v>
      </c>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hidden="1" customHeight="1" x14ac:dyDescent="0.15">
      <c r="A24" s="966"/>
      <c r="B24" s="967"/>
      <c r="C24" s="967"/>
      <c r="D24" s="967"/>
      <c r="E24" s="967"/>
      <c r="F24" s="968"/>
      <c r="G24" s="954"/>
      <c r="H24" s="955"/>
      <c r="I24" s="955"/>
      <c r="J24" s="955"/>
      <c r="K24" s="955"/>
      <c r="L24" s="955"/>
      <c r="M24" s="955"/>
      <c r="N24" s="955"/>
      <c r="O24" s="956"/>
      <c r="P24" s="657"/>
      <c r="Q24" s="658"/>
      <c r="R24" s="658"/>
      <c r="S24" s="658"/>
      <c r="T24" s="658"/>
      <c r="U24" s="658"/>
      <c r="V24" s="659"/>
      <c r="W24" s="657"/>
      <c r="X24" s="658"/>
      <c r="Y24" s="658"/>
      <c r="Z24" s="658"/>
      <c r="AA24" s="658"/>
      <c r="AB24" s="658"/>
      <c r="AC24" s="659"/>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hidden="1" customHeight="1" x14ac:dyDescent="0.15">
      <c r="A25" s="966"/>
      <c r="B25" s="967"/>
      <c r="C25" s="967"/>
      <c r="D25" s="967"/>
      <c r="E25" s="967"/>
      <c r="F25" s="968"/>
      <c r="G25" s="954"/>
      <c r="H25" s="955"/>
      <c r="I25" s="955"/>
      <c r="J25" s="955"/>
      <c r="K25" s="955"/>
      <c r="L25" s="955"/>
      <c r="M25" s="955"/>
      <c r="N25" s="955"/>
      <c r="O25" s="956"/>
      <c r="P25" s="657"/>
      <c r="Q25" s="658"/>
      <c r="R25" s="658"/>
      <c r="S25" s="658"/>
      <c r="T25" s="658"/>
      <c r="U25" s="658"/>
      <c r="V25" s="659"/>
      <c r="W25" s="657"/>
      <c r="X25" s="658"/>
      <c r="Y25" s="658"/>
      <c r="Z25" s="658"/>
      <c r="AA25" s="658"/>
      <c r="AB25" s="658"/>
      <c r="AC25" s="659"/>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hidden="1" customHeight="1" x14ac:dyDescent="0.15">
      <c r="A26" s="966"/>
      <c r="B26" s="967"/>
      <c r="C26" s="967"/>
      <c r="D26" s="967"/>
      <c r="E26" s="967"/>
      <c r="F26" s="968"/>
      <c r="G26" s="954"/>
      <c r="H26" s="955"/>
      <c r="I26" s="955"/>
      <c r="J26" s="955"/>
      <c r="K26" s="955"/>
      <c r="L26" s="955"/>
      <c r="M26" s="955"/>
      <c r="N26" s="955"/>
      <c r="O26" s="956"/>
      <c r="P26" s="657"/>
      <c r="Q26" s="658"/>
      <c r="R26" s="658"/>
      <c r="S26" s="658"/>
      <c r="T26" s="658"/>
      <c r="U26" s="658"/>
      <c r="V26" s="659"/>
      <c r="W26" s="657"/>
      <c r="X26" s="658"/>
      <c r="Y26" s="658"/>
      <c r="Z26" s="658"/>
      <c r="AA26" s="658"/>
      <c r="AB26" s="658"/>
      <c r="AC26" s="659"/>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hidden="1" customHeight="1" x14ac:dyDescent="0.15">
      <c r="A27" s="966"/>
      <c r="B27" s="967"/>
      <c r="C27" s="967"/>
      <c r="D27" s="967"/>
      <c r="E27" s="967"/>
      <c r="F27" s="968"/>
      <c r="G27" s="954"/>
      <c r="H27" s="955"/>
      <c r="I27" s="955"/>
      <c r="J27" s="955"/>
      <c r="K27" s="955"/>
      <c r="L27" s="955"/>
      <c r="M27" s="955"/>
      <c r="N27" s="955"/>
      <c r="O27" s="956"/>
      <c r="P27" s="657"/>
      <c r="Q27" s="658"/>
      <c r="R27" s="658"/>
      <c r="S27" s="658"/>
      <c r="T27" s="658"/>
      <c r="U27" s="658"/>
      <c r="V27" s="659"/>
      <c r="W27" s="657"/>
      <c r="X27" s="658"/>
      <c r="Y27" s="658"/>
      <c r="Z27" s="658"/>
      <c r="AA27" s="658"/>
      <c r="AB27" s="658"/>
      <c r="AC27" s="659"/>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474</v>
      </c>
      <c r="H28" s="958"/>
      <c r="I28" s="958"/>
      <c r="J28" s="958"/>
      <c r="K28" s="958"/>
      <c r="L28" s="958"/>
      <c r="M28" s="958"/>
      <c r="N28" s="958"/>
      <c r="O28" s="959"/>
      <c r="P28" s="878">
        <f>P29-SUM(P23:P27)</f>
        <v>0</v>
      </c>
      <c r="Q28" s="879"/>
      <c r="R28" s="879"/>
      <c r="S28" s="879"/>
      <c r="T28" s="879"/>
      <c r="U28" s="879"/>
      <c r="V28" s="880"/>
      <c r="W28" s="878">
        <f>W29-SUM(W23:W27)</f>
        <v>0</v>
      </c>
      <c r="X28" s="879"/>
      <c r="Y28" s="879"/>
      <c r="Z28" s="879"/>
      <c r="AA28" s="879"/>
      <c r="AB28" s="879"/>
      <c r="AC28" s="88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471</v>
      </c>
      <c r="H29" s="961"/>
      <c r="I29" s="961"/>
      <c r="J29" s="961"/>
      <c r="K29" s="961"/>
      <c r="L29" s="961"/>
      <c r="M29" s="961"/>
      <c r="N29" s="961"/>
      <c r="O29" s="962"/>
      <c r="P29" s="932">
        <f>AK13</f>
        <v>181</v>
      </c>
      <c r="Q29" s="933"/>
      <c r="R29" s="933"/>
      <c r="S29" s="933"/>
      <c r="T29" s="933"/>
      <c r="U29" s="933"/>
      <c r="V29" s="934"/>
      <c r="W29" s="932">
        <f>AR13</f>
        <v>183</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487</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357</v>
      </c>
      <c r="AF30" s="859"/>
      <c r="AG30" s="859"/>
      <c r="AH30" s="860"/>
      <c r="AI30" s="858" t="s">
        <v>363</v>
      </c>
      <c r="AJ30" s="859"/>
      <c r="AK30" s="859"/>
      <c r="AL30" s="860"/>
      <c r="AM30" s="914" t="s">
        <v>468</v>
      </c>
      <c r="AN30" s="914"/>
      <c r="AO30" s="914"/>
      <c r="AP30" s="858"/>
      <c r="AQ30" s="767" t="s">
        <v>355</v>
      </c>
      <c r="AR30" s="768"/>
      <c r="AS30" s="768"/>
      <c r="AT30" s="769"/>
      <c r="AU30" s="774" t="s">
        <v>253</v>
      </c>
      <c r="AV30" s="774"/>
      <c r="AW30" s="774"/>
      <c r="AX30" s="915"/>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555</v>
      </c>
      <c r="AR31" s="193"/>
      <c r="AS31" s="126" t="s">
        <v>356</v>
      </c>
      <c r="AT31" s="127"/>
      <c r="AU31" s="192">
        <v>30</v>
      </c>
      <c r="AV31" s="192"/>
      <c r="AW31" s="394" t="s">
        <v>300</v>
      </c>
      <c r="AX31" s="395"/>
    </row>
    <row r="32" spans="1:50" ht="23.25" customHeight="1" x14ac:dyDescent="0.15">
      <c r="A32" s="399"/>
      <c r="B32" s="397"/>
      <c r="C32" s="397"/>
      <c r="D32" s="397"/>
      <c r="E32" s="397"/>
      <c r="F32" s="398"/>
      <c r="G32" s="560" t="s">
        <v>610</v>
      </c>
      <c r="H32" s="561"/>
      <c r="I32" s="561"/>
      <c r="J32" s="561"/>
      <c r="K32" s="561"/>
      <c r="L32" s="561"/>
      <c r="M32" s="561"/>
      <c r="N32" s="561"/>
      <c r="O32" s="562"/>
      <c r="P32" s="560" t="s">
        <v>618</v>
      </c>
      <c r="Q32" s="561"/>
      <c r="R32" s="561"/>
      <c r="S32" s="561"/>
      <c r="T32" s="561"/>
      <c r="U32" s="561"/>
      <c r="V32" s="561"/>
      <c r="W32" s="561"/>
      <c r="X32" s="562"/>
      <c r="Y32" s="467" t="s">
        <v>12</v>
      </c>
      <c r="Z32" s="527"/>
      <c r="AA32" s="528"/>
      <c r="AB32" s="457" t="s">
        <v>551</v>
      </c>
      <c r="AC32" s="457"/>
      <c r="AD32" s="457"/>
      <c r="AE32" s="211">
        <v>1640</v>
      </c>
      <c r="AF32" s="212"/>
      <c r="AG32" s="212"/>
      <c r="AH32" s="212"/>
      <c r="AI32" s="211">
        <v>1644</v>
      </c>
      <c r="AJ32" s="212"/>
      <c r="AK32" s="212"/>
      <c r="AL32" s="212"/>
      <c r="AM32" s="211"/>
      <c r="AN32" s="212"/>
      <c r="AO32" s="212"/>
      <c r="AP32" s="212"/>
      <c r="AQ32" s="333" t="s">
        <v>555</v>
      </c>
      <c r="AR32" s="200"/>
      <c r="AS32" s="200"/>
      <c r="AT32" s="334"/>
      <c r="AU32" s="212" t="s">
        <v>553</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563"/>
      <c r="Q33" s="564"/>
      <c r="R33" s="564"/>
      <c r="S33" s="564"/>
      <c r="T33" s="564"/>
      <c r="U33" s="564"/>
      <c r="V33" s="564"/>
      <c r="W33" s="564"/>
      <c r="X33" s="565"/>
      <c r="Y33" s="411" t="s">
        <v>54</v>
      </c>
      <c r="Z33" s="412"/>
      <c r="AA33" s="413"/>
      <c r="AB33" s="519" t="s">
        <v>551</v>
      </c>
      <c r="AC33" s="519"/>
      <c r="AD33" s="519"/>
      <c r="AE33" s="211">
        <v>1718</v>
      </c>
      <c r="AF33" s="212"/>
      <c r="AG33" s="212"/>
      <c r="AH33" s="212"/>
      <c r="AI33" s="211">
        <v>1718</v>
      </c>
      <c r="AJ33" s="212"/>
      <c r="AK33" s="212"/>
      <c r="AL33" s="212"/>
      <c r="AM33" s="211">
        <v>1718</v>
      </c>
      <c r="AN33" s="212"/>
      <c r="AO33" s="212"/>
      <c r="AP33" s="212"/>
      <c r="AQ33" s="333" t="s">
        <v>556</v>
      </c>
      <c r="AR33" s="200"/>
      <c r="AS33" s="200"/>
      <c r="AT33" s="334"/>
      <c r="AU33" s="212">
        <v>1718</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566"/>
      <c r="Q34" s="567"/>
      <c r="R34" s="567"/>
      <c r="S34" s="567"/>
      <c r="T34" s="567"/>
      <c r="U34" s="567"/>
      <c r="V34" s="567"/>
      <c r="W34" s="567"/>
      <c r="X34" s="568"/>
      <c r="Y34" s="411" t="s">
        <v>13</v>
      </c>
      <c r="Z34" s="412"/>
      <c r="AA34" s="413"/>
      <c r="AB34" s="552" t="s">
        <v>301</v>
      </c>
      <c r="AC34" s="552"/>
      <c r="AD34" s="552"/>
      <c r="AE34" s="211">
        <v>95.5</v>
      </c>
      <c r="AF34" s="212"/>
      <c r="AG34" s="212"/>
      <c r="AH34" s="212"/>
      <c r="AI34" s="211">
        <v>95.7</v>
      </c>
      <c r="AJ34" s="212"/>
      <c r="AK34" s="212"/>
      <c r="AL34" s="212"/>
      <c r="AM34" s="211"/>
      <c r="AN34" s="212"/>
      <c r="AO34" s="212"/>
      <c r="AP34" s="212"/>
      <c r="AQ34" s="333" t="s">
        <v>555</v>
      </c>
      <c r="AR34" s="200"/>
      <c r="AS34" s="200"/>
      <c r="AT34" s="334"/>
      <c r="AU34" s="212" t="s">
        <v>554</v>
      </c>
      <c r="AV34" s="212"/>
      <c r="AW34" s="212"/>
      <c r="AX34" s="214"/>
    </row>
    <row r="35" spans="1:50" ht="23.25" customHeight="1" x14ac:dyDescent="0.15">
      <c r="A35" s="219" t="s">
        <v>521</v>
      </c>
      <c r="B35" s="220"/>
      <c r="C35" s="220"/>
      <c r="D35" s="220"/>
      <c r="E35" s="220"/>
      <c r="F35" s="221"/>
      <c r="G35" s="225" t="s">
        <v>607</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0" t="s">
        <v>487</v>
      </c>
      <c r="B37" s="771"/>
      <c r="C37" s="771"/>
      <c r="D37" s="771"/>
      <c r="E37" s="771"/>
      <c r="F37" s="772"/>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468</v>
      </c>
      <c r="AN37" s="243"/>
      <c r="AO37" s="243"/>
      <c r="AP37" s="237"/>
      <c r="AQ37" s="144" t="s">
        <v>355</v>
      </c>
      <c r="AR37" s="145"/>
      <c r="AS37" s="145"/>
      <c r="AT37" s="146"/>
      <c r="AU37" s="407" t="s">
        <v>253</v>
      </c>
      <c r="AV37" s="407"/>
      <c r="AW37" s="407"/>
      <c r="AX37" s="909"/>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521</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0" t="s">
        <v>487</v>
      </c>
      <c r="B44" s="771"/>
      <c r="C44" s="771"/>
      <c r="D44" s="771"/>
      <c r="E44" s="771"/>
      <c r="F44" s="772"/>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468</v>
      </c>
      <c r="AN44" s="243"/>
      <c r="AO44" s="243"/>
      <c r="AP44" s="237"/>
      <c r="AQ44" s="144" t="s">
        <v>355</v>
      </c>
      <c r="AR44" s="145"/>
      <c r="AS44" s="145"/>
      <c r="AT44" s="146"/>
      <c r="AU44" s="407" t="s">
        <v>253</v>
      </c>
      <c r="AV44" s="407"/>
      <c r="AW44" s="407"/>
      <c r="AX44" s="909"/>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521</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487</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468</v>
      </c>
      <c r="AN51" s="243"/>
      <c r="AO51" s="243"/>
      <c r="AP51" s="237"/>
      <c r="AQ51" s="144" t="s">
        <v>355</v>
      </c>
      <c r="AR51" s="145"/>
      <c r="AS51" s="145"/>
      <c r="AT51" s="146"/>
      <c r="AU51" s="923" t="s">
        <v>253</v>
      </c>
      <c r="AV51" s="923"/>
      <c r="AW51" s="923"/>
      <c r="AX51" s="924"/>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4" t="s">
        <v>14</v>
      </c>
      <c r="AC55" s="594"/>
      <c r="AD55" s="594"/>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521</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487</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468</v>
      </c>
      <c r="AN58" s="243"/>
      <c r="AO58" s="243"/>
      <c r="AP58" s="237"/>
      <c r="AQ58" s="144" t="s">
        <v>355</v>
      </c>
      <c r="AR58" s="145"/>
      <c r="AS58" s="145"/>
      <c r="AT58" s="146"/>
      <c r="AU58" s="923" t="s">
        <v>253</v>
      </c>
      <c r="AV58" s="923"/>
      <c r="AW58" s="923"/>
      <c r="AX58" s="924"/>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521</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488</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483</v>
      </c>
      <c r="X65" s="484"/>
      <c r="Y65" s="487"/>
      <c r="Z65" s="487"/>
      <c r="AA65" s="488"/>
      <c r="AB65" s="231" t="s">
        <v>11</v>
      </c>
      <c r="AC65" s="232"/>
      <c r="AD65" s="233"/>
      <c r="AE65" s="237" t="s">
        <v>357</v>
      </c>
      <c r="AF65" s="238"/>
      <c r="AG65" s="238"/>
      <c r="AH65" s="239"/>
      <c r="AI65" s="237" t="s">
        <v>363</v>
      </c>
      <c r="AJ65" s="238"/>
      <c r="AK65" s="238"/>
      <c r="AL65" s="239"/>
      <c r="AM65" s="243" t="s">
        <v>468</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486</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511</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511</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512</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494</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510</v>
      </c>
      <c r="X70" s="304"/>
      <c r="Y70" s="263" t="s">
        <v>12</v>
      </c>
      <c r="Z70" s="263"/>
      <c r="AA70" s="264"/>
      <c r="AB70" s="265" t="s">
        <v>511</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511</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512</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488</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468</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9"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1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1"/>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0"/>
      <c r="AF77" s="891"/>
      <c r="AG77" s="891"/>
      <c r="AH77" s="891"/>
      <c r="AI77" s="890"/>
      <c r="AJ77" s="891"/>
      <c r="AK77" s="891"/>
      <c r="AL77" s="891"/>
      <c r="AM77" s="890"/>
      <c r="AN77" s="891"/>
      <c r="AO77" s="891"/>
      <c r="AP77" s="891"/>
      <c r="AQ77" s="333"/>
      <c r="AR77" s="200"/>
      <c r="AS77" s="200"/>
      <c r="AT77" s="334"/>
      <c r="AU77" s="212"/>
      <c r="AV77" s="212"/>
      <c r="AW77" s="212"/>
      <c r="AX77" s="214"/>
    </row>
    <row r="78" spans="1:50" ht="69.75" hidden="1" customHeight="1" x14ac:dyDescent="0.15">
      <c r="A78" s="328" t="s">
        <v>524</v>
      </c>
      <c r="B78" s="329"/>
      <c r="C78" s="329"/>
      <c r="D78" s="329"/>
      <c r="E78" s="326" t="s">
        <v>461</v>
      </c>
      <c r="F78" s="327"/>
      <c r="G78" s="57" t="s">
        <v>365</v>
      </c>
      <c r="H78" s="586"/>
      <c r="I78" s="587"/>
      <c r="J78" s="587"/>
      <c r="K78" s="587"/>
      <c r="L78" s="587"/>
      <c r="M78" s="587"/>
      <c r="N78" s="587"/>
      <c r="O78" s="588"/>
      <c r="P78" s="140"/>
      <c r="Q78" s="140"/>
      <c r="R78" s="140"/>
      <c r="S78" s="140"/>
      <c r="T78" s="140"/>
      <c r="U78" s="140"/>
      <c r="V78" s="140"/>
      <c r="W78" s="140"/>
      <c r="X78" s="14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482</v>
      </c>
      <c r="AP79" s="272"/>
      <c r="AQ79" s="272"/>
      <c r="AR79" s="81" t="s">
        <v>480</v>
      </c>
      <c r="AS79" s="271"/>
      <c r="AT79" s="272"/>
      <c r="AU79" s="272"/>
      <c r="AV79" s="272"/>
      <c r="AW79" s="272"/>
      <c r="AX79" s="946"/>
    </row>
    <row r="80" spans="1:50" ht="18.75" hidden="1" customHeight="1" x14ac:dyDescent="0.15">
      <c r="A80" s="864" t="s">
        <v>266</v>
      </c>
      <c r="B80" s="520" t="s">
        <v>479</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542</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5"/>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5"/>
      <c r="B82" s="523"/>
      <c r="C82" s="424"/>
      <c r="D82" s="424"/>
      <c r="E82" s="424"/>
      <c r="F82" s="425"/>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3"/>
      <c r="C83" s="424"/>
      <c r="D83" s="424"/>
      <c r="E83" s="424"/>
      <c r="F83" s="425"/>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4"/>
      <c r="C84" s="525"/>
      <c r="D84" s="525"/>
      <c r="E84" s="525"/>
      <c r="F84" s="526"/>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468</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5"/>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5"/>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5"/>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5"/>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4" t="s">
        <v>14</v>
      </c>
      <c r="AC89" s="594"/>
      <c r="AD89" s="594"/>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5"/>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468</v>
      </c>
      <c r="AN90" s="243"/>
      <c r="AO90" s="243"/>
      <c r="AP90" s="237"/>
      <c r="AQ90" s="152" t="s">
        <v>355</v>
      </c>
      <c r="AR90" s="123"/>
      <c r="AS90" s="123"/>
      <c r="AT90" s="124"/>
      <c r="AU90" s="529" t="s">
        <v>253</v>
      </c>
      <c r="AV90" s="529"/>
      <c r="AW90" s="529"/>
      <c r="AX90" s="530"/>
    </row>
    <row r="91" spans="1:60" ht="18.75" hidden="1" customHeight="1" x14ac:dyDescent="0.15">
      <c r="A91" s="865"/>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5"/>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5"/>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5"/>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4" t="s">
        <v>14</v>
      </c>
      <c r="AC94" s="594"/>
      <c r="AD94" s="594"/>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5"/>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468</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5"/>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5"/>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5"/>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6"/>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5" t="s">
        <v>13</v>
      </c>
      <c r="Z99" s="896"/>
      <c r="AA99" s="897"/>
      <c r="AB99" s="892" t="s">
        <v>14</v>
      </c>
      <c r="AC99" s="893"/>
      <c r="AD99" s="894"/>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489</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4"/>
      <c r="Z100" s="855"/>
      <c r="AA100" s="856"/>
      <c r="AB100" s="477" t="s">
        <v>11</v>
      </c>
      <c r="AC100" s="477"/>
      <c r="AD100" s="477"/>
      <c r="AE100" s="535" t="s">
        <v>357</v>
      </c>
      <c r="AF100" s="536"/>
      <c r="AG100" s="536"/>
      <c r="AH100" s="537"/>
      <c r="AI100" s="535" t="s">
        <v>363</v>
      </c>
      <c r="AJ100" s="536"/>
      <c r="AK100" s="536"/>
      <c r="AL100" s="537"/>
      <c r="AM100" s="535" t="s">
        <v>468</v>
      </c>
      <c r="AN100" s="536"/>
      <c r="AO100" s="536"/>
      <c r="AP100" s="537"/>
      <c r="AQ100" s="313" t="s">
        <v>490</v>
      </c>
      <c r="AR100" s="314"/>
      <c r="AS100" s="314"/>
      <c r="AT100" s="315"/>
      <c r="AU100" s="313" t="s">
        <v>534</v>
      </c>
      <c r="AV100" s="314"/>
      <c r="AW100" s="314"/>
      <c r="AX100" s="316"/>
    </row>
    <row r="101" spans="1:60" ht="23.25" customHeight="1" x14ac:dyDescent="0.15">
      <c r="A101" s="418"/>
      <c r="B101" s="419"/>
      <c r="C101" s="419"/>
      <c r="D101" s="419"/>
      <c r="E101" s="419"/>
      <c r="F101" s="420"/>
      <c r="G101" s="98" t="s">
        <v>611</v>
      </c>
      <c r="H101" s="98"/>
      <c r="I101" s="98"/>
      <c r="J101" s="98"/>
      <c r="K101" s="98"/>
      <c r="L101" s="98"/>
      <c r="M101" s="98"/>
      <c r="N101" s="98"/>
      <c r="O101" s="98"/>
      <c r="P101" s="98"/>
      <c r="Q101" s="98"/>
      <c r="R101" s="98"/>
      <c r="S101" s="98"/>
      <c r="T101" s="98"/>
      <c r="U101" s="98"/>
      <c r="V101" s="98"/>
      <c r="W101" s="98"/>
      <c r="X101" s="99"/>
      <c r="Y101" s="538" t="s">
        <v>55</v>
      </c>
      <c r="Z101" s="539"/>
      <c r="AA101" s="540"/>
      <c r="AB101" s="457" t="s">
        <v>581</v>
      </c>
      <c r="AC101" s="457"/>
      <c r="AD101" s="457"/>
      <c r="AE101" s="211">
        <v>752</v>
      </c>
      <c r="AF101" s="212"/>
      <c r="AG101" s="212"/>
      <c r="AH101" s="213"/>
      <c r="AI101" s="211">
        <v>861</v>
      </c>
      <c r="AJ101" s="212"/>
      <c r="AK101" s="212"/>
      <c r="AL101" s="213"/>
      <c r="AM101" s="211">
        <v>749</v>
      </c>
      <c r="AN101" s="212"/>
      <c r="AO101" s="212"/>
      <c r="AP101" s="213"/>
      <c r="AQ101" s="211" t="s">
        <v>582</v>
      </c>
      <c r="AR101" s="212"/>
      <c r="AS101" s="212"/>
      <c r="AT101" s="213"/>
      <c r="AU101" s="211" t="s">
        <v>582</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581</v>
      </c>
      <c r="AC102" s="457"/>
      <c r="AD102" s="457"/>
      <c r="AE102" s="414">
        <v>460</v>
      </c>
      <c r="AF102" s="414"/>
      <c r="AG102" s="414"/>
      <c r="AH102" s="414"/>
      <c r="AI102" s="414">
        <v>460</v>
      </c>
      <c r="AJ102" s="414"/>
      <c r="AK102" s="414"/>
      <c r="AL102" s="414"/>
      <c r="AM102" s="414">
        <v>460</v>
      </c>
      <c r="AN102" s="414"/>
      <c r="AO102" s="414"/>
      <c r="AP102" s="414"/>
      <c r="AQ102" s="266">
        <v>460</v>
      </c>
      <c r="AR102" s="267"/>
      <c r="AS102" s="267"/>
      <c r="AT102" s="312"/>
      <c r="AU102" s="266" t="s">
        <v>684</v>
      </c>
      <c r="AV102" s="267"/>
      <c r="AW102" s="267"/>
      <c r="AX102" s="312"/>
    </row>
    <row r="103" spans="1:60" ht="31.5" customHeight="1" x14ac:dyDescent="0.15">
      <c r="A103" s="415" t="s">
        <v>489</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468</v>
      </c>
      <c r="AN103" s="412"/>
      <c r="AO103" s="412"/>
      <c r="AP103" s="413"/>
      <c r="AQ103" s="277" t="s">
        <v>490</v>
      </c>
      <c r="AR103" s="278"/>
      <c r="AS103" s="278"/>
      <c r="AT103" s="317"/>
      <c r="AU103" s="277" t="s">
        <v>534</v>
      </c>
      <c r="AV103" s="278"/>
      <c r="AW103" s="278"/>
      <c r="AX103" s="279"/>
    </row>
    <row r="104" spans="1:60" ht="23.25" customHeight="1" x14ac:dyDescent="0.15">
      <c r="A104" s="418"/>
      <c r="B104" s="419"/>
      <c r="C104" s="419"/>
      <c r="D104" s="419"/>
      <c r="E104" s="419"/>
      <c r="F104" s="420"/>
      <c r="G104" s="98" t="s">
        <v>612</v>
      </c>
      <c r="H104" s="98"/>
      <c r="I104" s="98"/>
      <c r="J104" s="98"/>
      <c r="K104" s="98"/>
      <c r="L104" s="98"/>
      <c r="M104" s="98"/>
      <c r="N104" s="98"/>
      <c r="O104" s="98"/>
      <c r="P104" s="98"/>
      <c r="Q104" s="98"/>
      <c r="R104" s="98"/>
      <c r="S104" s="98"/>
      <c r="T104" s="98"/>
      <c r="U104" s="98"/>
      <c r="V104" s="98"/>
      <c r="W104" s="98"/>
      <c r="X104" s="99"/>
      <c r="Y104" s="461" t="s">
        <v>55</v>
      </c>
      <c r="Z104" s="462"/>
      <c r="AA104" s="463"/>
      <c r="AB104" s="541" t="s">
        <v>581</v>
      </c>
      <c r="AC104" s="542"/>
      <c r="AD104" s="543"/>
      <c r="AE104" s="211">
        <v>141</v>
      </c>
      <c r="AF104" s="212"/>
      <c r="AG104" s="212"/>
      <c r="AH104" s="213"/>
      <c r="AI104" s="211">
        <v>126</v>
      </c>
      <c r="AJ104" s="212"/>
      <c r="AK104" s="212"/>
      <c r="AL104" s="213"/>
      <c r="AM104" s="211">
        <v>115</v>
      </c>
      <c r="AN104" s="212"/>
      <c r="AO104" s="212"/>
      <c r="AP104" s="213"/>
      <c r="AQ104" s="211" t="s">
        <v>582</v>
      </c>
      <c r="AR104" s="212"/>
      <c r="AS104" s="212"/>
      <c r="AT104" s="213"/>
      <c r="AU104" s="211" t="s">
        <v>582</v>
      </c>
      <c r="AV104" s="212"/>
      <c r="AW104" s="212"/>
      <c r="AX104" s="213"/>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t="s">
        <v>581</v>
      </c>
      <c r="AC105" s="465"/>
      <c r="AD105" s="466"/>
      <c r="AE105" s="414">
        <v>100</v>
      </c>
      <c r="AF105" s="414"/>
      <c r="AG105" s="414"/>
      <c r="AH105" s="414"/>
      <c r="AI105" s="414">
        <v>100</v>
      </c>
      <c r="AJ105" s="414"/>
      <c r="AK105" s="414"/>
      <c r="AL105" s="414"/>
      <c r="AM105" s="414">
        <v>100</v>
      </c>
      <c r="AN105" s="414"/>
      <c r="AO105" s="414"/>
      <c r="AP105" s="414"/>
      <c r="AQ105" s="211">
        <v>150</v>
      </c>
      <c r="AR105" s="212"/>
      <c r="AS105" s="212"/>
      <c r="AT105" s="213"/>
      <c r="AU105" s="266" t="s">
        <v>684</v>
      </c>
      <c r="AV105" s="267"/>
      <c r="AW105" s="267"/>
      <c r="AX105" s="312"/>
    </row>
    <row r="106" spans="1:60" ht="31.5" customHeight="1" x14ac:dyDescent="0.15">
      <c r="A106" s="415" t="s">
        <v>489</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468</v>
      </c>
      <c r="AN106" s="412"/>
      <c r="AO106" s="412"/>
      <c r="AP106" s="413"/>
      <c r="AQ106" s="277" t="s">
        <v>490</v>
      </c>
      <c r="AR106" s="278"/>
      <c r="AS106" s="278"/>
      <c r="AT106" s="317"/>
      <c r="AU106" s="277" t="s">
        <v>534</v>
      </c>
      <c r="AV106" s="278"/>
      <c r="AW106" s="278"/>
      <c r="AX106" s="279"/>
    </row>
    <row r="107" spans="1:60" ht="23.25" customHeight="1" x14ac:dyDescent="0.15">
      <c r="A107" s="418"/>
      <c r="B107" s="419"/>
      <c r="C107" s="419"/>
      <c r="D107" s="419"/>
      <c r="E107" s="419"/>
      <c r="F107" s="420"/>
      <c r="G107" s="98" t="s">
        <v>613</v>
      </c>
      <c r="H107" s="98"/>
      <c r="I107" s="98"/>
      <c r="J107" s="98"/>
      <c r="K107" s="98"/>
      <c r="L107" s="98"/>
      <c r="M107" s="98"/>
      <c r="N107" s="98"/>
      <c r="O107" s="98"/>
      <c r="P107" s="98"/>
      <c r="Q107" s="98"/>
      <c r="R107" s="98"/>
      <c r="S107" s="98"/>
      <c r="T107" s="98"/>
      <c r="U107" s="98"/>
      <c r="V107" s="98"/>
      <c r="W107" s="98"/>
      <c r="X107" s="99"/>
      <c r="Y107" s="461" t="s">
        <v>55</v>
      </c>
      <c r="Z107" s="462"/>
      <c r="AA107" s="463"/>
      <c r="AB107" s="541" t="s">
        <v>581</v>
      </c>
      <c r="AC107" s="542"/>
      <c r="AD107" s="543"/>
      <c r="AE107" s="414">
        <v>29</v>
      </c>
      <c r="AF107" s="414"/>
      <c r="AG107" s="414"/>
      <c r="AH107" s="414"/>
      <c r="AI107" s="414">
        <v>27</v>
      </c>
      <c r="AJ107" s="414"/>
      <c r="AK107" s="414"/>
      <c r="AL107" s="414"/>
      <c r="AM107" s="414">
        <v>28</v>
      </c>
      <c r="AN107" s="414"/>
      <c r="AO107" s="414"/>
      <c r="AP107" s="414"/>
      <c r="AQ107" s="211" t="s">
        <v>582</v>
      </c>
      <c r="AR107" s="212"/>
      <c r="AS107" s="212"/>
      <c r="AT107" s="213"/>
      <c r="AU107" s="211" t="s">
        <v>582</v>
      </c>
      <c r="AV107" s="212"/>
      <c r="AW107" s="212"/>
      <c r="AX107" s="213"/>
    </row>
    <row r="108" spans="1:60" ht="23.25"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t="s">
        <v>581</v>
      </c>
      <c r="AC108" s="465"/>
      <c r="AD108" s="466"/>
      <c r="AE108" s="414">
        <v>30</v>
      </c>
      <c r="AF108" s="414"/>
      <c r="AG108" s="414"/>
      <c r="AH108" s="414"/>
      <c r="AI108" s="414">
        <v>30</v>
      </c>
      <c r="AJ108" s="414"/>
      <c r="AK108" s="414"/>
      <c r="AL108" s="414"/>
      <c r="AM108" s="414">
        <v>30</v>
      </c>
      <c r="AN108" s="414"/>
      <c r="AO108" s="414"/>
      <c r="AP108" s="414"/>
      <c r="AQ108" s="211">
        <v>30</v>
      </c>
      <c r="AR108" s="212"/>
      <c r="AS108" s="212"/>
      <c r="AT108" s="213"/>
      <c r="AU108" s="266" t="s">
        <v>684</v>
      </c>
      <c r="AV108" s="267"/>
      <c r="AW108" s="267"/>
      <c r="AX108" s="312"/>
    </row>
    <row r="109" spans="1:60" ht="31.5" customHeight="1" x14ac:dyDescent="0.15">
      <c r="A109" s="415" t="s">
        <v>489</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468</v>
      </c>
      <c r="AN109" s="412"/>
      <c r="AO109" s="412"/>
      <c r="AP109" s="413"/>
      <c r="AQ109" s="277" t="s">
        <v>490</v>
      </c>
      <c r="AR109" s="278"/>
      <c r="AS109" s="278"/>
      <c r="AT109" s="317"/>
      <c r="AU109" s="277" t="s">
        <v>534</v>
      </c>
      <c r="AV109" s="278"/>
      <c r="AW109" s="278"/>
      <c r="AX109" s="279"/>
    </row>
    <row r="110" spans="1:60" ht="23.25" customHeight="1" x14ac:dyDescent="0.15">
      <c r="A110" s="418"/>
      <c r="B110" s="419"/>
      <c r="C110" s="419"/>
      <c r="D110" s="419"/>
      <c r="E110" s="419"/>
      <c r="F110" s="420"/>
      <c r="G110" s="98" t="s">
        <v>638</v>
      </c>
      <c r="H110" s="98"/>
      <c r="I110" s="98"/>
      <c r="J110" s="98"/>
      <c r="K110" s="98"/>
      <c r="L110" s="98"/>
      <c r="M110" s="98"/>
      <c r="N110" s="98"/>
      <c r="O110" s="98"/>
      <c r="P110" s="98"/>
      <c r="Q110" s="98"/>
      <c r="R110" s="98"/>
      <c r="S110" s="98"/>
      <c r="T110" s="98"/>
      <c r="U110" s="98"/>
      <c r="V110" s="98"/>
      <c r="W110" s="98"/>
      <c r="X110" s="99"/>
      <c r="Y110" s="461" t="s">
        <v>55</v>
      </c>
      <c r="Z110" s="462"/>
      <c r="AA110" s="463"/>
      <c r="AB110" s="541" t="s">
        <v>619</v>
      </c>
      <c r="AC110" s="542"/>
      <c r="AD110" s="543"/>
      <c r="AE110" s="414" t="s">
        <v>552</v>
      </c>
      <c r="AF110" s="414"/>
      <c r="AG110" s="414"/>
      <c r="AH110" s="414"/>
      <c r="AI110" s="414" t="s">
        <v>552</v>
      </c>
      <c r="AJ110" s="414"/>
      <c r="AK110" s="414"/>
      <c r="AL110" s="414"/>
      <c r="AM110" s="414" t="s">
        <v>552</v>
      </c>
      <c r="AN110" s="414"/>
      <c r="AO110" s="414"/>
      <c r="AP110" s="414"/>
      <c r="AQ110" s="414" t="s">
        <v>552</v>
      </c>
      <c r="AR110" s="414"/>
      <c r="AS110" s="414"/>
      <c r="AT110" s="414"/>
      <c r="AU110" s="211" t="s">
        <v>684</v>
      </c>
      <c r="AV110" s="212"/>
      <c r="AW110" s="212"/>
      <c r="AX110" s="213"/>
    </row>
    <row r="111" spans="1:60" ht="23.25"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t="s">
        <v>619</v>
      </c>
      <c r="AC111" s="465"/>
      <c r="AD111" s="466"/>
      <c r="AE111" s="414" t="s">
        <v>552</v>
      </c>
      <c r="AF111" s="414"/>
      <c r="AG111" s="414"/>
      <c r="AH111" s="414"/>
      <c r="AI111" s="414" t="s">
        <v>552</v>
      </c>
      <c r="AJ111" s="414"/>
      <c r="AK111" s="414"/>
      <c r="AL111" s="414"/>
      <c r="AM111" s="414" t="s">
        <v>552</v>
      </c>
      <c r="AN111" s="414"/>
      <c r="AO111" s="414"/>
      <c r="AP111" s="414"/>
      <c r="AQ111" s="211">
        <v>100</v>
      </c>
      <c r="AR111" s="212"/>
      <c r="AS111" s="212"/>
      <c r="AT111" s="213"/>
      <c r="AU111" s="266" t="s">
        <v>684</v>
      </c>
      <c r="AV111" s="267"/>
      <c r="AW111" s="267"/>
      <c r="AX111" s="312"/>
    </row>
    <row r="112" spans="1:60" ht="31.5" hidden="1" customHeight="1" x14ac:dyDescent="0.15">
      <c r="A112" s="415" t="s">
        <v>489</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468</v>
      </c>
      <c r="AN112" s="412"/>
      <c r="AO112" s="412"/>
      <c r="AP112" s="413"/>
      <c r="AQ112" s="277" t="s">
        <v>490</v>
      </c>
      <c r="AR112" s="278"/>
      <c r="AS112" s="278"/>
      <c r="AT112" s="317"/>
      <c r="AU112" s="277" t="s">
        <v>534</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468</v>
      </c>
      <c r="AN115" s="412"/>
      <c r="AO115" s="412"/>
      <c r="AP115" s="413"/>
      <c r="AQ115" s="591" t="s">
        <v>535</v>
      </c>
      <c r="AR115" s="592"/>
      <c r="AS115" s="592"/>
      <c r="AT115" s="592"/>
      <c r="AU115" s="592"/>
      <c r="AV115" s="592"/>
      <c r="AW115" s="592"/>
      <c r="AX115" s="593"/>
    </row>
    <row r="116" spans="1:50" ht="23.25" customHeight="1" x14ac:dyDescent="0.15">
      <c r="A116" s="435"/>
      <c r="B116" s="436"/>
      <c r="C116" s="436"/>
      <c r="D116" s="436"/>
      <c r="E116" s="436"/>
      <c r="F116" s="437"/>
      <c r="G116" s="389" t="s">
        <v>614</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639</v>
      </c>
      <c r="AC116" s="459"/>
      <c r="AD116" s="460"/>
      <c r="AE116" s="414">
        <v>53734</v>
      </c>
      <c r="AF116" s="414"/>
      <c r="AG116" s="414"/>
      <c r="AH116" s="414"/>
      <c r="AI116" s="414">
        <v>56766</v>
      </c>
      <c r="AJ116" s="414"/>
      <c r="AK116" s="414"/>
      <c r="AL116" s="414"/>
      <c r="AM116" s="414">
        <v>68204</v>
      </c>
      <c r="AN116" s="414"/>
      <c r="AO116" s="414"/>
      <c r="AP116" s="414"/>
      <c r="AQ116" s="211" t="s">
        <v>684</v>
      </c>
      <c r="AR116" s="212"/>
      <c r="AS116" s="212"/>
      <c r="AT116" s="212"/>
      <c r="AU116" s="212"/>
      <c r="AV116" s="212"/>
      <c r="AW116" s="212"/>
      <c r="AX116" s="214"/>
    </row>
    <row r="117" spans="1:50" ht="46.5" customHeight="1" x14ac:dyDescent="0.15">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583</v>
      </c>
      <c r="AC117" s="469"/>
      <c r="AD117" s="470"/>
      <c r="AE117" s="590" t="s">
        <v>584</v>
      </c>
      <c r="AF117" s="547"/>
      <c r="AG117" s="547"/>
      <c r="AH117" s="547"/>
      <c r="AI117" s="590" t="s">
        <v>679</v>
      </c>
      <c r="AJ117" s="547"/>
      <c r="AK117" s="547"/>
      <c r="AL117" s="547"/>
      <c r="AM117" s="590" t="s">
        <v>680</v>
      </c>
      <c r="AN117" s="547"/>
      <c r="AO117" s="547"/>
      <c r="AP117" s="547"/>
      <c r="AQ117" s="547" t="s">
        <v>684</v>
      </c>
      <c r="AR117" s="547"/>
      <c r="AS117" s="547"/>
      <c r="AT117" s="547"/>
      <c r="AU117" s="547"/>
      <c r="AV117" s="547"/>
      <c r="AW117" s="547"/>
      <c r="AX117" s="548"/>
    </row>
    <row r="118" spans="1:50" ht="23.25"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468</v>
      </c>
      <c r="AN118" s="412"/>
      <c r="AO118" s="412"/>
      <c r="AP118" s="413"/>
      <c r="AQ118" s="591" t="s">
        <v>535</v>
      </c>
      <c r="AR118" s="592"/>
      <c r="AS118" s="592"/>
      <c r="AT118" s="592"/>
      <c r="AU118" s="592"/>
      <c r="AV118" s="592"/>
      <c r="AW118" s="592"/>
      <c r="AX118" s="593"/>
    </row>
    <row r="119" spans="1:50" ht="23.25" customHeight="1" x14ac:dyDescent="0.15">
      <c r="A119" s="435"/>
      <c r="B119" s="436"/>
      <c r="C119" s="436"/>
      <c r="D119" s="436"/>
      <c r="E119" s="436"/>
      <c r="F119" s="437"/>
      <c r="G119" s="389" t="s">
        <v>615</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t="s">
        <v>639</v>
      </c>
      <c r="AC119" s="459"/>
      <c r="AD119" s="460"/>
      <c r="AE119" s="414">
        <v>73128</v>
      </c>
      <c r="AF119" s="414"/>
      <c r="AG119" s="414"/>
      <c r="AH119" s="414"/>
      <c r="AI119" s="414">
        <v>78516</v>
      </c>
      <c r="AJ119" s="414"/>
      <c r="AK119" s="414"/>
      <c r="AL119" s="414"/>
      <c r="AM119" s="414">
        <v>11306</v>
      </c>
      <c r="AN119" s="414"/>
      <c r="AO119" s="414"/>
      <c r="AP119" s="414"/>
      <c r="AQ119" s="414" t="s">
        <v>684</v>
      </c>
      <c r="AR119" s="414"/>
      <c r="AS119" s="414"/>
      <c r="AT119" s="414"/>
      <c r="AU119" s="414"/>
      <c r="AV119" s="414"/>
      <c r="AW119" s="414"/>
      <c r="AX119" s="546"/>
    </row>
    <row r="120" spans="1:50" ht="46.5"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583</v>
      </c>
      <c r="AC120" s="469"/>
      <c r="AD120" s="470"/>
      <c r="AE120" s="590" t="s">
        <v>609</v>
      </c>
      <c r="AF120" s="547"/>
      <c r="AG120" s="547"/>
      <c r="AH120" s="547"/>
      <c r="AI120" s="590" t="s">
        <v>608</v>
      </c>
      <c r="AJ120" s="547"/>
      <c r="AK120" s="547"/>
      <c r="AL120" s="547"/>
      <c r="AM120" s="590" t="s">
        <v>681</v>
      </c>
      <c r="AN120" s="547"/>
      <c r="AO120" s="547"/>
      <c r="AP120" s="547"/>
      <c r="AQ120" s="547" t="s">
        <v>685</v>
      </c>
      <c r="AR120" s="547"/>
      <c r="AS120" s="547"/>
      <c r="AT120" s="547"/>
      <c r="AU120" s="547"/>
      <c r="AV120" s="547"/>
      <c r="AW120" s="547"/>
      <c r="AX120" s="548"/>
    </row>
    <row r="121" spans="1:50" ht="23.25"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468</v>
      </c>
      <c r="AN121" s="412"/>
      <c r="AO121" s="412"/>
      <c r="AP121" s="413"/>
      <c r="AQ121" s="591" t="s">
        <v>535</v>
      </c>
      <c r="AR121" s="592"/>
      <c r="AS121" s="592"/>
      <c r="AT121" s="592"/>
      <c r="AU121" s="592"/>
      <c r="AV121" s="592"/>
      <c r="AW121" s="592"/>
      <c r="AX121" s="593"/>
    </row>
    <row r="122" spans="1:50" ht="23.25" customHeight="1" x14ac:dyDescent="0.15">
      <c r="A122" s="435"/>
      <c r="B122" s="436"/>
      <c r="C122" s="436"/>
      <c r="D122" s="436"/>
      <c r="E122" s="436"/>
      <c r="F122" s="437"/>
      <c r="G122" s="389" t="s">
        <v>616</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t="s">
        <v>639</v>
      </c>
      <c r="AC122" s="459"/>
      <c r="AD122" s="460"/>
      <c r="AE122" s="414">
        <v>722413</v>
      </c>
      <c r="AF122" s="414"/>
      <c r="AG122" s="414"/>
      <c r="AH122" s="414"/>
      <c r="AI122" s="414">
        <v>438148</v>
      </c>
      <c r="AJ122" s="414"/>
      <c r="AK122" s="414"/>
      <c r="AL122" s="414"/>
      <c r="AM122" s="414" t="s">
        <v>684</v>
      </c>
      <c r="AN122" s="414"/>
      <c r="AO122" s="414"/>
      <c r="AP122" s="414"/>
      <c r="AQ122" s="414" t="s">
        <v>684</v>
      </c>
      <c r="AR122" s="414"/>
      <c r="AS122" s="414"/>
      <c r="AT122" s="414"/>
      <c r="AU122" s="414"/>
      <c r="AV122" s="414"/>
      <c r="AW122" s="414"/>
      <c r="AX122" s="546"/>
    </row>
    <row r="123" spans="1:50" ht="46.5" customHeight="1" thickBot="1" x14ac:dyDescent="0.2">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583</v>
      </c>
      <c r="AC123" s="469"/>
      <c r="AD123" s="470"/>
      <c r="AE123" s="590" t="s">
        <v>682</v>
      </c>
      <c r="AF123" s="547"/>
      <c r="AG123" s="547"/>
      <c r="AH123" s="547"/>
      <c r="AI123" s="590" t="s">
        <v>683</v>
      </c>
      <c r="AJ123" s="547"/>
      <c r="AK123" s="547"/>
      <c r="AL123" s="547"/>
      <c r="AM123" s="547"/>
      <c r="AN123" s="547"/>
      <c r="AO123" s="547"/>
      <c r="AP123" s="547"/>
      <c r="AQ123" s="547" t="s">
        <v>684</v>
      </c>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468</v>
      </c>
      <c r="AN124" s="412"/>
      <c r="AO124" s="412"/>
      <c r="AP124" s="413"/>
      <c r="AQ124" s="591" t="s">
        <v>535</v>
      </c>
      <c r="AR124" s="592"/>
      <c r="AS124" s="592"/>
      <c r="AT124" s="592"/>
      <c r="AU124" s="592"/>
      <c r="AV124" s="592"/>
      <c r="AW124" s="592"/>
      <c r="AX124" s="593"/>
    </row>
    <row r="125" spans="1:50" ht="23.25" hidden="1" customHeight="1" x14ac:dyDescent="0.15">
      <c r="A125" s="435"/>
      <c r="B125" s="436"/>
      <c r="C125" s="436"/>
      <c r="D125" s="436"/>
      <c r="E125" s="436"/>
      <c r="F125" s="437"/>
      <c r="G125" s="389" t="s">
        <v>499</v>
      </c>
      <c r="H125" s="389"/>
      <c r="I125" s="389"/>
      <c r="J125" s="389"/>
      <c r="K125" s="389"/>
      <c r="L125" s="389"/>
      <c r="M125" s="389"/>
      <c r="N125" s="389"/>
      <c r="O125" s="389"/>
      <c r="P125" s="389"/>
      <c r="Q125" s="389"/>
      <c r="R125" s="389"/>
      <c r="S125" s="389"/>
      <c r="T125" s="389"/>
      <c r="U125" s="389"/>
      <c r="V125" s="389"/>
      <c r="W125" s="389"/>
      <c r="X125" s="928"/>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9"/>
      <c r="Y126" s="467" t="s">
        <v>49</v>
      </c>
      <c r="Z126" s="442"/>
      <c r="AA126" s="443"/>
      <c r="AB126" s="468" t="s">
        <v>498</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1"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5"/>
      <c r="Z127" s="926"/>
      <c r="AA127" s="927"/>
      <c r="AB127" s="240" t="s">
        <v>11</v>
      </c>
      <c r="AC127" s="241"/>
      <c r="AD127" s="242"/>
      <c r="AE127" s="411" t="s">
        <v>357</v>
      </c>
      <c r="AF127" s="412"/>
      <c r="AG127" s="412"/>
      <c r="AH127" s="413"/>
      <c r="AI127" s="411" t="s">
        <v>363</v>
      </c>
      <c r="AJ127" s="412"/>
      <c r="AK127" s="412"/>
      <c r="AL127" s="413"/>
      <c r="AM127" s="411" t="s">
        <v>468</v>
      </c>
      <c r="AN127" s="412"/>
      <c r="AO127" s="412"/>
      <c r="AP127" s="413"/>
      <c r="AQ127" s="591" t="s">
        <v>535</v>
      </c>
      <c r="AR127" s="592"/>
      <c r="AS127" s="592"/>
      <c r="AT127" s="592"/>
      <c r="AU127" s="592"/>
      <c r="AV127" s="592"/>
      <c r="AW127" s="592"/>
      <c r="AX127" s="593"/>
    </row>
    <row r="128" spans="1:50" ht="23.25" hidden="1" customHeight="1" x14ac:dyDescent="0.15">
      <c r="A128" s="435"/>
      <c r="B128" s="436"/>
      <c r="C128" s="436"/>
      <c r="D128" s="436"/>
      <c r="E128" s="436"/>
      <c r="F128" s="437"/>
      <c r="G128" s="389" t="s">
        <v>499</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498</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620</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621</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468</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559</v>
      </c>
      <c r="AR133" s="192"/>
      <c r="AS133" s="126" t="s">
        <v>356</v>
      </c>
      <c r="AT133" s="127"/>
      <c r="AU133" s="193" t="s">
        <v>559</v>
      </c>
      <c r="AV133" s="193"/>
      <c r="AW133" s="126" t="s">
        <v>300</v>
      </c>
      <c r="AX133" s="188"/>
    </row>
    <row r="134" spans="1:50" ht="31.5" customHeight="1" x14ac:dyDescent="0.15">
      <c r="A134" s="182"/>
      <c r="B134" s="179"/>
      <c r="C134" s="173"/>
      <c r="D134" s="179"/>
      <c r="E134" s="173"/>
      <c r="F134" s="174"/>
      <c r="G134" s="97" t="s">
        <v>557</v>
      </c>
      <c r="H134" s="98"/>
      <c r="I134" s="98"/>
      <c r="J134" s="98"/>
      <c r="K134" s="98"/>
      <c r="L134" s="98"/>
      <c r="M134" s="98"/>
      <c r="N134" s="98"/>
      <c r="O134" s="98"/>
      <c r="P134" s="98"/>
      <c r="Q134" s="98"/>
      <c r="R134" s="98"/>
      <c r="S134" s="98"/>
      <c r="T134" s="98"/>
      <c r="U134" s="98"/>
      <c r="V134" s="98"/>
      <c r="W134" s="98"/>
      <c r="X134" s="99"/>
      <c r="Y134" s="194" t="s">
        <v>379</v>
      </c>
      <c r="Z134" s="195"/>
      <c r="AA134" s="196"/>
      <c r="AB134" s="197" t="s">
        <v>557</v>
      </c>
      <c r="AC134" s="198"/>
      <c r="AD134" s="198"/>
      <c r="AE134" s="199" t="s">
        <v>559</v>
      </c>
      <c r="AF134" s="200"/>
      <c r="AG134" s="200"/>
      <c r="AH134" s="200"/>
      <c r="AI134" s="199" t="s">
        <v>560</v>
      </c>
      <c r="AJ134" s="200"/>
      <c r="AK134" s="200"/>
      <c r="AL134" s="200"/>
      <c r="AM134" s="199" t="s">
        <v>560</v>
      </c>
      <c r="AN134" s="200"/>
      <c r="AO134" s="200"/>
      <c r="AP134" s="200"/>
      <c r="AQ134" s="199" t="s">
        <v>559</v>
      </c>
      <c r="AR134" s="200"/>
      <c r="AS134" s="200"/>
      <c r="AT134" s="200"/>
      <c r="AU134" s="199" t="s">
        <v>561</v>
      </c>
      <c r="AV134" s="200"/>
      <c r="AW134" s="200"/>
      <c r="AX134" s="201"/>
    </row>
    <row r="135" spans="1:50" ht="31.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558</v>
      </c>
      <c r="AC135" s="206"/>
      <c r="AD135" s="206"/>
      <c r="AE135" s="199" t="s">
        <v>560</v>
      </c>
      <c r="AF135" s="200"/>
      <c r="AG135" s="200"/>
      <c r="AH135" s="200"/>
      <c r="AI135" s="199" t="s">
        <v>560</v>
      </c>
      <c r="AJ135" s="200"/>
      <c r="AK135" s="200"/>
      <c r="AL135" s="200"/>
      <c r="AM135" s="199" t="s">
        <v>559</v>
      </c>
      <c r="AN135" s="200"/>
      <c r="AO135" s="200"/>
      <c r="AP135" s="200"/>
      <c r="AQ135" s="199" t="s">
        <v>561</v>
      </c>
      <c r="AR135" s="200"/>
      <c r="AS135" s="200"/>
      <c r="AT135" s="200"/>
      <c r="AU135" s="199" t="s">
        <v>561</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468</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468</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468</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468</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472</v>
      </c>
      <c r="R152" s="123"/>
      <c r="S152" s="123"/>
      <c r="T152" s="123"/>
      <c r="U152" s="123"/>
      <c r="V152" s="123"/>
      <c r="W152" s="123"/>
      <c r="X152" s="123"/>
      <c r="Y152" s="123"/>
      <c r="Z152" s="123"/>
      <c r="AA152" s="123"/>
      <c r="AB152" s="122" t="s">
        <v>473</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12.75" customHeight="1" x14ac:dyDescent="0.15">
      <c r="A154" s="182"/>
      <c r="B154" s="179"/>
      <c r="C154" s="173"/>
      <c r="D154" s="179"/>
      <c r="E154" s="173"/>
      <c r="F154" s="174"/>
      <c r="G154" s="97" t="s">
        <v>625</v>
      </c>
      <c r="H154" s="98"/>
      <c r="I154" s="98"/>
      <c r="J154" s="98"/>
      <c r="K154" s="98"/>
      <c r="L154" s="98"/>
      <c r="M154" s="98"/>
      <c r="N154" s="98"/>
      <c r="O154" s="98"/>
      <c r="P154" s="99"/>
      <c r="Q154" s="118" t="s">
        <v>651</v>
      </c>
      <c r="R154" s="98"/>
      <c r="S154" s="98"/>
      <c r="T154" s="98"/>
      <c r="U154" s="98"/>
      <c r="V154" s="98"/>
      <c r="W154" s="98"/>
      <c r="X154" s="98"/>
      <c r="Y154" s="98"/>
      <c r="Z154" s="98"/>
      <c r="AA154" s="286"/>
      <c r="AB154" s="134" t="s">
        <v>652</v>
      </c>
      <c r="AC154" s="135"/>
      <c r="AD154" s="135"/>
      <c r="AE154" s="140" t="s">
        <v>564</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12.7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11.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651</v>
      </c>
      <c r="AF157" s="98"/>
      <c r="AG157" s="98"/>
      <c r="AH157" s="98"/>
      <c r="AI157" s="98"/>
      <c r="AJ157" s="98"/>
      <c r="AK157" s="98"/>
      <c r="AL157" s="98"/>
      <c r="AM157" s="98"/>
      <c r="AN157" s="98"/>
      <c r="AO157" s="98"/>
      <c r="AP157" s="98"/>
      <c r="AQ157" s="98"/>
      <c r="AR157" s="98"/>
      <c r="AS157" s="98"/>
      <c r="AT157" s="98"/>
      <c r="AU157" s="98"/>
      <c r="AV157" s="98"/>
      <c r="AW157" s="98"/>
      <c r="AX157" s="119"/>
    </row>
    <row r="158" spans="1:50" ht="11.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472</v>
      </c>
      <c r="R159" s="123"/>
      <c r="S159" s="123"/>
      <c r="T159" s="123"/>
      <c r="U159" s="123"/>
      <c r="V159" s="123"/>
      <c r="W159" s="123"/>
      <c r="X159" s="123"/>
      <c r="Y159" s="123"/>
      <c r="Z159" s="123"/>
      <c r="AA159" s="123"/>
      <c r="AB159" s="122" t="s">
        <v>473</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472</v>
      </c>
      <c r="R166" s="123"/>
      <c r="S166" s="123"/>
      <c r="T166" s="123"/>
      <c r="U166" s="123"/>
      <c r="V166" s="123"/>
      <c r="W166" s="123"/>
      <c r="X166" s="123"/>
      <c r="Y166" s="123"/>
      <c r="Z166" s="123"/>
      <c r="AA166" s="123"/>
      <c r="AB166" s="122" t="s">
        <v>473</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472</v>
      </c>
      <c r="R173" s="123"/>
      <c r="S173" s="123"/>
      <c r="T173" s="123"/>
      <c r="U173" s="123"/>
      <c r="V173" s="123"/>
      <c r="W173" s="123"/>
      <c r="X173" s="123"/>
      <c r="Y173" s="123"/>
      <c r="Z173" s="123"/>
      <c r="AA173" s="123"/>
      <c r="AB173" s="122" t="s">
        <v>473</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472</v>
      </c>
      <c r="R180" s="123"/>
      <c r="S180" s="123"/>
      <c r="T180" s="123"/>
      <c r="U180" s="123"/>
      <c r="V180" s="123"/>
      <c r="W180" s="123"/>
      <c r="X180" s="123"/>
      <c r="Y180" s="123"/>
      <c r="Z180" s="123"/>
      <c r="AA180" s="123"/>
      <c r="AB180" s="122" t="s">
        <v>473</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36.75" customHeight="1" x14ac:dyDescent="0.15">
      <c r="A188" s="182"/>
      <c r="B188" s="179"/>
      <c r="C188" s="173"/>
      <c r="D188" s="179"/>
      <c r="E188" s="118" t="s">
        <v>624</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30"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468</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468</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468</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468</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468</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472</v>
      </c>
      <c r="R212" s="123"/>
      <c r="S212" s="123"/>
      <c r="T212" s="123"/>
      <c r="U212" s="123"/>
      <c r="V212" s="123"/>
      <c r="W212" s="123"/>
      <c r="X212" s="123"/>
      <c r="Y212" s="123"/>
      <c r="Z212" s="123"/>
      <c r="AA212" s="123"/>
      <c r="AB212" s="122" t="s">
        <v>473</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472</v>
      </c>
      <c r="R219" s="123"/>
      <c r="S219" s="123"/>
      <c r="T219" s="123"/>
      <c r="U219" s="123"/>
      <c r="V219" s="123"/>
      <c r="W219" s="123"/>
      <c r="X219" s="123"/>
      <c r="Y219" s="123"/>
      <c r="Z219" s="123"/>
      <c r="AA219" s="123"/>
      <c r="AB219" s="122" t="s">
        <v>473</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472</v>
      </c>
      <c r="R226" s="123"/>
      <c r="S226" s="123"/>
      <c r="T226" s="123"/>
      <c r="U226" s="123"/>
      <c r="V226" s="123"/>
      <c r="W226" s="123"/>
      <c r="X226" s="123"/>
      <c r="Y226" s="123"/>
      <c r="Z226" s="123"/>
      <c r="AA226" s="123"/>
      <c r="AB226" s="122" t="s">
        <v>473</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472</v>
      </c>
      <c r="R233" s="123"/>
      <c r="S233" s="123"/>
      <c r="T233" s="123"/>
      <c r="U233" s="123"/>
      <c r="V233" s="123"/>
      <c r="W233" s="123"/>
      <c r="X233" s="123"/>
      <c r="Y233" s="123"/>
      <c r="Z233" s="123"/>
      <c r="AA233" s="123"/>
      <c r="AB233" s="122" t="s">
        <v>473</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472</v>
      </c>
      <c r="R240" s="123"/>
      <c r="S240" s="123"/>
      <c r="T240" s="123"/>
      <c r="U240" s="123"/>
      <c r="V240" s="123"/>
      <c r="W240" s="123"/>
      <c r="X240" s="123"/>
      <c r="Y240" s="123"/>
      <c r="Z240" s="123"/>
      <c r="AA240" s="123"/>
      <c r="AB240" s="122" t="s">
        <v>473</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468</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468</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468</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468</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468</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472</v>
      </c>
      <c r="R272" s="123"/>
      <c r="S272" s="123"/>
      <c r="T272" s="123"/>
      <c r="U272" s="123"/>
      <c r="V272" s="123"/>
      <c r="W272" s="123"/>
      <c r="X272" s="123"/>
      <c r="Y272" s="123"/>
      <c r="Z272" s="123"/>
      <c r="AA272" s="123"/>
      <c r="AB272" s="122" t="s">
        <v>473</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472</v>
      </c>
      <c r="R279" s="123"/>
      <c r="S279" s="123"/>
      <c r="T279" s="123"/>
      <c r="U279" s="123"/>
      <c r="V279" s="123"/>
      <c r="W279" s="123"/>
      <c r="X279" s="123"/>
      <c r="Y279" s="123"/>
      <c r="Z279" s="123"/>
      <c r="AA279" s="123"/>
      <c r="AB279" s="122" t="s">
        <v>473</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472</v>
      </c>
      <c r="R286" s="123"/>
      <c r="S286" s="123"/>
      <c r="T286" s="123"/>
      <c r="U286" s="123"/>
      <c r="V286" s="123"/>
      <c r="W286" s="123"/>
      <c r="X286" s="123"/>
      <c r="Y286" s="123"/>
      <c r="Z286" s="123"/>
      <c r="AA286" s="123"/>
      <c r="AB286" s="122" t="s">
        <v>473</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472</v>
      </c>
      <c r="R293" s="123"/>
      <c r="S293" s="123"/>
      <c r="T293" s="123"/>
      <c r="U293" s="123"/>
      <c r="V293" s="123"/>
      <c r="W293" s="123"/>
      <c r="X293" s="123"/>
      <c r="Y293" s="123"/>
      <c r="Z293" s="123"/>
      <c r="AA293" s="123"/>
      <c r="AB293" s="122" t="s">
        <v>473</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472</v>
      </c>
      <c r="R300" s="123"/>
      <c r="S300" s="123"/>
      <c r="T300" s="123"/>
      <c r="U300" s="123"/>
      <c r="V300" s="123"/>
      <c r="W300" s="123"/>
      <c r="X300" s="123"/>
      <c r="Y300" s="123"/>
      <c r="Z300" s="123"/>
      <c r="AA300" s="123"/>
      <c r="AB300" s="122" t="s">
        <v>473</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468</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468</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468</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468</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468</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472</v>
      </c>
      <c r="R332" s="123"/>
      <c r="S332" s="123"/>
      <c r="T332" s="123"/>
      <c r="U332" s="123"/>
      <c r="V332" s="123"/>
      <c r="W332" s="123"/>
      <c r="X332" s="123"/>
      <c r="Y332" s="123"/>
      <c r="Z332" s="123"/>
      <c r="AA332" s="123"/>
      <c r="AB332" s="122" t="s">
        <v>473</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472</v>
      </c>
      <c r="R339" s="123"/>
      <c r="S339" s="123"/>
      <c r="T339" s="123"/>
      <c r="U339" s="123"/>
      <c r="V339" s="123"/>
      <c r="W339" s="123"/>
      <c r="X339" s="123"/>
      <c r="Y339" s="123"/>
      <c r="Z339" s="123"/>
      <c r="AA339" s="123"/>
      <c r="AB339" s="122" t="s">
        <v>473</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472</v>
      </c>
      <c r="R346" s="123"/>
      <c r="S346" s="123"/>
      <c r="T346" s="123"/>
      <c r="U346" s="123"/>
      <c r="V346" s="123"/>
      <c r="W346" s="123"/>
      <c r="X346" s="123"/>
      <c r="Y346" s="123"/>
      <c r="Z346" s="123"/>
      <c r="AA346" s="123"/>
      <c r="AB346" s="122" t="s">
        <v>473</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472</v>
      </c>
      <c r="R353" s="123"/>
      <c r="S353" s="123"/>
      <c r="T353" s="123"/>
      <c r="U353" s="123"/>
      <c r="V353" s="123"/>
      <c r="W353" s="123"/>
      <c r="X353" s="123"/>
      <c r="Y353" s="123"/>
      <c r="Z353" s="123"/>
      <c r="AA353" s="123"/>
      <c r="AB353" s="122" t="s">
        <v>473</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472</v>
      </c>
      <c r="R360" s="123"/>
      <c r="S360" s="123"/>
      <c r="T360" s="123"/>
      <c r="U360" s="123"/>
      <c r="V360" s="123"/>
      <c r="W360" s="123"/>
      <c r="X360" s="123"/>
      <c r="Y360" s="123"/>
      <c r="Z360" s="123"/>
      <c r="AA360" s="123"/>
      <c r="AB360" s="122" t="s">
        <v>473</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468</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468</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468</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468</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468</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472</v>
      </c>
      <c r="R392" s="123"/>
      <c r="S392" s="123"/>
      <c r="T392" s="123"/>
      <c r="U392" s="123"/>
      <c r="V392" s="123"/>
      <c r="W392" s="123"/>
      <c r="X392" s="123"/>
      <c r="Y392" s="123"/>
      <c r="Z392" s="123"/>
      <c r="AA392" s="123"/>
      <c r="AB392" s="122" t="s">
        <v>473</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472</v>
      </c>
      <c r="R399" s="123"/>
      <c r="S399" s="123"/>
      <c r="T399" s="123"/>
      <c r="U399" s="123"/>
      <c r="V399" s="123"/>
      <c r="W399" s="123"/>
      <c r="X399" s="123"/>
      <c r="Y399" s="123"/>
      <c r="Z399" s="123"/>
      <c r="AA399" s="123"/>
      <c r="AB399" s="122" t="s">
        <v>473</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472</v>
      </c>
      <c r="R406" s="123"/>
      <c r="S406" s="123"/>
      <c r="T406" s="123"/>
      <c r="U406" s="123"/>
      <c r="V406" s="123"/>
      <c r="W406" s="123"/>
      <c r="X406" s="123"/>
      <c r="Y406" s="123"/>
      <c r="Z406" s="123"/>
      <c r="AA406" s="123"/>
      <c r="AB406" s="122" t="s">
        <v>473</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472</v>
      </c>
      <c r="R413" s="123"/>
      <c r="S413" s="123"/>
      <c r="T413" s="123"/>
      <c r="U413" s="123"/>
      <c r="V413" s="123"/>
      <c r="W413" s="123"/>
      <c r="X413" s="123"/>
      <c r="Y413" s="123"/>
      <c r="Z413" s="123"/>
      <c r="AA413" s="123"/>
      <c r="AB413" s="122" t="s">
        <v>473</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472</v>
      </c>
      <c r="R420" s="123"/>
      <c r="S420" s="123"/>
      <c r="T420" s="123"/>
      <c r="U420" s="123"/>
      <c r="V420" s="123"/>
      <c r="W420" s="123"/>
      <c r="X420" s="123"/>
      <c r="Y420" s="123"/>
      <c r="Z420" s="123"/>
      <c r="AA420" s="123"/>
      <c r="AB420" s="122" t="s">
        <v>473</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0"/>
      <c r="E430" s="167" t="s">
        <v>388</v>
      </c>
      <c r="F430" s="168"/>
      <c r="G430" s="898" t="s">
        <v>384</v>
      </c>
      <c r="H430" s="116"/>
      <c r="I430" s="116"/>
      <c r="J430" s="899" t="s">
        <v>552</v>
      </c>
      <c r="K430" s="900"/>
      <c r="L430" s="900"/>
      <c r="M430" s="900"/>
      <c r="N430" s="900"/>
      <c r="O430" s="900"/>
      <c r="P430" s="900"/>
      <c r="Q430" s="900"/>
      <c r="R430" s="900"/>
      <c r="S430" s="900"/>
      <c r="T430" s="901"/>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2"/>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468</v>
      </c>
      <c r="AJ431" s="210"/>
      <c r="AK431" s="210"/>
      <c r="AL431" s="152"/>
      <c r="AM431" s="210" t="s">
        <v>529</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653</v>
      </c>
      <c r="AF432" s="193"/>
      <c r="AG432" s="126" t="s">
        <v>356</v>
      </c>
      <c r="AH432" s="127"/>
      <c r="AI432" s="149"/>
      <c r="AJ432" s="149"/>
      <c r="AK432" s="149"/>
      <c r="AL432" s="147"/>
      <c r="AM432" s="149"/>
      <c r="AN432" s="149"/>
      <c r="AO432" s="149"/>
      <c r="AP432" s="147"/>
      <c r="AQ432" s="589" t="s">
        <v>656</v>
      </c>
      <c r="AR432" s="193"/>
      <c r="AS432" s="126" t="s">
        <v>356</v>
      </c>
      <c r="AT432" s="127"/>
      <c r="AU432" s="193" t="s">
        <v>654</v>
      </c>
      <c r="AV432" s="193"/>
      <c r="AW432" s="126" t="s">
        <v>300</v>
      </c>
      <c r="AX432" s="188"/>
    </row>
    <row r="433" spans="1:50" ht="23.25" customHeight="1" x14ac:dyDescent="0.15">
      <c r="A433" s="182"/>
      <c r="B433" s="179"/>
      <c r="C433" s="173"/>
      <c r="D433" s="179"/>
      <c r="E433" s="335"/>
      <c r="F433" s="336"/>
      <c r="G433" s="97" t="s">
        <v>562</v>
      </c>
      <c r="H433" s="98"/>
      <c r="I433" s="98"/>
      <c r="J433" s="98"/>
      <c r="K433" s="98"/>
      <c r="L433" s="98"/>
      <c r="M433" s="98"/>
      <c r="N433" s="98"/>
      <c r="O433" s="98"/>
      <c r="P433" s="98"/>
      <c r="Q433" s="98"/>
      <c r="R433" s="98"/>
      <c r="S433" s="98"/>
      <c r="T433" s="98"/>
      <c r="U433" s="98"/>
      <c r="V433" s="98"/>
      <c r="W433" s="98"/>
      <c r="X433" s="99"/>
      <c r="Y433" s="194" t="s">
        <v>12</v>
      </c>
      <c r="Z433" s="195"/>
      <c r="AA433" s="196"/>
      <c r="AB433" s="206" t="s">
        <v>562</v>
      </c>
      <c r="AC433" s="206"/>
      <c r="AD433" s="206"/>
      <c r="AE433" s="333" t="s">
        <v>654</v>
      </c>
      <c r="AF433" s="200"/>
      <c r="AG433" s="200"/>
      <c r="AH433" s="200"/>
      <c r="AI433" s="333" t="s">
        <v>658</v>
      </c>
      <c r="AJ433" s="200"/>
      <c r="AK433" s="200"/>
      <c r="AL433" s="200"/>
      <c r="AM433" s="333" t="s">
        <v>656</v>
      </c>
      <c r="AN433" s="200"/>
      <c r="AO433" s="200"/>
      <c r="AP433" s="334"/>
      <c r="AQ433" s="333" t="s">
        <v>657</v>
      </c>
      <c r="AR433" s="200"/>
      <c r="AS433" s="200"/>
      <c r="AT433" s="334"/>
      <c r="AU433" s="200" t="s">
        <v>654</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563</v>
      </c>
      <c r="AC434" s="198"/>
      <c r="AD434" s="198"/>
      <c r="AE434" s="333" t="s">
        <v>655</v>
      </c>
      <c r="AF434" s="200"/>
      <c r="AG434" s="200"/>
      <c r="AH434" s="334"/>
      <c r="AI434" s="333" t="s">
        <v>658</v>
      </c>
      <c r="AJ434" s="200"/>
      <c r="AK434" s="200"/>
      <c r="AL434" s="200"/>
      <c r="AM434" s="333" t="s">
        <v>658</v>
      </c>
      <c r="AN434" s="200"/>
      <c r="AO434" s="200"/>
      <c r="AP434" s="334"/>
      <c r="AQ434" s="333" t="s">
        <v>660</v>
      </c>
      <c r="AR434" s="200"/>
      <c r="AS434" s="200"/>
      <c r="AT434" s="334"/>
      <c r="AU434" s="200" t="s">
        <v>654</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656</v>
      </c>
      <c r="AF435" s="200"/>
      <c r="AG435" s="200"/>
      <c r="AH435" s="334"/>
      <c r="AI435" s="333" t="s">
        <v>659</v>
      </c>
      <c r="AJ435" s="200"/>
      <c r="AK435" s="200"/>
      <c r="AL435" s="200"/>
      <c r="AM435" s="333" t="s">
        <v>656</v>
      </c>
      <c r="AN435" s="200"/>
      <c r="AO435" s="200"/>
      <c r="AP435" s="334"/>
      <c r="AQ435" s="333" t="s">
        <v>654</v>
      </c>
      <c r="AR435" s="200"/>
      <c r="AS435" s="200"/>
      <c r="AT435" s="334"/>
      <c r="AU435" s="200" t="s">
        <v>654</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468</v>
      </c>
      <c r="AJ436" s="210"/>
      <c r="AK436" s="210"/>
      <c r="AL436" s="152"/>
      <c r="AM436" s="210" t="s">
        <v>529</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468</v>
      </c>
      <c r="AJ441" s="210"/>
      <c r="AK441" s="210"/>
      <c r="AL441" s="152"/>
      <c r="AM441" s="210" t="s">
        <v>529</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468</v>
      </c>
      <c r="AJ446" s="210"/>
      <c r="AK446" s="210"/>
      <c r="AL446" s="152"/>
      <c r="AM446" s="210" t="s">
        <v>529</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468</v>
      </c>
      <c r="AJ451" s="210"/>
      <c r="AK451" s="210"/>
      <c r="AL451" s="152"/>
      <c r="AM451" s="210" t="s">
        <v>529</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468</v>
      </c>
      <c r="AJ456" s="210"/>
      <c r="AK456" s="210"/>
      <c r="AL456" s="152"/>
      <c r="AM456" s="210" t="s">
        <v>529</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657</v>
      </c>
      <c r="AF457" s="193"/>
      <c r="AG457" s="126" t="s">
        <v>356</v>
      </c>
      <c r="AH457" s="127"/>
      <c r="AI457" s="149"/>
      <c r="AJ457" s="149"/>
      <c r="AK457" s="149"/>
      <c r="AL457" s="147"/>
      <c r="AM457" s="149"/>
      <c r="AN457" s="149"/>
      <c r="AO457" s="149"/>
      <c r="AP457" s="147"/>
      <c r="AQ457" s="589" t="s">
        <v>653</v>
      </c>
      <c r="AR457" s="193"/>
      <c r="AS457" s="126" t="s">
        <v>356</v>
      </c>
      <c r="AT457" s="127"/>
      <c r="AU457" s="193" t="s">
        <v>654</v>
      </c>
      <c r="AV457" s="193"/>
      <c r="AW457" s="126" t="s">
        <v>300</v>
      </c>
      <c r="AX457" s="188"/>
    </row>
    <row r="458" spans="1:50" ht="23.25" customHeight="1" x14ac:dyDescent="0.15">
      <c r="A458" s="182"/>
      <c r="B458" s="179"/>
      <c r="C458" s="173"/>
      <c r="D458" s="179"/>
      <c r="E458" s="335"/>
      <c r="F458" s="336"/>
      <c r="G458" s="97" t="s">
        <v>562</v>
      </c>
      <c r="H458" s="98"/>
      <c r="I458" s="98"/>
      <c r="J458" s="98"/>
      <c r="K458" s="98"/>
      <c r="L458" s="98"/>
      <c r="M458" s="98"/>
      <c r="N458" s="98"/>
      <c r="O458" s="98"/>
      <c r="P458" s="98"/>
      <c r="Q458" s="98"/>
      <c r="R458" s="98"/>
      <c r="S458" s="98"/>
      <c r="T458" s="98"/>
      <c r="U458" s="98"/>
      <c r="V458" s="98"/>
      <c r="W458" s="98"/>
      <c r="X458" s="99"/>
      <c r="Y458" s="194" t="s">
        <v>12</v>
      </c>
      <c r="Z458" s="195"/>
      <c r="AA458" s="196"/>
      <c r="AB458" s="206" t="s">
        <v>656</v>
      </c>
      <c r="AC458" s="206"/>
      <c r="AD458" s="206"/>
      <c r="AE458" s="333" t="s">
        <v>656</v>
      </c>
      <c r="AF458" s="200"/>
      <c r="AG458" s="200"/>
      <c r="AH458" s="200"/>
      <c r="AI458" s="333" t="s">
        <v>659</v>
      </c>
      <c r="AJ458" s="200"/>
      <c r="AK458" s="200"/>
      <c r="AL458" s="200"/>
      <c r="AM458" s="333" t="s">
        <v>656</v>
      </c>
      <c r="AN458" s="200"/>
      <c r="AO458" s="200"/>
      <c r="AP458" s="334"/>
      <c r="AQ458" s="333" t="s">
        <v>654</v>
      </c>
      <c r="AR458" s="200"/>
      <c r="AS458" s="200"/>
      <c r="AT458" s="334"/>
      <c r="AU458" s="200" t="s">
        <v>655</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657</v>
      </c>
      <c r="AC459" s="198"/>
      <c r="AD459" s="198"/>
      <c r="AE459" s="333" t="s">
        <v>656</v>
      </c>
      <c r="AF459" s="200"/>
      <c r="AG459" s="200"/>
      <c r="AH459" s="334"/>
      <c r="AI459" s="333" t="s">
        <v>656</v>
      </c>
      <c r="AJ459" s="200"/>
      <c r="AK459" s="200"/>
      <c r="AL459" s="200"/>
      <c r="AM459" s="333" t="s">
        <v>656</v>
      </c>
      <c r="AN459" s="200"/>
      <c r="AO459" s="200"/>
      <c r="AP459" s="334"/>
      <c r="AQ459" s="333" t="s">
        <v>655</v>
      </c>
      <c r="AR459" s="200"/>
      <c r="AS459" s="200"/>
      <c r="AT459" s="334"/>
      <c r="AU459" s="200" t="s">
        <v>654</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653</v>
      </c>
      <c r="AF460" s="200"/>
      <c r="AG460" s="200"/>
      <c r="AH460" s="334"/>
      <c r="AI460" s="333" t="s">
        <v>658</v>
      </c>
      <c r="AJ460" s="200"/>
      <c r="AK460" s="200"/>
      <c r="AL460" s="200"/>
      <c r="AM460" s="333" t="s">
        <v>658</v>
      </c>
      <c r="AN460" s="200"/>
      <c r="AO460" s="200"/>
      <c r="AP460" s="334"/>
      <c r="AQ460" s="333" t="s">
        <v>655</v>
      </c>
      <c r="AR460" s="200"/>
      <c r="AS460" s="200"/>
      <c r="AT460" s="334"/>
      <c r="AU460" s="200" t="s">
        <v>654</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468</v>
      </c>
      <c r="AJ461" s="210"/>
      <c r="AK461" s="210"/>
      <c r="AL461" s="152"/>
      <c r="AM461" s="210" t="s">
        <v>529</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468</v>
      </c>
      <c r="AJ466" s="210"/>
      <c r="AK466" s="210"/>
      <c r="AL466" s="152"/>
      <c r="AM466" s="210" t="s">
        <v>529</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468</v>
      </c>
      <c r="AJ471" s="210"/>
      <c r="AK471" s="210"/>
      <c r="AL471" s="152"/>
      <c r="AM471" s="210" t="s">
        <v>529</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468</v>
      </c>
      <c r="AJ476" s="210"/>
      <c r="AK476" s="210"/>
      <c r="AL476" s="152"/>
      <c r="AM476" s="210" t="s">
        <v>529</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14.25" customHeight="1" x14ac:dyDescent="0.15">
      <c r="A482" s="182"/>
      <c r="B482" s="179"/>
      <c r="C482" s="173"/>
      <c r="D482" s="179"/>
      <c r="E482" s="118" t="s">
        <v>564</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14.2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8" t="s">
        <v>384</v>
      </c>
      <c r="H484" s="116"/>
      <c r="I484" s="116"/>
      <c r="J484" s="899"/>
      <c r="K484" s="900"/>
      <c r="L484" s="900"/>
      <c r="M484" s="900"/>
      <c r="N484" s="900"/>
      <c r="O484" s="900"/>
      <c r="P484" s="900"/>
      <c r="Q484" s="900"/>
      <c r="R484" s="900"/>
      <c r="S484" s="900"/>
      <c r="T484" s="901"/>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2"/>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468</v>
      </c>
      <c r="AJ485" s="210"/>
      <c r="AK485" s="210"/>
      <c r="AL485" s="152"/>
      <c r="AM485" s="210" t="s">
        <v>529</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468</v>
      </c>
      <c r="AJ490" s="210"/>
      <c r="AK490" s="210"/>
      <c r="AL490" s="152"/>
      <c r="AM490" s="210" t="s">
        <v>529</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468</v>
      </c>
      <c r="AJ495" s="210"/>
      <c r="AK495" s="210"/>
      <c r="AL495" s="152"/>
      <c r="AM495" s="210" t="s">
        <v>529</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468</v>
      </c>
      <c r="AJ500" s="210"/>
      <c r="AK500" s="210"/>
      <c r="AL500" s="152"/>
      <c r="AM500" s="210" t="s">
        <v>529</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468</v>
      </c>
      <c r="AJ505" s="210"/>
      <c r="AK505" s="210"/>
      <c r="AL505" s="152"/>
      <c r="AM505" s="210" t="s">
        <v>529</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468</v>
      </c>
      <c r="AJ510" s="210"/>
      <c r="AK510" s="210"/>
      <c r="AL510" s="152"/>
      <c r="AM510" s="210" t="s">
        <v>529</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468</v>
      </c>
      <c r="AJ515" s="210"/>
      <c r="AK515" s="210"/>
      <c r="AL515" s="152"/>
      <c r="AM515" s="210" t="s">
        <v>529</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468</v>
      </c>
      <c r="AJ520" s="210"/>
      <c r="AK520" s="210"/>
      <c r="AL520" s="152"/>
      <c r="AM520" s="210" t="s">
        <v>529</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468</v>
      </c>
      <c r="AJ525" s="210"/>
      <c r="AK525" s="210"/>
      <c r="AL525" s="152"/>
      <c r="AM525" s="210" t="s">
        <v>529</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468</v>
      </c>
      <c r="AJ530" s="210"/>
      <c r="AK530" s="210"/>
      <c r="AL530" s="152"/>
      <c r="AM530" s="210" t="s">
        <v>529</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8" t="s">
        <v>384</v>
      </c>
      <c r="H538" s="116"/>
      <c r="I538" s="116"/>
      <c r="J538" s="899"/>
      <c r="K538" s="900"/>
      <c r="L538" s="900"/>
      <c r="M538" s="900"/>
      <c r="N538" s="900"/>
      <c r="O538" s="900"/>
      <c r="P538" s="900"/>
      <c r="Q538" s="900"/>
      <c r="R538" s="900"/>
      <c r="S538" s="900"/>
      <c r="T538" s="901"/>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2"/>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468</v>
      </c>
      <c r="AJ539" s="210"/>
      <c r="AK539" s="210"/>
      <c r="AL539" s="152"/>
      <c r="AM539" s="210" t="s">
        <v>529</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468</v>
      </c>
      <c r="AJ544" s="210"/>
      <c r="AK544" s="210"/>
      <c r="AL544" s="152"/>
      <c r="AM544" s="210" t="s">
        <v>529</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468</v>
      </c>
      <c r="AJ549" s="210"/>
      <c r="AK549" s="210"/>
      <c r="AL549" s="152"/>
      <c r="AM549" s="210" t="s">
        <v>529</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468</v>
      </c>
      <c r="AJ554" s="210"/>
      <c r="AK554" s="210"/>
      <c r="AL554" s="152"/>
      <c r="AM554" s="210" t="s">
        <v>529</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468</v>
      </c>
      <c r="AJ559" s="210"/>
      <c r="AK559" s="210"/>
      <c r="AL559" s="152"/>
      <c r="AM559" s="210" t="s">
        <v>529</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468</v>
      </c>
      <c r="AJ564" s="210"/>
      <c r="AK564" s="210"/>
      <c r="AL564" s="152"/>
      <c r="AM564" s="210" t="s">
        <v>529</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468</v>
      </c>
      <c r="AJ569" s="210"/>
      <c r="AK569" s="210"/>
      <c r="AL569" s="152"/>
      <c r="AM569" s="210" t="s">
        <v>529</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468</v>
      </c>
      <c r="AJ574" s="210"/>
      <c r="AK574" s="210"/>
      <c r="AL574" s="152"/>
      <c r="AM574" s="210" t="s">
        <v>529</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468</v>
      </c>
      <c r="AJ579" s="210"/>
      <c r="AK579" s="210"/>
      <c r="AL579" s="152"/>
      <c r="AM579" s="210" t="s">
        <v>529</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468</v>
      </c>
      <c r="AJ584" s="210"/>
      <c r="AK584" s="210"/>
      <c r="AL584" s="152"/>
      <c r="AM584" s="210" t="s">
        <v>529</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8" t="s">
        <v>384</v>
      </c>
      <c r="H592" s="116"/>
      <c r="I592" s="116"/>
      <c r="J592" s="899"/>
      <c r="K592" s="900"/>
      <c r="L592" s="900"/>
      <c r="M592" s="900"/>
      <c r="N592" s="900"/>
      <c r="O592" s="900"/>
      <c r="P592" s="900"/>
      <c r="Q592" s="900"/>
      <c r="R592" s="900"/>
      <c r="S592" s="900"/>
      <c r="T592" s="901"/>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2"/>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468</v>
      </c>
      <c r="AJ593" s="210"/>
      <c r="AK593" s="210"/>
      <c r="AL593" s="152"/>
      <c r="AM593" s="210" t="s">
        <v>529</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468</v>
      </c>
      <c r="AJ598" s="210"/>
      <c r="AK598" s="210"/>
      <c r="AL598" s="152"/>
      <c r="AM598" s="210" t="s">
        <v>529</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468</v>
      </c>
      <c r="AJ603" s="210"/>
      <c r="AK603" s="210"/>
      <c r="AL603" s="152"/>
      <c r="AM603" s="210" t="s">
        <v>529</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468</v>
      </c>
      <c r="AJ608" s="210"/>
      <c r="AK608" s="210"/>
      <c r="AL608" s="152"/>
      <c r="AM608" s="210" t="s">
        <v>529</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468</v>
      </c>
      <c r="AJ613" s="210"/>
      <c r="AK613" s="210"/>
      <c r="AL613" s="152"/>
      <c r="AM613" s="210" t="s">
        <v>529</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468</v>
      </c>
      <c r="AJ618" s="210"/>
      <c r="AK618" s="210"/>
      <c r="AL618" s="152"/>
      <c r="AM618" s="210" t="s">
        <v>529</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468</v>
      </c>
      <c r="AJ623" s="210"/>
      <c r="AK623" s="210"/>
      <c r="AL623" s="152"/>
      <c r="AM623" s="210" t="s">
        <v>529</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468</v>
      </c>
      <c r="AJ628" s="210"/>
      <c r="AK628" s="210"/>
      <c r="AL628" s="152"/>
      <c r="AM628" s="210" t="s">
        <v>529</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468</v>
      </c>
      <c r="AJ633" s="210"/>
      <c r="AK633" s="210"/>
      <c r="AL633" s="152"/>
      <c r="AM633" s="210" t="s">
        <v>529</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468</v>
      </c>
      <c r="AJ638" s="210"/>
      <c r="AK638" s="210"/>
      <c r="AL638" s="152"/>
      <c r="AM638" s="210" t="s">
        <v>529</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8" t="s">
        <v>384</v>
      </c>
      <c r="H646" s="116"/>
      <c r="I646" s="116"/>
      <c r="J646" s="899"/>
      <c r="K646" s="900"/>
      <c r="L646" s="900"/>
      <c r="M646" s="900"/>
      <c r="N646" s="900"/>
      <c r="O646" s="900"/>
      <c r="P646" s="900"/>
      <c r="Q646" s="900"/>
      <c r="R646" s="900"/>
      <c r="S646" s="900"/>
      <c r="T646" s="901"/>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2"/>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468</v>
      </c>
      <c r="AJ647" s="210"/>
      <c r="AK647" s="210"/>
      <c r="AL647" s="152"/>
      <c r="AM647" s="210" t="s">
        <v>529</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468</v>
      </c>
      <c r="AJ652" s="210"/>
      <c r="AK652" s="210"/>
      <c r="AL652" s="152"/>
      <c r="AM652" s="210" t="s">
        <v>529</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468</v>
      </c>
      <c r="AJ657" s="210"/>
      <c r="AK657" s="210"/>
      <c r="AL657" s="152"/>
      <c r="AM657" s="210" t="s">
        <v>529</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468</v>
      </c>
      <c r="AJ662" s="210"/>
      <c r="AK662" s="210"/>
      <c r="AL662" s="152"/>
      <c r="AM662" s="210" t="s">
        <v>529</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468</v>
      </c>
      <c r="AJ667" s="210"/>
      <c r="AK667" s="210"/>
      <c r="AL667" s="152"/>
      <c r="AM667" s="210" t="s">
        <v>529</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468</v>
      </c>
      <c r="AJ672" s="210"/>
      <c r="AK672" s="210"/>
      <c r="AL672" s="152"/>
      <c r="AM672" s="210" t="s">
        <v>529</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468</v>
      </c>
      <c r="AJ677" s="210"/>
      <c r="AK677" s="210"/>
      <c r="AL677" s="152"/>
      <c r="AM677" s="210" t="s">
        <v>529</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468</v>
      </c>
      <c r="AJ682" s="210"/>
      <c r="AK682" s="210"/>
      <c r="AL682" s="152"/>
      <c r="AM682" s="210" t="s">
        <v>529</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468</v>
      </c>
      <c r="AJ687" s="210"/>
      <c r="AK687" s="210"/>
      <c r="AL687" s="152"/>
      <c r="AM687" s="210" t="s">
        <v>529</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468</v>
      </c>
      <c r="AJ692" s="210"/>
      <c r="AK692" s="210"/>
      <c r="AL692" s="152"/>
      <c r="AM692" s="210" t="s">
        <v>529</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4" t="s">
        <v>31</v>
      </c>
      <c r="AH701" s="378"/>
      <c r="AI701" s="378"/>
      <c r="AJ701" s="378"/>
      <c r="AK701" s="378"/>
      <c r="AL701" s="378"/>
      <c r="AM701" s="378"/>
      <c r="AN701" s="378"/>
      <c r="AO701" s="378"/>
      <c r="AP701" s="378"/>
      <c r="AQ701" s="378"/>
      <c r="AR701" s="378"/>
      <c r="AS701" s="378"/>
      <c r="AT701" s="378"/>
      <c r="AU701" s="378"/>
      <c r="AV701" s="378"/>
      <c r="AW701" s="378"/>
      <c r="AX701" s="825"/>
    </row>
    <row r="702" spans="1:50" ht="76.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8" t="s">
        <v>548</v>
      </c>
      <c r="AE702" s="339"/>
      <c r="AF702" s="339"/>
      <c r="AG702" s="381" t="s">
        <v>626</v>
      </c>
      <c r="AH702" s="382"/>
      <c r="AI702" s="382"/>
      <c r="AJ702" s="382"/>
      <c r="AK702" s="382"/>
      <c r="AL702" s="382"/>
      <c r="AM702" s="382"/>
      <c r="AN702" s="382"/>
      <c r="AO702" s="382"/>
      <c r="AP702" s="382"/>
      <c r="AQ702" s="382"/>
      <c r="AR702" s="382"/>
      <c r="AS702" s="382"/>
      <c r="AT702" s="382"/>
      <c r="AU702" s="382"/>
      <c r="AV702" s="382"/>
      <c r="AW702" s="382"/>
      <c r="AX702" s="383"/>
    </row>
    <row r="703" spans="1:50" ht="89.2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8"/>
      <c r="AD703" s="321" t="s">
        <v>548</v>
      </c>
      <c r="AE703" s="322"/>
      <c r="AF703" s="322"/>
      <c r="AG703" s="94" t="s">
        <v>627</v>
      </c>
      <c r="AH703" s="95"/>
      <c r="AI703" s="95"/>
      <c r="AJ703" s="95"/>
      <c r="AK703" s="95"/>
      <c r="AL703" s="95"/>
      <c r="AM703" s="95"/>
      <c r="AN703" s="95"/>
      <c r="AO703" s="95"/>
      <c r="AP703" s="95"/>
      <c r="AQ703" s="95"/>
      <c r="AR703" s="95"/>
      <c r="AS703" s="95"/>
      <c r="AT703" s="95"/>
      <c r="AU703" s="95"/>
      <c r="AV703" s="95"/>
      <c r="AW703" s="95"/>
      <c r="AX703" s="96"/>
    </row>
    <row r="704" spans="1:50" ht="88.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548</v>
      </c>
      <c r="AE704" s="783"/>
      <c r="AF704" s="783"/>
      <c r="AG704" s="160" t="s">
        <v>628</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548</v>
      </c>
      <c r="AE705" s="715"/>
      <c r="AF705" s="715"/>
      <c r="AG705" s="118" t="s">
        <v>629</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2"/>
      <c r="B706" s="643"/>
      <c r="C706" s="794"/>
      <c r="D706" s="795"/>
      <c r="E706" s="730" t="s">
        <v>522</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1" t="s">
        <v>567</v>
      </c>
      <c r="AE706" s="322"/>
      <c r="AF706" s="66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2"/>
      <c r="B707" s="643"/>
      <c r="C707" s="796"/>
      <c r="D707" s="797"/>
      <c r="E707" s="733" t="s">
        <v>452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568</v>
      </c>
      <c r="AE707" s="836"/>
      <c r="AF707" s="836"/>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569</v>
      </c>
      <c r="AE708" s="605"/>
      <c r="AF708" s="605"/>
      <c r="AG708" s="742" t="s">
        <v>625</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548</v>
      </c>
      <c r="AE709" s="322"/>
      <c r="AF709" s="322"/>
      <c r="AG709" s="94" t="s">
        <v>630</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2"/>
      <c r="B710" s="644"/>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569</v>
      </c>
      <c r="AE710" s="322"/>
      <c r="AF710" s="322"/>
      <c r="AG710" s="94" t="s">
        <v>625</v>
      </c>
      <c r="AH710" s="95"/>
      <c r="AI710" s="95"/>
      <c r="AJ710" s="95"/>
      <c r="AK710" s="95"/>
      <c r="AL710" s="95"/>
      <c r="AM710" s="95"/>
      <c r="AN710" s="95"/>
      <c r="AO710" s="95"/>
      <c r="AP710" s="95"/>
      <c r="AQ710" s="95"/>
      <c r="AR710" s="95"/>
      <c r="AS710" s="95"/>
      <c r="AT710" s="95"/>
      <c r="AU710" s="95"/>
      <c r="AV710" s="95"/>
      <c r="AW710" s="95"/>
      <c r="AX710" s="96"/>
    </row>
    <row r="711" spans="1:50" ht="33.75" customHeight="1" x14ac:dyDescent="0.15">
      <c r="A711" s="642"/>
      <c r="B711" s="644"/>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3"/>
      <c r="AD711" s="321" t="s">
        <v>548</v>
      </c>
      <c r="AE711" s="322"/>
      <c r="AF711" s="322"/>
      <c r="AG711" s="94" t="s">
        <v>631</v>
      </c>
      <c r="AH711" s="95"/>
      <c r="AI711" s="95"/>
      <c r="AJ711" s="95"/>
      <c r="AK711" s="95"/>
      <c r="AL711" s="95"/>
      <c r="AM711" s="95"/>
      <c r="AN711" s="95"/>
      <c r="AO711" s="95"/>
      <c r="AP711" s="95"/>
      <c r="AQ711" s="95"/>
      <c r="AR711" s="95"/>
      <c r="AS711" s="95"/>
      <c r="AT711" s="95"/>
      <c r="AU711" s="95"/>
      <c r="AV711" s="95"/>
      <c r="AW711" s="95"/>
      <c r="AX711" s="96"/>
    </row>
    <row r="712" spans="1:50" ht="24" customHeight="1" x14ac:dyDescent="0.15">
      <c r="A712" s="642"/>
      <c r="B712" s="644"/>
      <c r="C712" s="387" t="s">
        <v>484</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3"/>
      <c r="AD712" s="782" t="s">
        <v>569</v>
      </c>
      <c r="AE712" s="783"/>
      <c r="AF712" s="783"/>
      <c r="AG712" s="810" t="s">
        <v>625</v>
      </c>
      <c r="AH712" s="811"/>
      <c r="AI712" s="811"/>
      <c r="AJ712" s="811"/>
      <c r="AK712" s="811"/>
      <c r="AL712" s="811"/>
      <c r="AM712" s="811"/>
      <c r="AN712" s="811"/>
      <c r="AO712" s="811"/>
      <c r="AP712" s="811"/>
      <c r="AQ712" s="811"/>
      <c r="AR712" s="811"/>
      <c r="AS712" s="811"/>
      <c r="AT712" s="811"/>
      <c r="AU712" s="811"/>
      <c r="AV712" s="811"/>
      <c r="AW712" s="811"/>
      <c r="AX712" s="812"/>
    </row>
    <row r="713" spans="1:50" ht="24" customHeight="1" x14ac:dyDescent="0.15">
      <c r="A713" s="642"/>
      <c r="B713" s="644"/>
      <c r="C713" s="947" t="s">
        <v>485</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1" t="s">
        <v>569</v>
      </c>
      <c r="AE713" s="322"/>
      <c r="AF713" s="663"/>
      <c r="AG713" s="94" t="s">
        <v>462</v>
      </c>
      <c r="AH713" s="95"/>
      <c r="AI713" s="95"/>
      <c r="AJ713" s="95"/>
      <c r="AK713" s="95"/>
      <c r="AL713" s="95"/>
      <c r="AM713" s="95"/>
      <c r="AN713" s="95"/>
      <c r="AO713" s="95"/>
      <c r="AP713" s="95"/>
      <c r="AQ713" s="95"/>
      <c r="AR713" s="95"/>
      <c r="AS713" s="95"/>
      <c r="AT713" s="95"/>
      <c r="AU713" s="95"/>
      <c r="AV713" s="95"/>
      <c r="AW713" s="95"/>
      <c r="AX713" s="96"/>
    </row>
    <row r="714" spans="1:50" ht="33.75" customHeight="1" x14ac:dyDescent="0.15">
      <c r="A714" s="645"/>
      <c r="B714" s="646"/>
      <c r="C714" s="647" t="s">
        <v>457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569</v>
      </c>
      <c r="AE714" s="808"/>
      <c r="AF714" s="809"/>
      <c r="AG714" s="736" t="s">
        <v>625</v>
      </c>
      <c r="AH714" s="737"/>
      <c r="AI714" s="737"/>
      <c r="AJ714" s="737"/>
      <c r="AK714" s="737"/>
      <c r="AL714" s="737"/>
      <c r="AM714" s="737"/>
      <c r="AN714" s="737"/>
      <c r="AO714" s="737"/>
      <c r="AP714" s="737"/>
      <c r="AQ714" s="737"/>
      <c r="AR714" s="737"/>
      <c r="AS714" s="737"/>
      <c r="AT714" s="737"/>
      <c r="AU714" s="737"/>
      <c r="AV714" s="737"/>
      <c r="AW714" s="737"/>
      <c r="AX714" s="738"/>
    </row>
    <row r="715" spans="1:50" ht="34.5" customHeight="1" x14ac:dyDescent="0.15">
      <c r="A715" s="640" t="s">
        <v>40</v>
      </c>
      <c r="B715" s="784"/>
      <c r="C715" s="785" t="s">
        <v>458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548</v>
      </c>
      <c r="AE715" s="605"/>
      <c r="AF715" s="656"/>
      <c r="AG715" s="742" t="s">
        <v>632</v>
      </c>
      <c r="AH715" s="743"/>
      <c r="AI715" s="743"/>
      <c r="AJ715" s="743"/>
      <c r="AK715" s="743"/>
      <c r="AL715" s="743"/>
      <c r="AM715" s="743"/>
      <c r="AN715" s="743"/>
      <c r="AO715" s="743"/>
      <c r="AP715" s="743"/>
      <c r="AQ715" s="743"/>
      <c r="AR715" s="743"/>
      <c r="AS715" s="743"/>
      <c r="AT715" s="743"/>
      <c r="AU715" s="743"/>
      <c r="AV715" s="743"/>
      <c r="AW715" s="743"/>
      <c r="AX715" s="744"/>
    </row>
    <row r="716" spans="1:50" ht="60.7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548</v>
      </c>
      <c r="AE716" s="627"/>
      <c r="AF716" s="627"/>
      <c r="AG716" s="94" t="s">
        <v>633</v>
      </c>
      <c r="AH716" s="95"/>
      <c r="AI716" s="95"/>
      <c r="AJ716" s="95"/>
      <c r="AK716" s="95"/>
      <c r="AL716" s="95"/>
      <c r="AM716" s="95"/>
      <c r="AN716" s="95"/>
      <c r="AO716" s="95"/>
      <c r="AP716" s="95"/>
      <c r="AQ716" s="95"/>
      <c r="AR716" s="95"/>
      <c r="AS716" s="95"/>
      <c r="AT716" s="95"/>
      <c r="AU716" s="95"/>
      <c r="AV716" s="95"/>
      <c r="AW716" s="95"/>
      <c r="AX716" s="96"/>
    </row>
    <row r="717" spans="1:50" ht="72.75" customHeight="1" x14ac:dyDescent="0.15">
      <c r="A717" s="642"/>
      <c r="B717" s="644"/>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548</v>
      </c>
      <c r="AE717" s="322"/>
      <c r="AF717" s="322"/>
      <c r="AG717" s="94" t="s">
        <v>634</v>
      </c>
      <c r="AH717" s="95"/>
      <c r="AI717" s="95"/>
      <c r="AJ717" s="95"/>
      <c r="AK717" s="95"/>
      <c r="AL717" s="95"/>
      <c r="AM717" s="95"/>
      <c r="AN717" s="95"/>
      <c r="AO717" s="95"/>
      <c r="AP717" s="95"/>
      <c r="AQ717" s="95"/>
      <c r="AR717" s="95"/>
      <c r="AS717" s="95"/>
      <c r="AT717" s="95"/>
      <c r="AU717" s="95"/>
      <c r="AV717" s="95"/>
      <c r="AW717" s="95"/>
      <c r="AX717" s="96"/>
    </row>
    <row r="718" spans="1:50" ht="61.5" customHeight="1" x14ac:dyDescent="0.15">
      <c r="A718" s="645"/>
      <c r="B718" s="646"/>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548</v>
      </c>
      <c r="AE718" s="322"/>
      <c r="AF718" s="322"/>
      <c r="AG718" s="120" t="s">
        <v>635</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548</v>
      </c>
      <c r="AE719" s="605"/>
      <c r="AF719" s="605"/>
      <c r="AG719" s="118" t="s">
        <v>673</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8"/>
      <c r="B720" s="779"/>
      <c r="C720" s="295" t="s">
        <v>476</v>
      </c>
      <c r="D720" s="293"/>
      <c r="E720" s="293"/>
      <c r="F720" s="296"/>
      <c r="G720" s="292" t="s">
        <v>477</v>
      </c>
      <c r="H720" s="293"/>
      <c r="I720" s="293"/>
      <c r="J720" s="293"/>
      <c r="K720" s="293"/>
      <c r="L720" s="293"/>
      <c r="M720" s="293"/>
      <c r="N720" s="292" t="s">
        <v>481</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8"/>
      <c r="B721" s="779"/>
      <c r="C721" s="289" t="s">
        <v>544</v>
      </c>
      <c r="D721" s="290"/>
      <c r="E721" s="290"/>
      <c r="F721" s="291"/>
      <c r="G721" s="280"/>
      <c r="H721" s="281"/>
      <c r="I721" s="83" t="str">
        <f>IF(OR(G721="　", G721=""), "", "-")</f>
        <v/>
      </c>
      <c r="J721" s="284">
        <v>733</v>
      </c>
      <c r="K721" s="284"/>
      <c r="L721" s="83" t="str">
        <f>IF(M721="","","-")</f>
        <v/>
      </c>
      <c r="M721" s="84"/>
      <c r="N721" s="297" t="s">
        <v>565</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8"/>
      <c r="B722" s="779"/>
      <c r="C722" s="289" t="s">
        <v>544</v>
      </c>
      <c r="D722" s="290"/>
      <c r="E722" s="290"/>
      <c r="F722" s="291"/>
      <c r="G722" s="280"/>
      <c r="H722" s="281"/>
      <c r="I722" s="83" t="str">
        <f t="shared" ref="I722:I725" si="4">IF(OR(G722="　", G722=""), "", "-")</f>
        <v/>
      </c>
      <c r="J722" s="284">
        <v>736</v>
      </c>
      <c r="K722" s="284"/>
      <c r="L722" s="83" t="str">
        <f t="shared" ref="L722:L725" si="5">IF(M722="","","-")</f>
        <v/>
      </c>
      <c r="M722" s="84"/>
      <c r="N722" s="297" t="s">
        <v>664</v>
      </c>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8"/>
      <c r="B723" s="779"/>
      <c r="C723" s="289" t="s">
        <v>544</v>
      </c>
      <c r="D723" s="290"/>
      <c r="E723" s="290"/>
      <c r="F723" s="291"/>
      <c r="G723" s="280"/>
      <c r="H723" s="281"/>
      <c r="I723" s="83" t="str">
        <f t="shared" si="4"/>
        <v/>
      </c>
      <c r="J723" s="284">
        <v>739</v>
      </c>
      <c r="K723" s="284"/>
      <c r="L723" s="83" t="str">
        <f t="shared" si="5"/>
        <v/>
      </c>
      <c r="M723" s="84"/>
      <c r="N723" s="297" t="s">
        <v>566</v>
      </c>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8"/>
      <c r="B724" s="779"/>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0"/>
      <c r="B725" s="781"/>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58.5" customHeight="1" x14ac:dyDescent="0.15">
      <c r="A726" s="640" t="s">
        <v>48</v>
      </c>
      <c r="B726" s="802"/>
      <c r="C726" s="815" t="s">
        <v>53</v>
      </c>
      <c r="D726" s="837"/>
      <c r="E726" s="837"/>
      <c r="F726" s="838"/>
      <c r="G726" s="573" t="s">
        <v>636</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72.75" customHeight="1" thickBot="1" x14ac:dyDescent="0.2">
      <c r="A727" s="803"/>
      <c r="B727" s="804"/>
      <c r="C727" s="748" t="s">
        <v>57</v>
      </c>
      <c r="D727" s="749"/>
      <c r="E727" s="749"/>
      <c r="F727" s="750"/>
      <c r="G727" s="571" t="s">
        <v>637</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70.5" customHeight="1" thickBot="1" x14ac:dyDescent="0.2">
      <c r="A729" s="634" t="s">
        <v>674</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75" customHeight="1" thickBot="1" x14ac:dyDescent="0.2">
      <c r="A731" s="799" t="s">
        <v>256</v>
      </c>
      <c r="B731" s="800"/>
      <c r="C731" s="800"/>
      <c r="D731" s="800"/>
      <c r="E731" s="801"/>
      <c r="F731" s="729" t="s">
        <v>675</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75.75" customHeight="1" thickBot="1" x14ac:dyDescent="0.2">
      <c r="A733" s="673" t="s">
        <v>526</v>
      </c>
      <c r="B733" s="674"/>
      <c r="C733" s="674"/>
      <c r="D733" s="674"/>
      <c r="E733" s="675"/>
      <c r="F733" s="637" t="s">
        <v>678</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33"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491</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431</v>
      </c>
      <c r="B737" s="203"/>
      <c r="C737" s="203"/>
      <c r="D737" s="204"/>
      <c r="E737" s="987" t="s">
        <v>570</v>
      </c>
      <c r="F737" s="987"/>
      <c r="G737" s="987"/>
      <c r="H737" s="987"/>
      <c r="I737" s="987"/>
      <c r="J737" s="987"/>
      <c r="K737" s="987"/>
      <c r="L737" s="987"/>
      <c r="M737" s="987"/>
      <c r="N737" s="358" t="s">
        <v>358</v>
      </c>
      <c r="O737" s="358"/>
      <c r="P737" s="358"/>
      <c r="Q737" s="358"/>
      <c r="R737" s="987" t="s">
        <v>572</v>
      </c>
      <c r="S737" s="987"/>
      <c r="T737" s="987"/>
      <c r="U737" s="987"/>
      <c r="V737" s="987"/>
      <c r="W737" s="987"/>
      <c r="X737" s="987"/>
      <c r="Y737" s="987"/>
      <c r="Z737" s="987"/>
      <c r="AA737" s="358" t="s">
        <v>359</v>
      </c>
      <c r="AB737" s="358"/>
      <c r="AC737" s="358"/>
      <c r="AD737" s="358"/>
      <c r="AE737" s="987" t="s">
        <v>573</v>
      </c>
      <c r="AF737" s="987"/>
      <c r="AG737" s="987"/>
      <c r="AH737" s="987"/>
      <c r="AI737" s="987"/>
      <c r="AJ737" s="987"/>
      <c r="AK737" s="987"/>
      <c r="AL737" s="987"/>
      <c r="AM737" s="987"/>
      <c r="AN737" s="358" t="s">
        <v>360</v>
      </c>
      <c r="AO737" s="358"/>
      <c r="AP737" s="358"/>
      <c r="AQ737" s="358"/>
      <c r="AR737" s="988" t="s">
        <v>571</v>
      </c>
      <c r="AS737" s="989"/>
      <c r="AT737" s="989"/>
      <c r="AU737" s="989"/>
      <c r="AV737" s="989"/>
      <c r="AW737" s="989"/>
      <c r="AX737" s="990"/>
      <c r="AY737" s="89"/>
      <c r="AZ737" s="89"/>
    </row>
    <row r="738" spans="1:52" ht="24.75" customHeight="1" x14ac:dyDescent="0.15">
      <c r="A738" s="991" t="s">
        <v>361</v>
      </c>
      <c r="B738" s="203"/>
      <c r="C738" s="203"/>
      <c r="D738" s="204"/>
      <c r="E738" s="987" t="s">
        <v>574</v>
      </c>
      <c r="F738" s="987"/>
      <c r="G738" s="987"/>
      <c r="H738" s="987"/>
      <c r="I738" s="987"/>
      <c r="J738" s="987"/>
      <c r="K738" s="987"/>
      <c r="L738" s="987"/>
      <c r="M738" s="987"/>
      <c r="N738" s="358" t="s">
        <v>362</v>
      </c>
      <c r="O738" s="358"/>
      <c r="P738" s="358"/>
      <c r="Q738" s="358"/>
      <c r="R738" s="987" t="s">
        <v>575</v>
      </c>
      <c r="S738" s="987"/>
      <c r="T738" s="987"/>
      <c r="U738" s="987"/>
      <c r="V738" s="987"/>
      <c r="W738" s="987"/>
      <c r="X738" s="987"/>
      <c r="Y738" s="987"/>
      <c r="Z738" s="987"/>
      <c r="AA738" s="358" t="s">
        <v>478</v>
      </c>
      <c r="AB738" s="358"/>
      <c r="AC738" s="358"/>
      <c r="AD738" s="358"/>
      <c r="AE738" s="987" t="s">
        <v>576</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
      <c r="A739" s="995" t="s">
        <v>536</v>
      </c>
      <c r="B739" s="996"/>
      <c r="C739" s="996"/>
      <c r="D739" s="997"/>
      <c r="E739" s="998" t="s">
        <v>544</v>
      </c>
      <c r="F739" s="999"/>
      <c r="G739" s="999"/>
      <c r="H739" s="91" t="str">
        <f>IF(E739="", "", "(")</f>
        <v>(</v>
      </c>
      <c r="I739" s="982"/>
      <c r="J739" s="982"/>
      <c r="K739" s="91" t="str">
        <f>IF(OR(I739="　", I739=""), "", "-")</f>
        <v/>
      </c>
      <c r="L739" s="983">
        <v>737</v>
      </c>
      <c r="M739" s="983"/>
      <c r="N739" s="92" t="str">
        <f>IF(O739="", "", "-")</f>
        <v/>
      </c>
      <c r="O739" s="93"/>
      <c r="P739" s="92" t="str">
        <f>IF(E739="", "", ")")</f>
        <v>)</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14" t="s">
        <v>525</v>
      </c>
      <c r="B740" s="615"/>
      <c r="C740" s="615"/>
      <c r="D740" s="615"/>
      <c r="E740" s="615"/>
      <c r="F740" s="616"/>
      <c r="G740" s="90" t="s">
        <v>540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thickBot="1" x14ac:dyDescent="0.2">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527</v>
      </c>
      <c r="B779" s="629"/>
      <c r="C779" s="629"/>
      <c r="D779" s="629"/>
      <c r="E779" s="629"/>
      <c r="F779" s="630"/>
      <c r="G779" s="595" t="s">
        <v>577</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578</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593</v>
      </c>
      <c r="H781" s="671"/>
      <c r="I781" s="671"/>
      <c r="J781" s="671"/>
      <c r="K781" s="672"/>
      <c r="L781" s="664" t="s">
        <v>599</v>
      </c>
      <c r="M781" s="665"/>
      <c r="N781" s="665"/>
      <c r="O781" s="665"/>
      <c r="P781" s="665"/>
      <c r="Q781" s="665"/>
      <c r="R781" s="665"/>
      <c r="S781" s="665"/>
      <c r="T781" s="665"/>
      <c r="U781" s="665"/>
      <c r="V781" s="665"/>
      <c r="W781" s="665"/>
      <c r="X781" s="666"/>
      <c r="Y781" s="384">
        <v>22</v>
      </c>
      <c r="Z781" s="385"/>
      <c r="AA781" s="385"/>
      <c r="AB781" s="805"/>
      <c r="AC781" s="670" t="s">
        <v>593</v>
      </c>
      <c r="AD781" s="671"/>
      <c r="AE781" s="671"/>
      <c r="AF781" s="671"/>
      <c r="AG781" s="672"/>
      <c r="AH781" s="664" t="s">
        <v>599</v>
      </c>
      <c r="AI781" s="665"/>
      <c r="AJ781" s="665"/>
      <c r="AK781" s="665"/>
      <c r="AL781" s="665"/>
      <c r="AM781" s="665"/>
      <c r="AN781" s="665"/>
      <c r="AO781" s="665"/>
      <c r="AP781" s="665"/>
      <c r="AQ781" s="665"/>
      <c r="AR781" s="665"/>
      <c r="AS781" s="665"/>
      <c r="AT781" s="666"/>
      <c r="AU781" s="384">
        <v>12</v>
      </c>
      <c r="AV781" s="385"/>
      <c r="AW781" s="385"/>
      <c r="AX781" s="386"/>
    </row>
    <row r="782" spans="1:50" ht="24.75" customHeight="1" x14ac:dyDescent="0.15">
      <c r="A782" s="631"/>
      <c r="B782" s="632"/>
      <c r="C782" s="632"/>
      <c r="D782" s="632"/>
      <c r="E782" s="632"/>
      <c r="F782" s="633"/>
      <c r="G782" s="606" t="s">
        <v>589</v>
      </c>
      <c r="H782" s="607"/>
      <c r="I782" s="607"/>
      <c r="J782" s="607"/>
      <c r="K782" s="608"/>
      <c r="L782" s="598" t="s">
        <v>590</v>
      </c>
      <c r="M782" s="599"/>
      <c r="N782" s="599"/>
      <c r="O782" s="599"/>
      <c r="P782" s="599"/>
      <c r="Q782" s="599"/>
      <c r="R782" s="599"/>
      <c r="S782" s="599"/>
      <c r="T782" s="599"/>
      <c r="U782" s="599"/>
      <c r="V782" s="599"/>
      <c r="W782" s="599"/>
      <c r="X782" s="600"/>
      <c r="Y782" s="601">
        <v>12</v>
      </c>
      <c r="Z782" s="602"/>
      <c r="AA782" s="602"/>
      <c r="AB782" s="612"/>
      <c r="AC782" s="606" t="s">
        <v>196</v>
      </c>
      <c r="AD782" s="607"/>
      <c r="AE782" s="607"/>
      <c r="AF782" s="607"/>
      <c r="AG782" s="608"/>
      <c r="AH782" s="598" t="s">
        <v>600</v>
      </c>
      <c r="AI782" s="599"/>
      <c r="AJ782" s="599"/>
      <c r="AK782" s="599"/>
      <c r="AL782" s="599"/>
      <c r="AM782" s="599"/>
      <c r="AN782" s="599"/>
      <c r="AO782" s="599"/>
      <c r="AP782" s="599"/>
      <c r="AQ782" s="599"/>
      <c r="AR782" s="599"/>
      <c r="AS782" s="599"/>
      <c r="AT782" s="600"/>
      <c r="AU782" s="601">
        <v>10</v>
      </c>
      <c r="AV782" s="602"/>
      <c r="AW782" s="602"/>
      <c r="AX782" s="603"/>
    </row>
    <row r="783" spans="1:50" ht="24.75" customHeight="1" x14ac:dyDescent="0.15">
      <c r="A783" s="631"/>
      <c r="B783" s="632"/>
      <c r="C783" s="632"/>
      <c r="D783" s="632"/>
      <c r="E783" s="632"/>
      <c r="F783" s="633"/>
      <c r="G783" s="606" t="s">
        <v>585</v>
      </c>
      <c r="H783" s="607"/>
      <c r="I783" s="607"/>
      <c r="J783" s="607"/>
      <c r="K783" s="608"/>
      <c r="L783" s="598" t="s">
        <v>591</v>
      </c>
      <c r="M783" s="599"/>
      <c r="N783" s="599"/>
      <c r="O783" s="599"/>
      <c r="P783" s="599"/>
      <c r="Q783" s="599"/>
      <c r="R783" s="599"/>
      <c r="S783" s="599"/>
      <c r="T783" s="599"/>
      <c r="U783" s="599"/>
      <c r="V783" s="599"/>
      <c r="W783" s="599"/>
      <c r="X783" s="600"/>
      <c r="Y783" s="601">
        <v>11</v>
      </c>
      <c r="Z783" s="602"/>
      <c r="AA783" s="602"/>
      <c r="AB783" s="612"/>
      <c r="AC783" s="606" t="s">
        <v>585</v>
      </c>
      <c r="AD783" s="607"/>
      <c r="AE783" s="607"/>
      <c r="AF783" s="607"/>
      <c r="AG783" s="608"/>
      <c r="AH783" s="598" t="s">
        <v>601</v>
      </c>
      <c r="AI783" s="599"/>
      <c r="AJ783" s="599"/>
      <c r="AK783" s="599"/>
      <c r="AL783" s="599"/>
      <c r="AM783" s="599"/>
      <c r="AN783" s="599"/>
      <c r="AO783" s="599"/>
      <c r="AP783" s="599"/>
      <c r="AQ783" s="599"/>
      <c r="AR783" s="599"/>
      <c r="AS783" s="599"/>
      <c r="AT783" s="600"/>
      <c r="AU783" s="601">
        <v>7</v>
      </c>
      <c r="AV783" s="602"/>
      <c r="AW783" s="602"/>
      <c r="AX783" s="603"/>
    </row>
    <row r="784" spans="1:50" ht="24.75" customHeight="1" x14ac:dyDescent="0.15">
      <c r="A784" s="631"/>
      <c r="B784" s="632"/>
      <c r="C784" s="632"/>
      <c r="D784" s="632"/>
      <c r="E784" s="632"/>
      <c r="F784" s="633"/>
      <c r="G784" s="606" t="s">
        <v>196</v>
      </c>
      <c r="H784" s="607"/>
      <c r="I784" s="607"/>
      <c r="J784" s="607"/>
      <c r="K784" s="608"/>
      <c r="L784" s="598" t="s">
        <v>605</v>
      </c>
      <c r="M784" s="599"/>
      <c r="N784" s="599"/>
      <c r="O784" s="599"/>
      <c r="P784" s="599"/>
      <c r="Q784" s="599"/>
      <c r="R784" s="599"/>
      <c r="S784" s="599"/>
      <c r="T784" s="599"/>
      <c r="U784" s="599"/>
      <c r="V784" s="599"/>
      <c r="W784" s="599"/>
      <c r="X784" s="600"/>
      <c r="Y784" s="601">
        <v>6</v>
      </c>
      <c r="Z784" s="602"/>
      <c r="AA784" s="602"/>
      <c r="AB784" s="612"/>
      <c r="AC784" s="606" t="s">
        <v>589</v>
      </c>
      <c r="AD784" s="607"/>
      <c r="AE784" s="607"/>
      <c r="AF784" s="607"/>
      <c r="AG784" s="608"/>
      <c r="AH784" s="598" t="s">
        <v>602</v>
      </c>
      <c r="AI784" s="599"/>
      <c r="AJ784" s="599"/>
      <c r="AK784" s="599"/>
      <c r="AL784" s="599"/>
      <c r="AM784" s="599"/>
      <c r="AN784" s="599"/>
      <c r="AO784" s="599"/>
      <c r="AP784" s="599"/>
      <c r="AQ784" s="599"/>
      <c r="AR784" s="599"/>
      <c r="AS784" s="599"/>
      <c r="AT784" s="600"/>
      <c r="AU784" s="601">
        <v>2</v>
      </c>
      <c r="AV784" s="602"/>
      <c r="AW784" s="602"/>
      <c r="AX784" s="603"/>
    </row>
    <row r="785" spans="1:50" ht="24.75" customHeight="1" x14ac:dyDescent="0.15">
      <c r="A785" s="631"/>
      <c r="B785" s="632"/>
      <c r="C785" s="632"/>
      <c r="D785" s="632"/>
      <c r="E785" s="632"/>
      <c r="F785" s="633"/>
      <c r="G785" s="606" t="s">
        <v>586</v>
      </c>
      <c r="H785" s="607"/>
      <c r="I785" s="607"/>
      <c r="J785" s="607"/>
      <c r="K785" s="608"/>
      <c r="L785" s="598" t="s">
        <v>640</v>
      </c>
      <c r="M785" s="599"/>
      <c r="N785" s="599"/>
      <c r="O785" s="599"/>
      <c r="P785" s="599"/>
      <c r="Q785" s="599"/>
      <c r="R785" s="599"/>
      <c r="S785" s="599"/>
      <c r="T785" s="599"/>
      <c r="U785" s="599"/>
      <c r="V785" s="599"/>
      <c r="W785" s="599"/>
      <c r="X785" s="600"/>
      <c r="Y785" s="601">
        <v>1</v>
      </c>
      <c r="Z785" s="602"/>
      <c r="AA785" s="602"/>
      <c r="AB785" s="612"/>
      <c r="AC785" s="606" t="s">
        <v>603</v>
      </c>
      <c r="AD785" s="607"/>
      <c r="AE785" s="607"/>
      <c r="AF785" s="607"/>
      <c r="AG785" s="608"/>
      <c r="AH785" s="598" t="s">
        <v>604</v>
      </c>
      <c r="AI785" s="599"/>
      <c r="AJ785" s="599"/>
      <c r="AK785" s="599"/>
      <c r="AL785" s="599"/>
      <c r="AM785" s="599"/>
      <c r="AN785" s="599"/>
      <c r="AO785" s="599"/>
      <c r="AP785" s="599"/>
      <c r="AQ785" s="599"/>
      <c r="AR785" s="599"/>
      <c r="AS785" s="599"/>
      <c r="AT785" s="600"/>
      <c r="AU785" s="601">
        <v>1</v>
      </c>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thickBot="1" x14ac:dyDescent="0.2">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52</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32</v>
      </c>
      <c r="AV791" s="832"/>
      <c r="AW791" s="832"/>
      <c r="AX791" s="834"/>
    </row>
    <row r="792" spans="1:50" ht="24.75" customHeight="1" x14ac:dyDescent="0.15">
      <c r="A792" s="631"/>
      <c r="B792" s="632"/>
      <c r="C792" s="632"/>
      <c r="D792" s="632"/>
      <c r="E792" s="632"/>
      <c r="F792" s="633"/>
      <c r="G792" s="595" t="s">
        <v>579</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644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customHeight="1" x14ac:dyDescent="0.15">
      <c r="A794" s="631"/>
      <c r="B794" s="632"/>
      <c r="C794" s="632"/>
      <c r="D794" s="632"/>
      <c r="E794" s="632"/>
      <c r="F794" s="633"/>
      <c r="G794" s="670" t="s">
        <v>593</v>
      </c>
      <c r="H794" s="671"/>
      <c r="I794" s="671"/>
      <c r="J794" s="671"/>
      <c r="K794" s="672"/>
      <c r="L794" s="664" t="s">
        <v>599</v>
      </c>
      <c r="M794" s="665"/>
      <c r="N794" s="665"/>
      <c r="O794" s="665"/>
      <c r="P794" s="665"/>
      <c r="Q794" s="665"/>
      <c r="R794" s="665"/>
      <c r="S794" s="665"/>
      <c r="T794" s="665"/>
      <c r="U794" s="665"/>
      <c r="V794" s="665"/>
      <c r="W794" s="665"/>
      <c r="X794" s="666"/>
      <c r="Y794" s="384">
        <v>43</v>
      </c>
      <c r="Z794" s="385"/>
      <c r="AA794" s="385"/>
      <c r="AB794" s="805"/>
      <c r="AC794" s="670"/>
      <c r="AD794" s="671"/>
      <c r="AE794" s="671"/>
      <c r="AF794" s="671"/>
      <c r="AG794" s="672"/>
      <c r="AH794" s="664"/>
      <c r="AI794" s="665"/>
      <c r="AJ794" s="665"/>
      <c r="AK794" s="665"/>
      <c r="AL794" s="665"/>
      <c r="AM794" s="665"/>
      <c r="AN794" s="665"/>
      <c r="AO794" s="665"/>
      <c r="AP794" s="665"/>
      <c r="AQ794" s="665"/>
      <c r="AR794" s="665"/>
      <c r="AS794" s="665"/>
      <c r="AT794" s="666"/>
      <c r="AU794" s="384"/>
      <c r="AV794" s="385"/>
      <c r="AW794" s="385"/>
      <c r="AX794" s="386"/>
    </row>
    <row r="795" spans="1:50" ht="24.75" customHeight="1" x14ac:dyDescent="0.15">
      <c r="A795" s="631"/>
      <c r="B795" s="632"/>
      <c r="C795" s="632"/>
      <c r="D795" s="632"/>
      <c r="E795" s="632"/>
      <c r="F795" s="633"/>
      <c r="G795" s="606" t="s">
        <v>585</v>
      </c>
      <c r="H795" s="607"/>
      <c r="I795" s="607"/>
      <c r="J795" s="607"/>
      <c r="K795" s="608"/>
      <c r="L795" s="598" t="s">
        <v>594</v>
      </c>
      <c r="M795" s="599"/>
      <c r="N795" s="599"/>
      <c r="O795" s="599"/>
      <c r="P795" s="599"/>
      <c r="Q795" s="599"/>
      <c r="R795" s="599"/>
      <c r="S795" s="599"/>
      <c r="T795" s="599"/>
      <c r="U795" s="599"/>
      <c r="V795" s="599"/>
      <c r="W795" s="599"/>
      <c r="X795" s="600"/>
      <c r="Y795" s="601">
        <v>11</v>
      </c>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customHeight="1" x14ac:dyDescent="0.15">
      <c r="A796" s="631"/>
      <c r="B796" s="632"/>
      <c r="C796" s="632"/>
      <c r="D796" s="632"/>
      <c r="E796" s="632"/>
      <c r="F796" s="633"/>
      <c r="G796" s="606" t="s">
        <v>589</v>
      </c>
      <c r="H796" s="607"/>
      <c r="I796" s="607"/>
      <c r="J796" s="607"/>
      <c r="K796" s="608"/>
      <c r="L796" s="598" t="s">
        <v>595</v>
      </c>
      <c r="M796" s="599"/>
      <c r="N796" s="599"/>
      <c r="O796" s="599"/>
      <c r="P796" s="599"/>
      <c r="Q796" s="599"/>
      <c r="R796" s="599"/>
      <c r="S796" s="599"/>
      <c r="T796" s="599"/>
      <c r="U796" s="599"/>
      <c r="V796" s="599"/>
      <c r="W796" s="599"/>
      <c r="X796" s="600"/>
      <c r="Y796" s="601">
        <v>11</v>
      </c>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customHeight="1" x14ac:dyDescent="0.15">
      <c r="A797" s="631"/>
      <c r="B797" s="632"/>
      <c r="C797" s="632"/>
      <c r="D797" s="632"/>
      <c r="E797" s="632"/>
      <c r="F797" s="633"/>
      <c r="G797" s="606" t="s">
        <v>196</v>
      </c>
      <c r="H797" s="607"/>
      <c r="I797" s="607"/>
      <c r="J797" s="607"/>
      <c r="K797" s="608"/>
      <c r="L797" s="598" t="s">
        <v>606</v>
      </c>
      <c r="M797" s="599"/>
      <c r="N797" s="599"/>
      <c r="O797" s="599"/>
      <c r="P797" s="599"/>
      <c r="Q797" s="599"/>
      <c r="R797" s="599"/>
      <c r="S797" s="599"/>
      <c r="T797" s="599"/>
      <c r="U797" s="599"/>
      <c r="V797" s="599"/>
      <c r="W797" s="599"/>
      <c r="X797" s="600"/>
      <c r="Y797" s="601">
        <v>14</v>
      </c>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79</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customHeight="1" x14ac:dyDescent="0.15">
      <c r="A805" s="631"/>
      <c r="B805" s="632"/>
      <c r="C805" s="632"/>
      <c r="D805" s="632"/>
      <c r="E805" s="632"/>
      <c r="F805" s="633"/>
      <c r="G805" s="595" t="s">
        <v>645</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646</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4"/>
      <c r="Z807" s="385"/>
      <c r="AA807" s="385"/>
      <c r="AB807" s="805"/>
      <c r="AC807" s="670"/>
      <c r="AD807" s="671"/>
      <c r="AE807" s="671"/>
      <c r="AF807" s="671"/>
      <c r="AG807" s="672"/>
      <c r="AH807" s="664"/>
      <c r="AI807" s="665"/>
      <c r="AJ807" s="665"/>
      <c r="AK807" s="665"/>
      <c r="AL807" s="665"/>
      <c r="AM807" s="665"/>
      <c r="AN807" s="665"/>
      <c r="AO807" s="665"/>
      <c r="AP807" s="665"/>
      <c r="AQ807" s="665"/>
      <c r="AR807" s="665"/>
      <c r="AS807" s="665"/>
      <c r="AT807" s="666"/>
      <c r="AU807" s="384"/>
      <c r="AV807" s="385"/>
      <c r="AW807" s="385"/>
      <c r="AX807" s="386"/>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customHeight="1" x14ac:dyDescent="0.15">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4"/>
      <c r="Z820" s="385"/>
      <c r="AA820" s="385"/>
      <c r="AB820" s="805"/>
      <c r="AC820" s="670"/>
      <c r="AD820" s="671"/>
      <c r="AE820" s="671"/>
      <c r="AF820" s="671"/>
      <c r="AG820" s="672"/>
      <c r="AH820" s="664"/>
      <c r="AI820" s="665"/>
      <c r="AJ820" s="665"/>
      <c r="AK820" s="665"/>
      <c r="AL820" s="665"/>
      <c r="AM820" s="665"/>
      <c r="AN820" s="665"/>
      <c r="AO820" s="665"/>
      <c r="AP820" s="665"/>
      <c r="AQ820" s="665"/>
      <c r="AR820" s="665"/>
      <c r="AS820" s="665"/>
      <c r="AT820" s="666"/>
      <c r="AU820" s="384"/>
      <c r="AV820" s="385"/>
      <c r="AW820" s="385"/>
      <c r="AX820" s="386"/>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3" t="s">
        <v>482</v>
      </c>
      <c r="AM831" s="274"/>
      <c r="AN831" s="274"/>
      <c r="AO831" s="82" t="s">
        <v>480</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475</v>
      </c>
      <c r="AD836" s="142"/>
      <c r="AE836" s="142"/>
      <c r="AF836" s="142"/>
      <c r="AG836" s="142"/>
      <c r="AH836" s="360" t="s">
        <v>508</v>
      </c>
      <c r="AI836" s="357"/>
      <c r="AJ836" s="357"/>
      <c r="AK836" s="357"/>
      <c r="AL836" s="357" t="s">
        <v>21</v>
      </c>
      <c r="AM836" s="357"/>
      <c r="AN836" s="357"/>
      <c r="AO836" s="362"/>
      <c r="AP836" s="363" t="s">
        <v>433</v>
      </c>
      <c r="AQ836" s="363"/>
      <c r="AR836" s="363"/>
      <c r="AS836" s="363"/>
      <c r="AT836" s="363"/>
      <c r="AU836" s="363"/>
      <c r="AV836" s="363"/>
      <c r="AW836" s="363"/>
      <c r="AX836" s="363"/>
    </row>
    <row r="837" spans="1:50" ht="47.25" customHeight="1" x14ac:dyDescent="0.15">
      <c r="A837" s="372">
        <v>1</v>
      </c>
      <c r="B837" s="372">
        <v>1</v>
      </c>
      <c r="C837" s="354" t="s">
        <v>592</v>
      </c>
      <c r="D837" s="340"/>
      <c r="E837" s="340"/>
      <c r="F837" s="340"/>
      <c r="G837" s="340"/>
      <c r="H837" s="340"/>
      <c r="I837" s="340"/>
      <c r="J837" s="341">
        <v>2130005005161</v>
      </c>
      <c r="K837" s="342"/>
      <c r="L837" s="342"/>
      <c r="M837" s="342"/>
      <c r="N837" s="342"/>
      <c r="O837" s="342"/>
      <c r="P837" s="355" t="s">
        <v>641</v>
      </c>
      <c r="Q837" s="343"/>
      <c r="R837" s="343"/>
      <c r="S837" s="343"/>
      <c r="T837" s="343"/>
      <c r="U837" s="343"/>
      <c r="V837" s="343"/>
      <c r="W837" s="343"/>
      <c r="X837" s="343"/>
      <c r="Y837" s="344">
        <v>52</v>
      </c>
      <c r="Z837" s="345"/>
      <c r="AA837" s="345"/>
      <c r="AB837" s="346"/>
      <c r="AC837" s="356" t="s">
        <v>588</v>
      </c>
      <c r="AD837" s="364"/>
      <c r="AE837" s="364"/>
      <c r="AF837" s="364"/>
      <c r="AG837" s="364"/>
      <c r="AH837" s="365" t="s">
        <v>661</v>
      </c>
      <c r="AI837" s="366"/>
      <c r="AJ837" s="366"/>
      <c r="AK837" s="366"/>
      <c r="AL837" s="350" t="s">
        <v>653</v>
      </c>
      <c r="AM837" s="351"/>
      <c r="AN837" s="351"/>
      <c r="AO837" s="352"/>
      <c r="AP837" s="353" t="s">
        <v>660</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475</v>
      </c>
      <c r="AD869" s="142"/>
      <c r="AE869" s="142"/>
      <c r="AF869" s="142"/>
      <c r="AG869" s="142"/>
      <c r="AH869" s="360" t="s">
        <v>508</v>
      </c>
      <c r="AI869" s="357"/>
      <c r="AJ869" s="357"/>
      <c r="AK869" s="357"/>
      <c r="AL869" s="357" t="s">
        <v>21</v>
      </c>
      <c r="AM869" s="357"/>
      <c r="AN869" s="357"/>
      <c r="AO869" s="362"/>
      <c r="AP869" s="363" t="s">
        <v>433</v>
      </c>
      <c r="AQ869" s="363"/>
      <c r="AR869" s="363"/>
      <c r="AS869" s="363"/>
      <c r="AT869" s="363"/>
      <c r="AU869" s="363"/>
      <c r="AV869" s="363"/>
      <c r="AW869" s="363"/>
      <c r="AX869" s="363"/>
    </row>
    <row r="870" spans="1:50" ht="81" customHeight="1" x14ac:dyDescent="0.15">
      <c r="A870" s="372">
        <v>1</v>
      </c>
      <c r="B870" s="372">
        <v>1</v>
      </c>
      <c r="C870" s="354" t="s">
        <v>587</v>
      </c>
      <c r="D870" s="340"/>
      <c r="E870" s="340"/>
      <c r="F870" s="340"/>
      <c r="G870" s="340"/>
      <c r="H870" s="340"/>
      <c r="I870" s="340"/>
      <c r="J870" s="341">
        <v>2130005005161</v>
      </c>
      <c r="K870" s="342"/>
      <c r="L870" s="342"/>
      <c r="M870" s="342"/>
      <c r="N870" s="342"/>
      <c r="O870" s="342"/>
      <c r="P870" s="355" t="s">
        <v>642</v>
      </c>
      <c r="Q870" s="343"/>
      <c r="R870" s="343"/>
      <c r="S870" s="343"/>
      <c r="T870" s="343"/>
      <c r="U870" s="343"/>
      <c r="V870" s="343"/>
      <c r="W870" s="343"/>
      <c r="X870" s="343"/>
      <c r="Y870" s="344">
        <v>32</v>
      </c>
      <c r="Z870" s="345"/>
      <c r="AA870" s="345"/>
      <c r="AB870" s="346"/>
      <c r="AC870" s="356" t="s">
        <v>588</v>
      </c>
      <c r="AD870" s="364"/>
      <c r="AE870" s="364"/>
      <c r="AF870" s="364"/>
      <c r="AG870" s="364"/>
      <c r="AH870" s="365" t="s">
        <v>653</v>
      </c>
      <c r="AI870" s="366"/>
      <c r="AJ870" s="366"/>
      <c r="AK870" s="366"/>
      <c r="AL870" s="350" t="s">
        <v>660</v>
      </c>
      <c r="AM870" s="351"/>
      <c r="AN870" s="351"/>
      <c r="AO870" s="352"/>
      <c r="AP870" s="353" t="s">
        <v>662</v>
      </c>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475</v>
      </c>
      <c r="AD902" s="142"/>
      <c r="AE902" s="142"/>
      <c r="AF902" s="142"/>
      <c r="AG902" s="142"/>
      <c r="AH902" s="360" t="s">
        <v>508</v>
      </c>
      <c r="AI902" s="357"/>
      <c r="AJ902" s="357"/>
      <c r="AK902" s="357"/>
      <c r="AL902" s="357" t="s">
        <v>21</v>
      </c>
      <c r="AM902" s="357"/>
      <c r="AN902" s="357"/>
      <c r="AO902" s="362"/>
      <c r="AP902" s="363" t="s">
        <v>433</v>
      </c>
      <c r="AQ902" s="363"/>
      <c r="AR902" s="363"/>
      <c r="AS902" s="363"/>
      <c r="AT902" s="363"/>
      <c r="AU902" s="363"/>
      <c r="AV902" s="363"/>
      <c r="AW902" s="363"/>
      <c r="AX902" s="363"/>
    </row>
    <row r="903" spans="1:50" ht="62.25" customHeight="1" x14ac:dyDescent="0.15">
      <c r="A903" s="372">
        <v>1</v>
      </c>
      <c r="B903" s="372">
        <v>1</v>
      </c>
      <c r="C903" s="354" t="s">
        <v>596</v>
      </c>
      <c r="D903" s="340"/>
      <c r="E903" s="340"/>
      <c r="F903" s="340"/>
      <c r="G903" s="340"/>
      <c r="H903" s="340"/>
      <c r="I903" s="340"/>
      <c r="J903" s="341">
        <v>4011105004963</v>
      </c>
      <c r="K903" s="342"/>
      <c r="L903" s="342"/>
      <c r="M903" s="342"/>
      <c r="N903" s="342"/>
      <c r="O903" s="342"/>
      <c r="P903" s="355" t="s">
        <v>643</v>
      </c>
      <c r="Q903" s="343"/>
      <c r="R903" s="343"/>
      <c r="S903" s="343"/>
      <c r="T903" s="343"/>
      <c r="U903" s="343"/>
      <c r="V903" s="343"/>
      <c r="W903" s="343"/>
      <c r="X903" s="343"/>
      <c r="Y903" s="344">
        <v>79</v>
      </c>
      <c r="Z903" s="345"/>
      <c r="AA903" s="345"/>
      <c r="AB903" s="346"/>
      <c r="AC903" s="356" t="s">
        <v>588</v>
      </c>
      <c r="AD903" s="364"/>
      <c r="AE903" s="364"/>
      <c r="AF903" s="364"/>
      <c r="AG903" s="364"/>
      <c r="AH903" s="365" t="s">
        <v>662</v>
      </c>
      <c r="AI903" s="366"/>
      <c r="AJ903" s="366"/>
      <c r="AK903" s="366"/>
      <c r="AL903" s="350" t="s">
        <v>655</v>
      </c>
      <c r="AM903" s="351"/>
      <c r="AN903" s="351"/>
      <c r="AO903" s="352"/>
      <c r="AP903" s="353" t="s">
        <v>656</v>
      </c>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475</v>
      </c>
      <c r="AD935" s="142"/>
      <c r="AE935" s="142"/>
      <c r="AF935" s="142"/>
      <c r="AG935" s="142"/>
      <c r="AH935" s="360" t="s">
        <v>508</v>
      </c>
      <c r="AI935" s="357"/>
      <c r="AJ935" s="357"/>
      <c r="AK935" s="357"/>
      <c r="AL935" s="357" t="s">
        <v>21</v>
      </c>
      <c r="AM935" s="357"/>
      <c r="AN935" s="357"/>
      <c r="AO935" s="362"/>
      <c r="AP935" s="363" t="s">
        <v>433</v>
      </c>
      <c r="AQ935" s="363"/>
      <c r="AR935" s="363"/>
      <c r="AS935" s="363"/>
      <c r="AT935" s="363"/>
      <c r="AU935" s="363"/>
      <c r="AV935" s="363"/>
      <c r="AW935" s="363"/>
      <c r="AX935" s="363"/>
    </row>
    <row r="936" spans="1:50" ht="63.75" customHeight="1" x14ac:dyDescent="0.15">
      <c r="A936" s="372">
        <v>1</v>
      </c>
      <c r="B936" s="372">
        <v>1</v>
      </c>
      <c r="C936" s="354" t="s">
        <v>597</v>
      </c>
      <c r="D936" s="340"/>
      <c r="E936" s="340"/>
      <c r="F936" s="340"/>
      <c r="G936" s="340"/>
      <c r="H936" s="340"/>
      <c r="I936" s="340"/>
      <c r="J936" s="341">
        <v>7120001060149</v>
      </c>
      <c r="K936" s="342"/>
      <c r="L936" s="342"/>
      <c r="M936" s="342"/>
      <c r="N936" s="342"/>
      <c r="O936" s="342"/>
      <c r="P936" s="355" t="s">
        <v>598</v>
      </c>
      <c r="Q936" s="343"/>
      <c r="R936" s="343"/>
      <c r="S936" s="343"/>
      <c r="T936" s="343"/>
      <c r="U936" s="343"/>
      <c r="V936" s="343"/>
      <c r="W936" s="343"/>
      <c r="X936" s="343"/>
      <c r="Y936" s="344">
        <v>0.6</v>
      </c>
      <c r="Z936" s="345"/>
      <c r="AA936" s="345"/>
      <c r="AB936" s="346"/>
      <c r="AC936" s="356" t="s">
        <v>519</v>
      </c>
      <c r="AD936" s="364"/>
      <c r="AE936" s="364"/>
      <c r="AF936" s="364"/>
      <c r="AG936" s="364"/>
      <c r="AH936" s="365" t="s">
        <v>653</v>
      </c>
      <c r="AI936" s="366"/>
      <c r="AJ936" s="366"/>
      <c r="AK936" s="366"/>
      <c r="AL936" s="350" t="s">
        <v>662</v>
      </c>
      <c r="AM936" s="351"/>
      <c r="AN936" s="351"/>
      <c r="AO936" s="352"/>
      <c r="AP936" s="353" t="s">
        <v>654</v>
      </c>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475</v>
      </c>
      <c r="AD968" s="142"/>
      <c r="AE968" s="142"/>
      <c r="AF968" s="142"/>
      <c r="AG968" s="142"/>
      <c r="AH968" s="360" t="s">
        <v>508</v>
      </c>
      <c r="AI968" s="357"/>
      <c r="AJ968" s="357"/>
      <c r="AK968" s="357"/>
      <c r="AL968" s="357" t="s">
        <v>21</v>
      </c>
      <c r="AM968" s="357"/>
      <c r="AN968" s="357"/>
      <c r="AO968" s="362"/>
      <c r="AP968" s="363" t="s">
        <v>433</v>
      </c>
      <c r="AQ968" s="363"/>
      <c r="AR968" s="363"/>
      <c r="AS968" s="363"/>
      <c r="AT968" s="363"/>
      <c r="AU968" s="363"/>
      <c r="AV968" s="363"/>
      <c r="AW968" s="363"/>
      <c r="AX968" s="363"/>
    </row>
    <row r="969" spans="1:50" ht="63" customHeight="1" x14ac:dyDescent="0.15">
      <c r="A969" s="372">
        <v>1</v>
      </c>
      <c r="B969" s="372">
        <v>1</v>
      </c>
      <c r="C969" s="354" t="s">
        <v>648</v>
      </c>
      <c r="D969" s="340"/>
      <c r="E969" s="340"/>
      <c r="F969" s="340"/>
      <c r="G969" s="340"/>
      <c r="H969" s="340"/>
      <c r="I969" s="340"/>
      <c r="J969" s="341">
        <v>4010801023582</v>
      </c>
      <c r="K969" s="342"/>
      <c r="L969" s="342"/>
      <c r="M969" s="342"/>
      <c r="N969" s="342"/>
      <c r="O969" s="342"/>
      <c r="P969" s="355" t="s">
        <v>647</v>
      </c>
      <c r="Q969" s="343"/>
      <c r="R969" s="343"/>
      <c r="S969" s="343"/>
      <c r="T969" s="343"/>
      <c r="U969" s="343"/>
      <c r="V969" s="343"/>
      <c r="W969" s="343"/>
      <c r="X969" s="343"/>
      <c r="Y969" s="344">
        <v>0.5</v>
      </c>
      <c r="Z969" s="345"/>
      <c r="AA969" s="345"/>
      <c r="AB969" s="346"/>
      <c r="AC969" s="356" t="s">
        <v>519</v>
      </c>
      <c r="AD969" s="364"/>
      <c r="AE969" s="364"/>
      <c r="AF969" s="364"/>
      <c r="AG969" s="364"/>
      <c r="AH969" s="365" t="s">
        <v>653</v>
      </c>
      <c r="AI969" s="366"/>
      <c r="AJ969" s="366"/>
      <c r="AK969" s="366"/>
      <c r="AL969" s="350" t="s">
        <v>662</v>
      </c>
      <c r="AM969" s="351"/>
      <c r="AN969" s="351"/>
      <c r="AO969" s="352"/>
      <c r="AP969" s="353" t="s">
        <v>654</v>
      </c>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475</v>
      </c>
      <c r="AD1001" s="142"/>
      <c r="AE1001" s="142"/>
      <c r="AF1001" s="142"/>
      <c r="AG1001" s="142"/>
      <c r="AH1001" s="360" t="s">
        <v>508</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54" customHeight="1" x14ac:dyDescent="0.15">
      <c r="A1002" s="372">
        <v>1</v>
      </c>
      <c r="B1002" s="372">
        <v>1</v>
      </c>
      <c r="C1002" s="354" t="s">
        <v>650</v>
      </c>
      <c r="D1002" s="340"/>
      <c r="E1002" s="340"/>
      <c r="F1002" s="340"/>
      <c r="G1002" s="340"/>
      <c r="H1002" s="340"/>
      <c r="I1002" s="340"/>
      <c r="J1002" s="341">
        <v>5011101057618</v>
      </c>
      <c r="K1002" s="342"/>
      <c r="L1002" s="342"/>
      <c r="M1002" s="342"/>
      <c r="N1002" s="342"/>
      <c r="O1002" s="342"/>
      <c r="P1002" s="355" t="s">
        <v>649</v>
      </c>
      <c r="Q1002" s="343"/>
      <c r="R1002" s="343"/>
      <c r="S1002" s="343"/>
      <c r="T1002" s="343"/>
      <c r="U1002" s="343"/>
      <c r="V1002" s="343"/>
      <c r="W1002" s="343"/>
      <c r="X1002" s="343"/>
      <c r="Y1002" s="344">
        <v>0.2</v>
      </c>
      <c r="Z1002" s="345"/>
      <c r="AA1002" s="345"/>
      <c r="AB1002" s="346"/>
      <c r="AC1002" s="356" t="s">
        <v>519</v>
      </c>
      <c r="AD1002" s="364"/>
      <c r="AE1002" s="364"/>
      <c r="AF1002" s="364"/>
      <c r="AG1002" s="364"/>
      <c r="AH1002" s="365" t="s">
        <v>653</v>
      </c>
      <c r="AI1002" s="366"/>
      <c r="AJ1002" s="366"/>
      <c r="AK1002" s="366"/>
      <c r="AL1002" s="350" t="s">
        <v>662</v>
      </c>
      <c r="AM1002" s="351"/>
      <c r="AN1002" s="351"/>
      <c r="AO1002" s="352"/>
      <c r="AP1002" s="353" t="s">
        <v>663</v>
      </c>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475</v>
      </c>
      <c r="AD1034" s="142"/>
      <c r="AE1034" s="142"/>
      <c r="AF1034" s="142"/>
      <c r="AG1034" s="142"/>
      <c r="AH1034" s="360" t="s">
        <v>508</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475</v>
      </c>
      <c r="AD1067" s="142"/>
      <c r="AE1067" s="142"/>
      <c r="AF1067" s="142"/>
      <c r="AG1067" s="142"/>
      <c r="AH1067" s="360" t="s">
        <v>508</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463</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482</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464</v>
      </c>
      <c r="AQ1101" s="363"/>
      <c r="AR1101" s="363"/>
      <c r="AS1101" s="363"/>
      <c r="AT1101" s="363"/>
      <c r="AU1101" s="363"/>
      <c r="AV1101" s="363"/>
      <c r="AW1101" s="363"/>
      <c r="AX1101" s="363"/>
    </row>
    <row r="1102" spans="1:50" ht="30" customHeight="1" x14ac:dyDescent="0.15">
      <c r="A1102" s="372">
        <v>1</v>
      </c>
      <c r="B1102" s="372">
        <v>1</v>
      </c>
      <c r="C1102" s="370" t="s">
        <v>552</v>
      </c>
      <c r="D1102" s="370"/>
      <c r="E1102" s="140" t="s">
        <v>580</v>
      </c>
      <c r="F1102" s="371"/>
      <c r="G1102" s="371"/>
      <c r="H1102" s="371"/>
      <c r="I1102" s="371"/>
      <c r="J1102" s="341" t="s">
        <v>556</v>
      </c>
      <c r="K1102" s="342"/>
      <c r="L1102" s="342"/>
      <c r="M1102" s="342"/>
      <c r="N1102" s="342"/>
      <c r="O1102" s="342"/>
      <c r="P1102" s="355" t="s">
        <v>560</v>
      </c>
      <c r="Q1102" s="343"/>
      <c r="R1102" s="343"/>
      <c r="S1102" s="343"/>
      <c r="T1102" s="343"/>
      <c r="U1102" s="343"/>
      <c r="V1102" s="343"/>
      <c r="W1102" s="343"/>
      <c r="X1102" s="343"/>
      <c r="Y1102" s="344" t="s">
        <v>552</v>
      </c>
      <c r="Z1102" s="345"/>
      <c r="AA1102" s="345"/>
      <c r="AB1102" s="346"/>
      <c r="AC1102" s="347" t="s">
        <v>552</v>
      </c>
      <c r="AD1102" s="347"/>
      <c r="AE1102" s="347"/>
      <c r="AF1102" s="347"/>
      <c r="AG1102" s="347"/>
      <c r="AH1102" s="348" t="s">
        <v>552</v>
      </c>
      <c r="AI1102" s="349"/>
      <c r="AJ1102" s="349"/>
      <c r="AK1102" s="349"/>
      <c r="AL1102" s="350" t="s">
        <v>552</v>
      </c>
      <c r="AM1102" s="351"/>
      <c r="AN1102" s="351"/>
      <c r="AO1102" s="352"/>
      <c r="AP1102" s="353" t="s">
        <v>552</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07">
      <formula>IF(RIGHT(TEXT(P14,"0.#"),1)=".",FALSE,TRUE)</formula>
    </cfRule>
    <cfRule type="expression" dxfId="2798" priority="14008">
      <formula>IF(RIGHT(TEXT(P14,"0.#"),1)=".",TRUE,FALSE)</formula>
    </cfRule>
  </conditionalFormatting>
  <conditionalFormatting sqref="AE32">
    <cfRule type="expression" dxfId="2797" priority="13997">
      <formula>IF(RIGHT(TEXT(AE32,"0.#"),1)=".",FALSE,TRUE)</formula>
    </cfRule>
    <cfRule type="expression" dxfId="2796" priority="13998">
      <formula>IF(RIGHT(TEXT(AE32,"0.#"),1)=".",TRUE,FALSE)</formula>
    </cfRule>
  </conditionalFormatting>
  <conditionalFormatting sqref="P18:AX18">
    <cfRule type="expression" dxfId="2795" priority="13883">
      <formula>IF(RIGHT(TEXT(P18,"0.#"),1)=".",FALSE,TRUE)</formula>
    </cfRule>
    <cfRule type="expression" dxfId="2794" priority="13884">
      <formula>IF(RIGHT(TEXT(P18,"0.#"),1)=".",TRUE,FALSE)</formula>
    </cfRule>
  </conditionalFormatting>
  <conditionalFormatting sqref="Y782">
    <cfRule type="expression" dxfId="2793" priority="13879">
      <formula>IF(RIGHT(TEXT(Y782,"0.#"),1)=".",FALSE,TRUE)</formula>
    </cfRule>
    <cfRule type="expression" dxfId="2792" priority="13880">
      <formula>IF(RIGHT(TEXT(Y782,"0.#"),1)=".",TRUE,FALSE)</formula>
    </cfRule>
  </conditionalFormatting>
  <conditionalFormatting sqref="Y791">
    <cfRule type="expression" dxfId="2791" priority="13875">
      <formula>IF(RIGHT(TEXT(Y791,"0.#"),1)=".",FALSE,TRUE)</formula>
    </cfRule>
    <cfRule type="expression" dxfId="2790" priority="13876">
      <formula>IF(RIGHT(TEXT(Y791,"0.#"),1)=".",TRUE,FALSE)</formula>
    </cfRule>
  </conditionalFormatting>
  <conditionalFormatting sqref="Y822:Y829 Y820 Y809:Y816 Y807 Y796:Y803 Y794">
    <cfRule type="expression" dxfId="2789" priority="13657">
      <formula>IF(RIGHT(TEXT(Y794,"0.#"),1)=".",FALSE,TRUE)</formula>
    </cfRule>
    <cfRule type="expression" dxfId="2788" priority="13658">
      <formula>IF(RIGHT(TEXT(Y794,"0.#"),1)=".",TRUE,FALSE)</formula>
    </cfRule>
  </conditionalFormatting>
  <conditionalFormatting sqref="P16:AQ17 P15:AX15 P13:AX13">
    <cfRule type="expression" dxfId="2787" priority="13705">
      <formula>IF(RIGHT(TEXT(P13,"0.#"),1)=".",FALSE,TRUE)</formula>
    </cfRule>
    <cfRule type="expression" dxfId="2786" priority="13706">
      <formula>IF(RIGHT(TEXT(P13,"0.#"),1)=".",TRUE,FALSE)</formula>
    </cfRule>
  </conditionalFormatting>
  <conditionalFormatting sqref="P19:AJ19">
    <cfRule type="expression" dxfId="2785" priority="13703">
      <formula>IF(RIGHT(TEXT(P19,"0.#"),1)=".",FALSE,TRUE)</formula>
    </cfRule>
    <cfRule type="expression" dxfId="2784" priority="13704">
      <formula>IF(RIGHT(TEXT(P19,"0.#"),1)=".",TRUE,FALSE)</formula>
    </cfRule>
  </conditionalFormatting>
  <conditionalFormatting sqref="AE101 AQ101">
    <cfRule type="expression" dxfId="2783" priority="13695">
      <formula>IF(RIGHT(TEXT(AE101,"0.#"),1)=".",FALSE,TRUE)</formula>
    </cfRule>
    <cfRule type="expression" dxfId="2782" priority="13696">
      <formula>IF(RIGHT(TEXT(AE101,"0.#"),1)=".",TRUE,FALSE)</formula>
    </cfRule>
  </conditionalFormatting>
  <conditionalFormatting sqref="Y783:Y790 Y781">
    <cfRule type="expression" dxfId="2781" priority="13681">
      <formula>IF(RIGHT(TEXT(Y781,"0.#"),1)=".",FALSE,TRUE)</formula>
    </cfRule>
    <cfRule type="expression" dxfId="2780" priority="13682">
      <formula>IF(RIGHT(TEXT(Y781,"0.#"),1)=".",TRUE,FALSE)</formula>
    </cfRule>
  </conditionalFormatting>
  <conditionalFormatting sqref="AU782">
    <cfRule type="expression" dxfId="2779" priority="13679">
      <formula>IF(RIGHT(TEXT(AU782,"0.#"),1)=".",FALSE,TRUE)</formula>
    </cfRule>
    <cfRule type="expression" dxfId="2778" priority="13680">
      <formula>IF(RIGHT(TEXT(AU782,"0.#"),1)=".",TRUE,FALSE)</formula>
    </cfRule>
  </conditionalFormatting>
  <conditionalFormatting sqref="AU791">
    <cfRule type="expression" dxfId="2777" priority="13677">
      <formula>IF(RIGHT(TEXT(AU791,"0.#"),1)=".",FALSE,TRUE)</formula>
    </cfRule>
    <cfRule type="expression" dxfId="2776" priority="13678">
      <formula>IF(RIGHT(TEXT(AU791,"0.#"),1)=".",TRUE,FALSE)</formula>
    </cfRule>
  </conditionalFormatting>
  <conditionalFormatting sqref="AU783:AU790 AU781">
    <cfRule type="expression" dxfId="2775" priority="13675">
      <formula>IF(RIGHT(TEXT(AU781,"0.#"),1)=".",FALSE,TRUE)</formula>
    </cfRule>
    <cfRule type="expression" dxfId="2774" priority="13676">
      <formula>IF(RIGHT(TEXT(AU781,"0.#"),1)=".",TRUE,FALSE)</formula>
    </cfRule>
  </conditionalFormatting>
  <conditionalFormatting sqref="Y821 Y808 Y795">
    <cfRule type="expression" dxfId="2773" priority="13661">
      <formula>IF(RIGHT(TEXT(Y795,"0.#"),1)=".",FALSE,TRUE)</formula>
    </cfRule>
    <cfRule type="expression" dxfId="2772" priority="13662">
      <formula>IF(RIGHT(TEXT(Y795,"0.#"),1)=".",TRUE,FALSE)</formula>
    </cfRule>
  </conditionalFormatting>
  <conditionalFormatting sqref="Y830 Y817 Y804">
    <cfRule type="expression" dxfId="2771" priority="13659">
      <formula>IF(RIGHT(TEXT(Y804,"0.#"),1)=".",FALSE,TRUE)</formula>
    </cfRule>
    <cfRule type="expression" dxfId="2770" priority="13660">
      <formula>IF(RIGHT(TEXT(Y804,"0.#"),1)=".",TRUE,FALSE)</formula>
    </cfRule>
  </conditionalFormatting>
  <conditionalFormatting sqref="AU821 AU808 AU795">
    <cfRule type="expression" dxfId="2769" priority="13655">
      <formula>IF(RIGHT(TEXT(AU795,"0.#"),1)=".",FALSE,TRUE)</formula>
    </cfRule>
    <cfRule type="expression" dxfId="2768" priority="13656">
      <formula>IF(RIGHT(TEXT(AU795,"0.#"),1)=".",TRUE,FALSE)</formula>
    </cfRule>
  </conditionalFormatting>
  <conditionalFormatting sqref="AU830 AU817 AU804">
    <cfRule type="expression" dxfId="2767" priority="13653">
      <formula>IF(RIGHT(TEXT(AU804,"0.#"),1)=".",FALSE,TRUE)</formula>
    </cfRule>
    <cfRule type="expression" dxfId="2766" priority="13654">
      <formula>IF(RIGHT(TEXT(AU804,"0.#"),1)=".",TRUE,FALSE)</formula>
    </cfRule>
  </conditionalFormatting>
  <conditionalFormatting sqref="AU822:AU829 AU820 AU809:AU816 AU807 AU796:AU803 AU794">
    <cfRule type="expression" dxfId="2765" priority="13651">
      <formula>IF(RIGHT(TEXT(AU794,"0.#"),1)=".",FALSE,TRUE)</formula>
    </cfRule>
    <cfRule type="expression" dxfId="2764" priority="13652">
      <formula>IF(RIGHT(TEXT(AU794,"0.#"),1)=".",TRUE,FALSE)</formula>
    </cfRule>
  </conditionalFormatting>
  <conditionalFormatting sqref="AM87">
    <cfRule type="expression" dxfId="2763" priority="13305">
      <formula>IF(RIGHT(TEXT(AM87,"0.#"),1)=".",FALSE,TRUE)</formula>
    </cfRule>
    <cfRule type="expression" dxfId="2762" priority="13306">
      <formula>IF(RIGHT(TEXT(AM87,"0.#"),1)=".",TRUE,FALSE)</formula>
    </cfRule>
  </conditionalFormatting>
  <conditionalFormatting sqref="AE55">
    <cfRule type="expression" dxfId="2761" priority="13373">
      <formula>IF(RIGHT(TEXT(AE55,"0.#"),1)=".",FALSE,TRUE)</formula>
    </cfRule>
    <cfRule type="expression" dxfId="2760" priority="13374">
      <formula>IF(RIGHT(TEXT(AE55,"0.#"),1)=".",TRUE,FALSE)</formula>
    </cfRule>
  </conditionalFormatting>
  <conditionalFormatting sqref="AI55">
    <cfRule type="expression" dxfId="2759" priority="13371">
      <formula>IF(RIGHT(TEXT(AI55,"0.#"),1)=".",FALSE,TRUE)</formula>
    </cfRule>
    <cfRule type="expression" dxfId="2758" priority="13372">
      <formula>IF(RIGHT(TEXT(AI55,"0.#"),1)=".",TRUE,FALSE)</formula>
    </cfRule>
  </conditionalFormatting>
  <conditionalFormatting sqref="AM34">
    <cfRule type="expression" dxfId="2757" priority="13451">
      <formula>IF(RIGHT(TEXT(AM34,"0.#"),1)=".",FALSE,TRUE)</formula>
    </cfRule>
    <cfRule type="expression" dxfId="2756" priority="13452">
      <formula>IF(RIGHT(TEXT(AM34,"0.#"),1)=".",TRUE,FALSE)</formula>
    </cfRule>
  </conditionalFormatting>
  <conditionalFormatting sqref="AE33">
    <cfRule type="expression" dxfId="2755" priority="13465">
      <formula>IF(RIGHT(TEXT(AE33,"0.#"),1)=".",FALSE,TRUE)</formula>
    </cfRule>
    <cfRule type="expression" dxfId="2754" priority="13466">
      <formula>IF(RIGHT(TEXT(AE33,"0.#"),1)=".",TRUE,FALSE)</formula>
    </cfRule>
  </conditionalFormatting>
  <conditionalFormatting sqref="AE34">
    <cfRule type="expression" dxfId="2753" priority="13463">
      <formula>IF(RIGHT(TEXT(AE34,"0.#"),1)=".",FALSE,TRUE)</formula>
    </cfRule>
    <cfRule type="expression" dxfId="2752" priority="13464">
      <formula>IF(RIGHT(TEXT(AE34,"0.#"),1)=".",TRUE,FALSE)</formula>
    </cfRule>
  </conditionalFormatting>
  <conditionalFormatting sqref="AI34">
    <cfRule type="expression" dxfId="2751" priority="13461">
      <formula>IF(RIGHT(TEXT(AI34,"0.#"),1)=".",FALSE,TRUE)</formula>
    </cfRule>
    <cfRule type="expression" dxfId="2750" priority="13462">
      <formula>IF(RIGHT(TEXT(AI34,"0.#"),1)=".",TRUE,FALSE)</formula>
    </cfRule>
  </conditionalFormatting>
  <conditionalFormatting sqref="AI33">
    <cfRule type="expression" dxfId="2749" priority="13459">
      <formula>IF(RIGHT(TEXT(AI33,"0.#"),1)=".",FALSE,TRUE)</formula>
    </cfRule>
    <cfRule type="expression" dxfId="2748" priority="13460">
      <formula>IF(RIGHT(TEXT(AI33,"0.#"),1)=".",TRUE,FALSE)</formula>
    </cfRule>
  </conditionalFormatting>
  <conditionalFormatting sqref="AI32">
    <cfRule type="expression" dxfId="2747" priority="13457">
      <formula>IF(RIGHT(TEXT(AI32,"0.#"),1)=".",FALSE,TRUE)</formula>
    </cfRule>
    <cfRule type="expression" dxfId="2746" priority="13458">
      <formula>IF(RIGHT(TEXT(AI32,"0.#"),1)=".",TRUE,FALSE)</formula>
    </cfRule>
  </conditionalFormatting>
  <conditionalFormatting sqref="AM32">
    <cfRule type="expression" dxfId="2745" priority="13455">
      <formula>IF(RIGHT(TEXT(AM32,"0.#"),1)=".",FALSE,TRUE)</formula>
    </cfRule>
    <cfRule type="expression" dxfId="2744" priority="13456">
      <formula>IF(RIGHT(TEXT(AM32,"0.#"),1)=".",TRUE,FALSE)</formula>
    </cfRule>
  </conditionalFormatting>
  <conditionalFormatting sqref="AM33">
    <cfRule type="expression" dxfId="2743" priority="13453">
      <formula>IF(RIGHT(TEXT(AM33,"0.#"),1)=".",FALSE,TRUE)</formula>
    </cfRule>
    <cfRule type="expression" dxfId="2742" priority="13454">
      <formula>IF(RIGHT(TEXT(AM33,"0.#"),1)=".",TRUE,FALSE)</formula>
    </cfRule>
  </conditionalFormatting>
  <conditionalFormatting sqref="AQ32:AQ34">
    <cfRule type="expression" dxfId="2741" priority="13445">
      <formula>IF(RIGHT(TEXT(AQ32,"0.#"),1)=".",FALSE,TRUE)</formula>
    </cfRule>
    <cfRule type="expression" dxfId="2740" priority="13446">
      <formula>IF(RIGHT(TEXT(AQ32,"0.#"),1)=".",TRUE,FALSE)</formula>
    </cfRule>
  </conditionalFormatting>
  <conditionalFormatting sqref="AU32:AU34">
    <cfRule type="expression" dxfId="2739" priority="13443">
      <formula>IF(RIGHT(TEXT(AU32,"0.#"),1)=".",FALSE,TRUE)</formula>
    </cfRule>
    <cfRule type="expression" dxfId="2738" priority="13444">
      <formula>IF(RIGHT(TEXT(AU32,"0.#"),1)=".",TRUE,FALSE)</formula>
    </cfRule>
  </conditionalFormatting>
  <conditionalFormatting sqref="AE53">
    <cfRule type="expression" dxfId="2737" priority="13377">
      <formula>IF(RIGHT(TEXT(AE53,"0.#"),1)=".",FALSE,TRUE)</formula>
    </cfRule>
    <cfRule type="expression" dxfId="2736" priority="13378">
      <formula>IF(RIGHT(TEXT(AE53,"0.#"),1)=".",TRUE,FALSE)</formula>
    </cfRule>
  </conditionalFormatting>
  <conditionalFormatting sqref="AE54">
    <cfRule type="expression" dxfId="2735" priority="13375">
      <formula>IF(RIGHT(TEXT(AE54,"0.#"),1)=".",FALSE,TRUE)</formula>
    </cfRule>
    <cfRule type="expression" dxfId="2734" priority="13376">
      <formula>IF(RIGHT(TEXT(AE54,"0.#"),1)=".",TRUE,FALSE)</formula>
    </cfRule>
  </conditionalFormatting>
  <conditionalFormatting sqref="AI54">
    <cfRule type="expression" dxfId="2733" priority="13369">
      <formula>IF(RIGHT(TEXT(AI54,"0.#"),1)=".",FALSE,TRUE)</formula>
    </cfRule>
    <cfRule type="expression" dxfId="2732" priority="13370">
      <formula>IF(RIGHT(TEXT(AI54,"0.#"),1)=".",TRUE,FALSE)</formula>
    </cfRule>
  </conditionalFormatting>
  <conditionalFormatting sqref="AI53">
    <cfRule type="expression" dxfId="2731" priority="13367">
      <formula>IF(RIGHT(TEXT(AI53,"0.#"),1)=".",FALSE,TRUE)</formula>
    </cfRule>
    <cfRule type="expression" dxfId="2730" priority="13368">
      <formula>IF(RIGHT(TEXT(AI53,"0.#"),1)=".",TRUE,FALSE)</formula>
    </cfRule>
  </conditionalFormatting>
  <conditionalFormatting sqref="AM53">
    <cfRule type="expression" dxfId="2729" priority="13365">
      <formula>IF(RIGHT(TEXT(AM53,"0.#"),1)=".",FALSE,TRUE)</formula>
    </cfRule>
    <cfRule type="expression" dxfId="2728" priority="13366">
      <formula>IF(RIGHT(TEXT(AM53,"0.#"),1)=".",TRUE,FALSE)</formula>
    </cfRule>
  </conditionalFormatting>
  <conditionalFormatting sqref="AM54">
    <cfRule type="expression" dxfId="2727" priority="13363">
      <formula>IF(RIGHT(TEXT(AM54,"0.#"),1)=".",FALSE,TRUE)</formula>
    </cfRule>
    <cfRule type="expression" dxfId="2726" priority="13364">
      <formula>IF(RIGHT(TEXT(AM54,"0.#"),1)=".",TRUE,FALSE)</formula>
    </cfRule>
  </conditionalFormatting>
  <conditionalFormatting sqref="AM55">
    <cfRule type="expression" dxfId="2725" priority="13361">
      <formula>IF(RIGHT(TEXT(AM55,"0.#"),1)=".",FALSE,TRUE)</formula>
    </cfRule>
    <cfRule type="expression" dxfId="2724" priority="13362">
      <formula>IF(RIGHT(TEXT(AM55,"0.#"),1)=".",TRUE,FALSE)</formula>
    </cfRule>
  </conditionalFormatting>
  <conditionalFormatting sqref="AE60">
    <cfRule type="expression" dxfId="2723" priority="13347">
      <formula>IF(RIGHT(TEXT(AE60,"0.#"),1)=".",FALSE,TRUE)</formula>
    </cfRule>
    <cfRule type="expression" dxfId="2722" priority="13348">
      <formula>IF(RIGHT(TEXT(AE60,"0.#"),1)=".",TRUE,FALSE)</formula>
    </cfRule>
  </conditionalFormatting>
  <conditionalFormatting sqref="AE61">
    <cfRule type="expression" dxfId="2721" priority="13345">
      <formula>IF(RIGHT(TEXT(AE61,"0.#"),1)=".",FALSE,TRUE)</formula>
    </cfRule>
    <cfRule type="expression" dxfId="2720" priority="13346">
      <formula>IF(RIGHT(TEXT(AE61,"0.#"),1)=".",TRUE,FALSE)</formula>
    </cfRule>
  </conditionalFormatting>
  <conditionalFormatting sqref="AE62">
    <cfRule type="expression" dxfId="2719" priority="13343">
      <formula>IF(RIGHT(TEXT(AE62,"0.#"),1)=".",FALSE,TRUE)</formula>
    </cfRule>
    <cfRule type="expression" dxfId="2718" priority="13344">
      <formula>IF(RIGHT(TEXT(AE62,"0.#"),1)=".",TRUE,FALSE)</formula>
    </cfRule>
  </conditionalFormatting>
  <conditionalFormatting sqref="AI62">
    <cfRule type="expression" dxfId="2717" priority="13341">
      <formula>IF(RIGHT(TEXT(AI62,"0.#"),1)=".",FALSE,TRUE)</formula>
    </cfRule>
    <cfRule type="expression" dxfId="2716" priority="13342">
      <formula>IF(RIGHT(TEXT(AI62,"0.#"),1)=".",TRUE,FALSE)</formula>
    </cfRule>
  </conditionalFormatting>
  <conditionalFormatting sqref="AI61">
    <cfRule type="expression" dxfId="2715" priority="13339">
      <formula>IF(RIGHT(TEXT(AI61,"0.#"),1)=".",FALSE,TRUE)</formula>
    </cfRule>
    <cfRule type="expression" dxfId="2714" priority="13340">
      <formula>IF(RIGHT(TEXT(AI61,"0.#"),1)=".",TRUE,FALSE)</formula>
    </cfRule>
  </conditionalFormatting>
  <conditionalFormatting sqref="AI60">
    <cfRule type="expression" dxfId="2713" priority="13337">
      <formula>IF(RIGHT(TEXT(AI60,"0.#"),1)=".",FALSE,TRUE)</formula>
    </cfRule>
    <cfRule type="expression" dxfId="2712" priority="13338">
      <formula>IF(RIGHT(TEXT(AI60,"0.#"),1)=".",TRUE,FALSE)</formula>
    </cfRule>
  </conditionalFormatting>
  <conditionalFormatting sqref="AM60">
    <cfRule type="expression" dxfId="2711" priority="13335">
      <formula>IF(RIGHT(TEXT(AM60,"0.#"),1)=".",FALSE,TRUE)</formula>
    </cfRule>
    <cfRule type="expression" dxfId="2710" priority="13336">
      <formula>IF(RIGHT(TEXT(AM60,"0.#"),1)=".",TRUE,FALSE)</formula>
    </cfRule>
  </conditionalFormatting>
  <conditionalFormatting sqref="AM61">
    <cfRule type="expression" dxfId="2709" priority="13333">
      <formula>IF(RIGHT(TEXT(AM61,"0.#"),1)=".",FALSE,TRUE)</formula>
    </cfRule>
    <cfRule type="expression" dxfId="2708" priority="13334">
      <formula>IF(RIGHT(TEXT(AM61,"0.#"),1)=".",TRUE,FALSE)</formula>
    </cfRule>
  </conditionalFormatting>
  <conditionalFormatting sqref="AM62">
    <cfRule type="expression" dxfId="2707" priority="13331">
      <formula>IF(RIGHT(TEXT(AM62,"0.#"),1)=".",FALSE,TRUE)</formula>
    </cfRule>
    <cfRule type="expression" dxfId="2706" priority="13332">
      <formula>IF(RIGHT(TEXT(AM62,"0.#"),1)=".",TRUE,FALSE)</formula>
    </cfRule>
  </conditionalFormatting>
  <conditionalFormatting sqref="AE87">
    <cfRule type="expression" dxfId="2705" priority="13317">
      <formula>IF(RIGHT(TEXT(AE87,"0.#"),1)=".",FALSE,TRUE)</formula>
    </cfRule>
    <cfRule type="expression" dxfId="2704" priority="13318">
      <formula>IF(RIGHT(TEXT(AE87,"0.#"),1)=".",TRUE,FALSE)</formula>
    </cfRule>
  </conditionalFormatting>
  <conditionalFormatting sqref="AE88">
    <cfRule type="expression" dxfId="2703" priority="13315">
      <formula>IF(RIGHT(TEXT(AE88,"0.#"),1)=".",FALSE,TRUE)</formula>
    </cfRule>
    <cfRule type="expression" dxfId="2702" priority="13316">
      <formula>IF(RIGHT(TEXT(AE88,"0.#"),1)=".",TRUE,FALSE)</formula>
    </cfRule>
  </conditionalFormatting>
  <conditionalFormatting sqref="AE89">
    <cfRule type="expression" dxfId="2701" priority="13313">
      <formula>IF(RIGHT(TEXT(AE89,"0.#"),1)=".",FALSE,TRUE)</formula>
    </cfRule>
    <cfRule type="expression" dxfId="2700" priority="13314">
      <formula>IF(RIGHT(TEXT(AE89,"0.#"),1)=".",TRUE,FALSE)</formula>
    </cfRule>
  </conditionalFormatting>
  <conditionalFormatting sqref="AI89">
    <cfRule type="expression" dxfId="2699" priority="13311">
      <formula>IF(RIGHT(TEXT(AI89,"0.#"),1)=".",FALSE,TRUE)</formula>
    </cfRule>
    <cfRule type="expression" dxfId="2698" priority="13312">
      <formula>IF(RIGHT(TEXT(AI89,"0.#"),1)=".",TRUE,FALSE)</formula>
    </cfRule>
  </conditionalFormatting>
  <conditionalFormatting sqref="AI88">
    <cfRule type="expression" dxfId="2697" priority="13309">
      <formula>IF(RIGHT(TEXT(AI88,"0.#"),1)=".",FALSE,TRUE)</formula>
    </cfRule>
    <cfRule type="expression" dxfId="2696" priority="13310">
      <formula>IF(RIGHT(TEXT(AI88,"0.#"),1)=".",TRUE,FALSE)</formula>
    </cfRule>
  </conditionalFormatting>
  <conditionalFormatting sqref="AI87">
    <cfRule type="expression" dxfId="2695" priority="13307">
      <formula>IF(RIGHT(TEXT(AI87,"0.#"),1)=".",FALSE,TRUE)</formula>
    </cfRule>
    <cfRule type="expression" dxfId="2694" priority="13308">
      <formula>IF(RIGHT(TEXT(AI87,"0.#"),1)=".",TRUE,FALSE)</formula>
    </cfRule>
  </conditionalFormatting>
  <conditionalFormatting sqref="AM88">
    <cfRule type="expression" dxfId="2693" priority="13303">
      <formula>IF(RIGHT(TEXT(AM88,"0.#"),1)=".",FALSE,TRUE)</formula>
    </cfRule>
    <cfRule type="expression" dxfId="2692" priority="13304">
      <formula>IF(RIGHT(TEXT(AM88,"0.#"),1)=".",TRUE,FALSE)</formula>
    </cfRule>
  </conditionalFormatting>
  <conditionalFormatting sqref="AM89">
    <cfRule type="expression" dxfId="2691" priority="13301">
      <formula>IF(RIGHT(TEXT(AM89,"0.#"),1)=".",FALSE,TRUE)</formula>
    </cfRule>
    <cfRule type="expression" dxfId="2690" priority="13302">
      <formula>IF(RIGHT(TEXT(AM89,"0.#"),1)=".",TRUE,FALSE)</formula>
    </cfRule>
  </conditionalFormatting>
  <conditionalFormatting sqref="AE92">
    <cfRule type="expression" dxfId="2689" priority="13287">
      <formula>IF(RIGHT(TEXT(AE92,"0.#"),1)=".",FALSE,TRUE)</formula>
    </cfRule>
    <cfRule type="expression" dxfId="2688" priority="13288">
      <formula>IF(RIGHT(TEXT(AE92,"0.#"),1)=".",TRUE,FALSE)</formula>
    </cfRule>
  </conditionalFormatting>
  <conditionalFormatting sqref="AE93">
    <cfRule type="expression" dxfId="2687" priority="13285">
      <formula>IF(RIGHT(TEXT(AE93,"0.#"),1)=".",FALSE,TRUE)</formula>
    </cfRule>
    <cfRule type="expression" dxfId="2686" priority="13286">
      <formula>IF(RIGHT(TEXT(AE93,"0.#"),1)=".",TRUE,FALSE)</formula>
    </cfRule>
  </conditionalFormatting>
  <conditionalFormatting sqref="AE94">
    <cfRule type="expression" dxfId="2685" priority="13283">
      <formula>IF(RIGHT(TEXT(AE94,"0.#"),1)=".",FALSE,TRUE)</formula>
    </cfRule>
    <cfRule type="expression" dxfId="2684" priority="13284">
      <formula>IF(RIGHT(TEXT(AE94,"0.#"),1)=".",TRUE,FALSE)</formula>
    </cfRule>
  </conditionalFormatting>
  <conditionalFormatting sqref="AI94">
    <cfRule type="expression" dxfId="2683" priority="13281">
      <formula>IF(RIGHT(TEXT(AI94,"0.#"),1)=".",FALSE,TRUE)</formula>
    </cfRule>
    <cfRule type="expression" dxfId="2682" priority="13282">
      <formula>IF(RIGHT(TEXT(AI94,"0.#"),1)=".",TRUE,FALSE)</formula>
    </cfRule>
  </conditionalFormatting>
  <conditionalFormatting sqref="AI93">
    <cfRule type="expression" dxfId="2681" priority="13279">
      <formula>IF(RIGHT(TEXT(AI93,"0.#"),1)=".",FALSE,TRUE)</formula>
    </cfRule>
    <cfRule type="expression" dxfId="2680" priority="13280">
      <formula>IF(RIGHT(TEXT(AI93,"0.#"),1)=".",TRUE,FALSE)</formula>
    </cfRule>
  </conditionalFormatting>
  <conditionalFormatting sqref="AI92">
    <cfRule type="expression" dxfId="2679" priority="13277">
      <formula>IF(RIGHT(TEXT(AI92,"0.#"),1)=".",FALSE,TRUE)</formula>
    </cfRule>
    <cfRule type="expression" dxfId="2678" priority="13278">
      <formula>IF(RIGHT(TEXT(AI92,"0.#"),1)=".",TRUE,FALSE)</formula>
    </cfRule>
  </conditionalFormatting>
  <conditionalFormatting sqref="AM92">
    <cfRule type="expression" dxfId="2677" priority="13275">
      <formula>IF(RIGHT(TEXT(AM92,"0.#"),1)=".",FALSE,TRUE)</formula>
    </cfRule>
    <cfRule type="expression" dxfId="2676" priority="13276">
      <formula>IF(RIGHT(TEXT(AM92,"0.#"),1)=".",TRUE,FALSE)</formula>
    </cfRule>
  </conditionalFormatting>
  <conditionalFormatting sqref="AM93">
    <cfRule type="expression" dxfId="2675" priority="13273">
      <formula>IF(RIGHT(TEXT(AM93,"0.#"),1)=".",FALSE,TRUE)</formula>
    </cfRule>
    <cfRule type="expression" dxfId="2674" priority="13274">
      <formula>IF(RIGHT(TEXT(AM93,"0.#"),1)=".",TRUE,FALSE)</formula>
    </cfRule>
  </conditionalFormatting>
  <conditionalFormatting sqref="AM94">
    <cfRule type="expression" dxfId="2673" priority="13271">
      <formula>IF(RIGHT(TEXT(AM94,"0.#"),1)=".",FALSE,TRUE)</formula>
    </cfRule>
    <cfRule type="expression" dxfId="2672" priority="13272">
      <formula>IF(RIGHT(TEXT(AM94,"0.#"),1)=".",TRUE,FALSE)</formula>
    </cfRule>
  </conditionalFormatting>
  <conditionalFormatting sqref="AE97">
    <cfRule type="expression" dxfId="2671" priority="13257">
      <formula>IF(RIGHT(TEXT(AE97,"0.#"),1)=".",FALSE,TRUE)</formula>
    </cfRule>
    <cfRule type="expression" dxfId="2670" priority="13258">
      <formula>IF(RIGHT(TEXT(AE97,"0.#"),1)=".",TRUE,FALSE)</formula>
    </cfRule>
  </conditionalFormatting>
  <conditionalFormatting sqref="AE98">
    <cfRule type="expression" dxfId="2669" priority="13255">
      <formula>IF(RIGHT(TEXT(AE98,"0.#"),1)=".",FALSE,TRUE)</formula>
    </cfRule>
    <cfRule type="expression" dxfId="2668" priority="13256">
      <formula>IF(RIGHT(TEXT(AE98,"0.#"),1)=".",TRUE,FALSE)</formula>
    </cfRule>
  </conditionalFormatting>
  <conditionalFormatting sqref="AE99">
    <cfRule type="expression" dxfId="2667" priority="13253">
      <formula>IF(RIGHT(TEXT(AE99,"0.#"),1)=".",FALSE,TRUE)</formula>
    </cfRule>
    <cfRule type="expression" dxfId="2666" priority="13254">
      <formula>IF(RIGHT(TEXT(AE99,"0.#"),1)=".",TRUE,FALSE)</formula>
    </cfRule>
  </conditionalFormatting>
  <conditionalFormatting sqref="AI99">
    <cfRule type="expression" dxfId="2665" priority="13251">
      <formula>IF(RIGHT(TEXT(AI99,"0.#"),1)=".",FALSE,TRUE)</formula>
    </cfRule>
    <cfRule type="expression" dxfId="2664" priority="13252">
      <formula>IF(RIGHT(TEXT(AI99,"0.#"),1)=".",TRUE,FALSE)</formula>
    </cfRule>
  </conditionalFormatting>
  <conditionalFormatting sqref="AI98">
    <cfRule type="expression" dxfId="2663" priority="13249">
      <formula>IF(RIGHT(TEXT(AI98,"0.#"),1)=".",FALSE,TRUE)</formula>
    </cfRule>
    <cfRule type="expression" dxfId="2662" priority="13250">
      <formula>IF(RIGHT(TEXT(AI98,"0.#"),1)=".",TRUE,FALSE)</formula>
    </cfRule>
  </conditionalFormatting>
  <conditionalFormatting sqref="AI97">
    <cfRule type="expression" dxfId="2661" priority="13247">
      <formula>IF(RIGHT(TEXT(AI97,"0.#"),1)=".",FALSE,TRUE)</formula>
    </cfRule>
    <cfRule type="expression" dxfId="2660" priority="13248">
      <formula>IF(RIGHT(TEXT(AI97,"0.#"),1)=".",TRUE,FALSE)</formula>
    </cfRule>
  </conditionalFormatting>
  <conditionalFormatting sqref="AM97">
    <cfRule type="expression" dxfId="2659" priority="13245">
      <formula>IF(RIGHT(TEXT(AM97,"0.#"),1)=".",FALSE,TRUE)</formula>
    </cfRule>
    <cfRule type="expression" dxfId="2658" priority="13246">
      <formula>IF(RIGHT(TEXT(AM97,"0.#"),1)=".",TRUE,FALSE)</formula>
    </cfRule>
  </conditionalFormatting>
  <conditionalFormatting sqref="AM98">
    <cfRule type="expression" dxfId="2657" priority="13243">
      <formula>IF(RIGHT(TEXT(AM98,"0.#"),1)=".",FALSE,TRUE)</formula>
    </cfRule>
    <cfRule type="expression" dxfId="2656" priority="13244">
      <formula>IF(RIGHT(TEXT(AM98,"0.#"),1)=".",TRUE,FALSE)</formula>
    </cfRule>
  </conditionalFormatting>
  <conditionalFormatting sqref="AM99">
    <cfRule type="expression" dxfId="2655" priority="13241">
      <formula>IF(RIGHT(TEXT(AM99,"0.#"),1)=".",FALSE,TRUE)</formula>
    </cfRule>
    <cfRule type="expression" dxfId="2654" priority="13242">
      <formula>IF(RIGHT(TEXT(AM99,"0.#"),1)=".",TRUE,FALSE)</formula>
    </cfRule>
  </conditionalFormatting>
  <conditionalFormatting sqref="AI101">
    <cfRule type="expression" dxfId="2653" priority="13227">
      <formula>IF(RIGHT(TEXT(AI101,"0.#"),1)=".",FALSE,TRUE)</formula>
    </cfRule>
    <cfRule type="expression" dxfId="2652" priority="13228">
      <formula>IF(RIGHT(TEXT(AI101,"0.#"),1)=".",TRUE,FALSE)</formula>
    </cfRule>
  </conditionalFormatting>
  <conditionalFormatting sqref="AM101">
    <cfRule type="expression" dxfId="2651" priority="13225">
      <formula>IF(RIGHT(TEXT(AM101,"0.#"),1)=".",FALSE,TRUE)</formula>
    </cfRule>
    <cfRule type="expression" dxfId="2650" priority="13226">
      <formula>IF(RIGHT(TEXT(AM101,"0.#"),1)=".",TRUE,FALSE)</formula>
    </cfRule>
  </conditionalFormatting>
  <conditionalFormatting sqref="AE102">
    <cfRule type="expression" dxfId="2649" priority="13223">
      <formula>IF(RIGHT(TEXT(AE102,"0.#"),1)=".",FALSE,TRUE)</formula>
    </cfRule>
    <cfRule type="expression" dxfId="2648" priority="13224">
      <formula>IF(RIGHT(TEXT(AE102,"0.#"),1)=".",TRUE,FALSE)</formula>
    </cfRule>
  </conditionalFormatting>
  <conditionalFormatting sqref="AI102">
    <cfRule type="expression" dxfId="2647" priority="13221">
      <formula>IF(RIGHT(TEXT(AI102,"0.#"),1)=".",FALSE,TRUE)</formula>
    </cfRule>
    <cfRule type="expression" dxfId="2646" priority="13222">
      <formula>IF(RIGHT(TEXT(AI102,"0.#"),1)=".",TRUE,FALSE)</formula>
    </cfRule>
  </conditionalFormatting>
  <conditionalFormatting sqref="AM102">
    <cfRule type="expression" dxfId="2645" priority="13219">
      <formula>IF(RIGHT(TEXT(AM102,"0.#"),1)=".",FALSE,TRUE)</formula>
    </cfRule>
    <cfRule type="expression" dxfId="2644" priority="13220">
      <formula>IF(RIGHT(TEXT(AM102,"0.#"),1)=".",TRUE,FALSE)</formula>
    </cfRule>
  </conditionalFormatting>
  <conditionalFormatting sqref="AQ102">
    <cfRule type="expression" dxfId="2643" priority="13217">
      <formula>IF(RIGHT(TEXT(AQ102,"0.#"),1)=".",FALSE,TRUE)</formula>
    </cfRule>
    <cfRule type="expression" dxfId="2642" priority="13218">
      <formula>IF(RIGHT(TEXT(AQ102,"0.#"),1)=".",TRUE,FALSE)</formula>
    </cfRule>
  </conditionalFormatting>
  <conditionalFormatting sqref="AE104">
    <cfRule type="expression" dxfId="2641" priority="13215">
      <formula>IF(RIGHT(TEXT(AE104,"0.#"),1)=".",FALSE,TRUE)</formula>
    </cfRule>
    <cfRule type="expression" dxfId="2640" priority="13216">
      <formula>IF(RIGHT(TEXT(AE104,"0.#"),1)=".",TRUE,FALSE)</formula>
    </cfRule>
  </conditionalFormatting>
  <conditionalFormatting sqref="AI104">
    <cfRule type="expression" dxfId="2639" priority="13213">
      <formula>IF(RIGHT(TEXT(AI104,"0.#"),1)=".",FALSE,TRUE)</formula>
    </cfRule>
    <cfRule type="expression" dxfId="2638" priority="13214">
      <formula>IF(RIGHT(TEXT(AI104,"0.#"),1)=".",TRUE,FALSE)</formula>
    </cfRule>
  </conditionalFormatting>
  <conditionalFormatting sqref="AM104">
    <cfRule type="expression" dxfId="2637" priority="13211">
      <formula>IF(RIGHT(TEXT(AM104,"0.#"),1)=".",FALSE,TRUE)</formula>
    </cfRule>
    <cfRule type="expression" dxfId="2636" priority="13212">
      <formula>IF(RIGHT(TEXT(AM104,"0.#"),1)=".",TRUE,FALSE)</formula>
    </cfRule>
  </conditionalFormatting>
  <conditionalFormatting sqref="AE105">
    <cfRule type="expression" dxfId="2635" priority="13209">
      <formula>IF(RIGHT(TEXT(AE105,"0.#"),1)=".",FALSE,TRUE)</formula>
    </cfRule>
    <cfRule type="expression" dxfId="2634" priority="13210">
      <formula>IF(RIGHT(TEXT(AE105,"0.#"),1)=".",TRUE,FALSE)</formula>
    </cfRule>
  </conditionalFormatting>
  <conditionalFormatting sqref="AI105">
    <cfRule type="expression" dxfId="2633" priority="13207">
      <formula>IF(RIGHT(TEXT(AI105,"0.#"),1)=".",FALSE,TRUE)</formula>
    </cfRule>
    <cfRule type="expression" dxfId="2632" priority="13208">
      <formula>IF(RIGHT(TEXT(AI105,"0.#"),1)=".",TRUE,FALSE)</formula>
    </cfRule>
  </conditionalFormatting>
  <conditionalFormatting sqref="AM105">
    <cfRule type="expression" dxfId="2631" priority="13205">
      <formula>IF(RIGHT(TEXT(AM105,"0.#"),1)=".",FALSE,TRUE)</formula>
    </cfRule>
    <cfRule type="expression" dxfId="2630" priority="13206">
      <formula>IF(RIGHT(TEXT(AM105,"0.#"),1)=".",TRUE,FALSE)</formula>
    </cfRule>
  </conditionalFormatting>
  <conditionalFormatting sqref="AE107">
    <cfRule type="expression" dxfId="2629" priority="13201">
      <formula>IF(RIGHT(TEXT(AE107,"0.#"),1)=".",FALSE,TRUE)</formula>
    </cfRule>
    <cfRule type="expression" dxfId="2628" priority="13202">
      <formula>IF(RIGHT(TEXT(AE107,"0.#"),1)=".",TRUE,FALSE)</formula>
    </cfRule>
  </conditionalFormatting>
  <conditionalFormatting sqref="AI107">
    <cfRule type="expression" dxfId="2627" priority="13199">
      <formula>IF(RIGHT(TEXT(AI107,"0.#"),1)=".",FALSE,TRUE)</formula>
    </cfRule>
    <cfRule type="expression" dxfId="2626" priority="13200">
      <formula>IF(RIGHT(TEXT(AI107,"0.#"),1)=".",TRUE,FALSE)</formula>
    </cfRule>
  </conditionalFormatting>
  <conditionalFormatting sqref="AM107">
    <cfRule type="expression" dxfId="2625" priority="13197">
      <formula>IF(RIGHT(TEXT(AM107,"0.#"),1)=".",FALSE,TRUE)</formula>
    </cfRule>
    <cfRule type="expression" dxfId="2624" priority="13198">
      <formula>IF(RIGHT(TEXT(AM107,"0.#"),1)=".",TRUE,FALSE)</formula>
    </cfRule>
  </conditionalFormatting>
  <conditionalFormatting sqref="AE108">
    <cfRule type="expression" dxfId="2623" priority="13195">
      <formula>IF(RIGHT(TEXT(AE108,"0.#"),1)=".",FALSE,TRUE)</formula>
    </cfRule>
    <cfRule type="expression" dxfId="2622" priority="13196">
      <formula>IF(RIGHT(TEXT(AE108,"0.#"),1)=".",TRUE,FALSE)</formula>
    </cfRule>
  </conditionalFormatting>
  <conditionalFormatting sqref="AI108">
    <cfRule type="expression" dxfId="2621" priority="13193">
      <formula>IF(RIGHT(TEXT(AI108,"0.#"),1)=".",FALSE,TRUE)</formula>
    </cfRule>
    <cfRule type="expression" dxfId="2620" priority="13194">
      <formula>IF(RIGHT(TEXT(AI108,"0.#"),1)=".",TRUE,FALSE)</formula>
    </cfRule>
  </conditionalFormatting>
  <conditionalFormatting sqref="AM108">
    <cfRule type="expression" dxfId="2619" priority="13191">
      <formula>IF(RIGHT(TEXT(AM108,"0.#"),1)=".",FALSE,TRUE)</formula>
    </cfRule>
    <cfRule type="expression" dxfId="2618" priority="13192">
      <formula>IF(RIGHT(TEXT(AM108,"0.#"),1)=".",TRUE,FALSE)</formula>
    </cfRule>
  </conditionalFormatting>
  <conditionalFormatting sqref="AE110">
    <cfRule type="expression" dxfId="2617" priority="13187">
      <formula>IF(RIGHT(TEXT(AE110,"0.#"),1)=".",FALSE,TRUE)</formula>
    </cfRule>
    <cfRule type="expression" dxfId="2616" priority="13188">
      <formula>IF(RIGHT(TEXT(AE110,"0.#"),1)=".",TRUE,FALSE)</formula>
    </cfRule>
  </conditionalFormatting>
  <conditionalFormatting sqref="AI110">
    <cfRule type="expression" dxfId="2615" priority="13185">
      <formula>IF(RIGHT(TEXT(AI110,"0.#"),1)=".",FALSE,TRUE)</formula>
    </cfRule>
    <cfRule type="expression" dxfId="2614" priority="13186">
      <formula>IF(RIGHT(TEXT(AI110,"0.#"),1)=".",TRUE,FALSE)</formula>
    </cfRule>
  </conditionalFormatting>
  <conditionalFormatting sqref="AM110">
    <cfRule type="expression" dxfId="2613" priority="13183">
      <formula>IF(RIGHT(TEXT(AM110,"0.#"),1)=".",FALSE,TRUE)</formula>
    </cfRule>
    <cfRule type="expression" dxfId="2612" priority="13184">
      <formula>IF(RIGHT(TEXT(AM110,"0.#"),1)=".",TRUE,FALSE)</formula>
    </cfRule>
  </conditionalFormatting>
  <conditionalFormatting sqref="AE111">
    <cfRule type="expression" dxfId="2611" priority="13181">
      <formula>IF(RIGHT(TEXT(AE111,"0.#"),1)=".",FALSE,TRUE)</formula>
    </cfRule>
    <cfRule type="expression" dxfId="2610" priority="13182">
      <formula>IF(RIGHT(TEXT(AE111,"0.#"),1)=".",TRUE,FALSE)</formula>
    </cfRule>
  </conditionalFormatting>
  <conditionalFormatting sqref="AI111">
    <cfRule type="expression" dxfId="2609" priority="13179">
      <formula>IF(RIGHT(TEXT(AI111,"0.#"),1)=".",FALSE,TRUE)</formula>
    </cfRule>
    <cfRule type="expression" dxfId="2608" priority="13180">
      <formula>IF(RIGHT(TEXT(AI111,"0.#"),1)=".",TRUE,FALSE)</formula>
    </cfRule>
  </conditionalFormatting>
  <conditionalFormatting sqref="AM111">
    <cfRule type="expression" dxfId="2607" priority="13177">
      <formula>IF(RIGHT(TEXT(AM111,"0.#"),1)=".",FALSE,TRUE)</formula>
    </cfRule>
    <cfRule type="expression" dxfId="2606" priority="13178">
      <formula>IF(RIGHT(TEXT(AM111,"0.#"),1)=".",TRUE,FALSE)</formula>
    </cfRule>
  </conditionalFormatting>
  <conditionalFormatting sqref="AE113">
    <cfRule type="expression" dxfId="2605" priority="13173">
      <formula>IF(RIGHT(TEXT(AE113,"0.#"),1)=".",FALSE,TRUE)</formula>
    </cfRule>
    <cfRule type="expression" dxfId="2604" priority="13174">
      <formula>IF(RIGHT(TEXT(AE113,"0.#"),1)=".",TRUE,FALSE)</formula>
    </cfRule>
  </conditionalFormatting>
  <conditionalFormatting sqref="AI113">
    <cfRule type="expression" dxfId="2603" priority="13171">
      <formula>IF(RIGHT(TEXT(AI113,"0.#"),1)=".",FALSE,TRUE)</formula>
    </cfRule>
    <cfRule type="expression" dxfId="2602" priority="13172">
      <formula>IF(RIGHT(TEXT(AI113,"0.#"),1)=".",TRUE,FALSE)</formula>
    </cfRule>
  </conditionalFormatting>
  <conditionalFormatting sqref="AM113">
    <cfRule type="expression" dxfId="2601" priority="13169">
      <formula>IF(RIGHT(TEXT(AM113,"0.#"),1)=".",FALSE,TRUE)</formula>
    </cfRule>
    <cfRule type="expression" dxfId="2600" priority="13170">
      <formula>IF(RIGHT(TEXT(AM113,"0.#"),1)=".",TRUE,FALSE)</formula>
    </cfRule>
  </conditionalFormatting>
  <conditionalFormatting sqref="AE114">
    <cfRule type="expression" dxfId="2599" priority="13167">
      <formula>IF(RIGHT(TEXT(AE114,"0.#"),1)=".",FALSE,TRUE)</formula>
    </cfRule>
    <cfRule type="expression" dxfId="2598" priority="13168">
      <formula>IF(RIGHT(TEXT(AE114,"0.#"),1)=".",TRUE,FALSE)</formula>
    </cfRule>
  </conditionalFormatting>
  <conditionalFormatting sqref="AI114">
    <cfRule type="expression" dxfId="2597" priority="13165">
      <formula>IF(RIGHT(TEXT(AI114,"0.#"),1)=".",FALSE,TRUE)</formula>
    </cfRule>
    <cfRule type="expression" dxfId="2596" priority="13166">
      <formula>IF(RIGHT(TEXT(AI114,"0.#"),1)=".",TRUE,FALSE)</formula>
    </cfRule>
  </conditionalFormatting>
  <conditionalFormatting sqref="AM114">
    <cfRule type="expression" dxfId="2595" priority="13163">
      <formula>IF(RIGHT(TEXT(AM114,"0.#"),1)=".",FALSE,TRUE)</formula>
    </cfRule>
    <cfRule type="expression" dxfId="2594" priority="13164">
      <formula>IF(RIGHT(TEXT(AM114,"0.#"),1)=".",TRUE,FALSE)</formula>
    </cfRule>
  </conditionalFormatting>
  <conditionalFormatting sqref="AE116 AQ116">
    <cfRule type="expression" dxfId="2593" priority="13159">
      <formula>IF(RIGHT(TEXT(AE116,"0.#"),1)=".",FALSE,TRUE)</formula>
    </cfRule>
    <cfRule type="expression" dxfId="2592" priority="13160">
      <formula>IF(RIGHT(TEXT(AE116,"0.#"),1)=".",TRUE,FALSE)</formula>
    </cfRule>
  </conditionalFormatting>
  <conditionalFormatting sqref="AI116">
    <cfRule type="expression" dxfId="2591" priority="13157">
      <formula>IF(RIGHT(TEXT(AI116,"0.#"),1)=".",FALSE,TRUE)</formula>
    </cfRule>
    <cfRule type="expression" dxfId="2590" priority="13158">
      <formula>IF(RIGHT(TEXT(AI116,"0.#"),1)=".",TRUE,FALSE)</formula>
    </cfRule>
  </conditionalFormatting>
  <conditionalFormatting sqref="AM116">
    <cfRule type="expression" dxfId="2589" priority="13155">
      <formula>IF(RIGHT(TEXT(AM116,"0.#"),1)=".",FALSE,TRUE)</formula>
    </cfRule>
    <cfRule type="expression" dxfId="2588" priority="13156">
      <formula>IF(RIGHT(TEXT(AM116,"0.#"),1)=".",TRUE,FALSE)</formula>
    </cfRule>
  </conditionalFormatting>
  <conditionalFormatting sqref="AE117">
    <cfRule type="expression" dxfId="2587" priority="13153">
      <formula>IF(RIGHT(TEXT(AE117,"0.#"),1)=".",FALSE,TRUE)</formula>
    </cfRule>
    <cfRule type="expression" dxfId="2586" priority="13154">
      <formula>IF(RIGHT(TEXT(AE117,"0.#"),1)=".",TRUE,FALSE)</formula>
    </cfRule>
  </conditionalFormatting>
  <conditionalFormatting sqref="AI117">
    <cfRule type="expression" dxfId="2585" priority="13151">
      <formula>IF(RIGHT(TEXT(AI117,"0.#"),1)=".",FALSE,TRUE)</formula>
    </cfRule>
    <cfRule type="expression" dxfId="2584" priority="13152">
      <formula>IF(RIGHT(TEXT(AI117,"0.#"),1)=".",TRUE,FALSE)</formula>
    </cfRule>
  </conditionalFormatting>
  <conditionalFormatting sqref="AQ117">
    <cfRule type="expression" dxfId="2583" priority="13147">
      <formula>IF(RIGHT(TEXT(AQ117,"0.#"),1)=".",FALSE,TRUE)</formula>
    </cfRule>
    <cfRule type="expression" dxfId="2582" priority="13148">
      <formula>IF(RIGHT(TEXT(AQ117,"0.#"),1)=".",TRUE,FALSE)</formula>
    </cfRule>
  </conditionalFormatting>
  <conditionalFormatting sqref="AE119 AQ119">
    <cfRule type="expression" dxfId="2581" priority="13145">
      <formula>IF(RIGHT(TEXT(AE119,"0.#"),1)=".",FALSE,TRUE)</formula>
    </cfRule>
    <cfRule type="expression" dxfId="2580" priority="13146">
      <formula>IF(RIGHT(TEXT(AE119,"0.#"),1)=".",TRUE,FALSE)</formula>
    </cfRule>
  </conditionalFormatting>
  <conditionalFormatting sqref="AI119">
    <cfRule type="expression" dxfId="2579" priority="13143">
      <formula>IF(RIGHT(TEXT(AI119,"0.#"),1)=".",FALSE,TRUE)</formula>
    </cfRule>
    <cfRule type="expression" dxfId="2578" priority="13144">
      <formula>IF(RIGHT(TEXT(AI119,"0.#"),1)=".",TRUE,FALSE)</formula>
    </cfRule>
  </conditionalFormatting>
  <conditionalFormatting sqref="AM119">
    <cfRule type="expression" dxfId="2577" priority="13141">
      <formula>IF(RIGHT(TEXT(AM119,"0.#"),1)=".",FALSE,TRUE)</formula>
    </cfRule>
    <cfRule type="expression" dxfId="2576" priority="13142">
      <formula>IF(RIGHT(TEXT(AM119,"0.#"),1)=".",TRUE,FALSE)</formula>
    </cfRule>
  </conditionalFormatting>
  <conditionalFormatting sqref="AQ120">
    <cfRule type="expression" dxfId="2575" priority="13133">
      <formula>IF(RIGHT(TEXT(AQ120,"0.#"),1)=".",FALSE,TRUE)</formula>
    </cfRule>
    <cfRule type="expression" dxfId="2574" priority="13134">
      <formula>IF(RIGHT(TEXT(AQ120,"0.#"),1)=".",TRUE,FALSE)</formula>
    </cfRule>
  </conditionalFormatting>
  <conditionalFormatting sqref="AE122 AQ122">
    <cfRule type="expression" dxfId="2573" priority="13131">
      <formula>IF(RIGHT(TEXT(AE122,"0.#"),1)=".",FALSE,TRUE)</formula>
    </cfRule>
    <cfRule type="expression" dxfId="2572" priority="13132">
      <formula>IF(RIGHT(TEXT(AE122,"0.#"),1)=".",TRUE,FALSE)</formula>
    </cfRule>
  </conditionalFormatting>
  <conditionalFormatting sqref="AI122">
    <cfRule type="expression" dxfId="2571" priority="13129">
      <formula>IF(RIGHT(TEXT(AI122,"0.#"),1)=".",FALSE,TRUE)</formula>
    </cfRule>
    <cfRule type="expression" dxfId="2570" priority="13130">
      <formula>IF(RIGHT(TEXT(AI122,"0.#"),1)=".",TRUE,FALSE)</formula>
    </cfRule>
  </conditionalFormatting>
  <conditionalFormatting sqref="AM122">
    <cfRule type="expression" dxfId="2569" priority="13127">
      <formula>IF(RIGHT(TEXT(AM122,"0.#"),1)=".",FALSE,TRUE)</formula>
    </cfRule>
    <cfRule type="expression" dxfId="2568" priority="13128">
      <formula>IF(RIGHT(TEXT(AM122,"0.#"),1)=".",TRUE,FALSE)</formula>
    </cfRule>
  </conditionalFormatting>
  <conditionalFormatting sqref="AQ123">
    <cfRule type="expression" dxfId="2567" priority="13119">
      <formula>IF(RIGHT(TEXT(AQ123,"0.#"),1)=".",FALSE,TRUE)</formula>
    </cfRule>
    <cfRule type="expression" dxfId="2566" priority="13120">
      <formula>IF(RIGHT(TEXT(AQ123,"0.#"),1)=".",TRUE,FALSE)</formula>
    </cfRule>
  </conditionalFormatting>
  <conditionalFormatting sqref="AE125 AQ125">
    <cfRule type="expression" dxfId="2565" priority="13117">
      <formula>IF(RIGHT(TEXT(AE125,"0.#"),1)=".",FALSE,TRUE)</formula>
    </cfRule>
    <cfRule type="expression" dxfId="2564" priority="13118">
      <formula>IF(RIGHT(TEXT(AE125,"0.#"),1)=".",TRUE,FALSE)</formula>
    </cfRule>
  </conditionalFormatting>
  <conditionalFormatting sqref="AI125">
    <cfRule type="expression" dxfId="2563" priority="13115">
      <formula>IF(RIGHT(TEXT(AI125,"0.#"),1)=".",FALSE,TRUE)</formula>
    </cfRule>
    <cfRule type="expression" dxfId="2562" priority="13116">
      <formula>IF(RIGHT(TEXT(AI125,"0.#"),1)=".",TRUE,FALSE)</formula>
    </cfRule>
  </conditionalFormatting>
  <conditionalFormatting sqref="AM125">
    <cfRule type="expression" dxfId="2561" priority="13113">
      <formula>IF(RIGHT(TEXT(AM125,"0.#"),1)=".",FALSE,TRUE)</formula>
    </cfRule>
    <cfRule type="expression" dxfId="2560" priority="13114">
      <formula>IF(RIGHT(TEXT(AM125,"0.#"),1)=".",TRUE,FALSE)</formula>
    </cfRule>
  </conditionalFormatting>
  <conditionalFormatting sqref="AQ126">
    <cfRule type="expression" dxfId="2559" priority="13105">
      <formula>IF(RIGHT(TEXT(AQ126,"0.#"),1)=".",FALSE,TRUE)</formula>
    </cfRule>
    <cfRule type="expression" dxfId="2558" priority="13106">
      <formula>IF(RIGHT(TEXT(AQ126,"0.#"),1)=".",TRUE,FALSE)</formula>
    </cfRule>
  </conditionalFormatting>
  <conditionalFormatting sqref="AE128 AQ128">
    <cfRule type="expression" dxfId="2557" priority="13103">
      <formula>IF(RIGHT(TEXT(AE128,"0.#"),1)=".",FALSE,TRUE)</formula>
    </cfRule>
    <cfRule type="expression" dxfId="2556" priority="13104">
      <formula>IF(RIGHT(TEXT(AE128,"0.#"),1)=".",TRUE,FALSE)</formula>
    </cfRule>
  </conditionalFormatting>
  <conditionalFormatting sqref="AI128">
    <cfRule type="expression" dxfId="2555" priority="13101">
      <formula>IF(RIGHT(TEXT(AI128,"0.#"),1)=".",FALSE,TRUE)</formula>
    </cfRule>
    <cfRule type="expression" dxfId="2554" priority="13102">
      <formula>IF(RIGHT(TEXT(AI128,"0.#"),1)=".",TRUE,FALSE)</formula>
    </cfRule>
  </conditionalFormatting>
  <conditionalFormatting sqref="AM128">
    <cfRule type="expression" dxfId="2553" priority="13099">
      <formula>IF(RIGHT(TEXT(AM128,"0.#"),1)=".",FALSE,TRUE)</formula>
    </cfRule>
    <cfRule type="expression" dxfId="2552" priority="13100">
      <formula>IF(RIGHT(TEXT(AM128,"0.#"),1)=".",TRUE,FALSE)</formula>
    </cfRule>
  </conditionalFormatting>
  <conditionalFormatting sqref="AQ129">
    <cfRule type="expression" dxfId="2551" priority="13091">
      <formula>IF(RIGHT(TEXT(AQ129,"0.#"),1)=".",FALSE,TRUE)</formula>
    </cfRule>
    <cfRule type="expression" dxfId="2550" priority="13092">
      <formula>IF(RIGHT(TEXT(AQ129,"0.#"),1)=".",TRUE,FALSE)</formula>
    </cfRule>
  </conditionalFormatting>
  <conditionalFormatting sqref="AE75">
    <cfRule type="expression" dxfId="2549" priority="13089">
      <formula>IF(RIGHT(TEXT(AE75,"0.#"),1)=".",FALSE,TRUE)</formula>
    </cfRule>
    <cfRule type="expression" dxfId="2548" priority="13090">
      <formula>IF(RIGHT(TEXT(AE75,"0.#"),1)=".",TRUE,FALSE)</formula>
    </cfRule>
  </conditionalFormatting>
  <conditionalFormatting sqref="AE76">
    <cfRule type="expression" dxfId="2547" priority="13087">
      <formula>IF(RIGHT(TEXT(AE76,"0.#"),1)=".",FALSE,TRUE)</formula>
    </cfRule>
    <cfRule type="expression" dxfId="2546" priority="13088">
      <formula>IF(RIGHT(TEXT(AE76,"0.#"),1)=".",TRUE,FALSE)</formula>
    </cfRule>
  </conditionalFormatting>
  <conditionalFormatting sqref="AE77">
    <cfRule type="expression" dxfId="2545" priority="13085">
      <formula>IF(RIGHT(TEXT(AE77,"0.#"),1)=".",FALSE,TRUE)</formula>
    </cfRule>
    <cfRule type="expression" dxfId="2544" priority="13086">
      <formula>IF(RIGHT(TEXT(AE77,"0.#"),1)=".",TRUE,FALSE)</formula>
    </cfRule>
  </conditionalFormatting>
  <conditionalFormatting sqref="AI77">
    <cfRule type="expression" dxfId="2543" priority="13083">
      <formula>IF(RIGHT(TEXT(AI77,"0.#"),1)=".",FALSE,TRUE)</formula>
    </cfRule>
    <cfRule type="expression" dxfId="2542" priority="13084">
      <formula>IF(RIGHT(TEXT(AI77,"0.#"),1)=".",TRUE,FALSE)</formula>
    </cfRule>
  </conditionalFormatting>
  <conditionalFormatting sqref="AI76">
    <cfRule type="expression" dxfId="2541" priority="13081">
      <formula>IF(RIGHT(TEXT(AI76,"0.#"),1)=".",FALSE,TRUE)</formula>
    </cfRule>
    <cfRule type="expression" dxfId="2540" priority="13082">
      <formula>IF(RIGHT(TEXT(AI76,"0.#"),1)=".",TRUE,FALSE)</formula>
    </cfRule>
  </conditionalFormatting>
  <conditionalFormatting sqref="AI75">
    <cfRule type="expression" dxfId="2539" priority="13079">
      <formula>IF(RIGHT(TEXT(AI75,"0.#"),1)=".",FALSE,TRUE)</formula>
    </cfRule>
    <cfRule type="expression" dxfId="2538" priority="13080">
      <formula>IF(RIGHT(TEXT(AI75,"0.#"),1)=".",TRUE,FALSE)</formula>
    </cfRule>
  </conditionalFormatting>
  <conditionalFormatting sqref="AM75">
    <cfRule type="expression" dxfId="2537" priority="13077">
      <formula>IF(RIGHT(TEXT(AM75,"0.#"),1)=".",FALSE,TRUE)</formula>
    </cfRule>
    <cfRule type="expression" dxfId="2536" priority="13078">
      <formula>IF(RIGHT(TEXT(AM75,"0.#"),1)=".",TRUE,FALSE)</formula>
    </cfRule>
  </conditionalFormatting>
  <conditionalFormatting sqref="AM76">
    <cfRule type="expression" dxfId="2535" priority="13075">
      <formula>IF(RIGHT(TEXT(AM76,"0.#"),1)=".",FALSE,TRUE)</formula>
    </cfRule>
    <cfRule type="expression" dxfId="2534" priority="13076">
      <formula>IF(RIGHT(TEXT(AM76,"0.#"),1)=".",TRUE,FALSE)</formula>
    </cfRule>
  </conditionalFormatting>
  <conditionalFormatting sqref="AM77">
    <cfRule type="expression" dxfId="2533" priority="13073">
      <formula>IF(RIGHT(TEXT(AM77,"0.#"),1)=".",FALSE,TRUE)</formula>
    </cfRule>
    <cfRule type="expression" dxfId="2532" priority="13074">
      <formula>IF(RIGHT(TEXT(AM77,"0.#"),1)=".",TRUE,FALSE)</formula>
    </cfRule>
  </conditionalFormatting>
  <conditionalFormatting sqref="AE134:AE135 AI134:AI135 AM134:AM135 AQ134:AQ135 AU134:AU135">
    <cfRule type="expression" dxfId="2531" priority="13059">
      <formula>IF(RIGHT(TEXT(AE134,"0.#"),1)=".",FALSE,TRUE)</formula>
    </cfRule>
    <cfRule type="expression" dxfId="2530" priority="13060">
      <formula>IF(RIGHT(TEXT(AE134,"0.#"),1)=".",TRUE,FALSE)</formula>
    </cfRule>
  </conditionalFormatting>
  <conditionalFormatting sqref="AE433">
    <cfRule type="expression" dxfId="2529" priority="13029">
      <formula>IF(RIGHT(TEXT(AE433,"0.#"),1)=".",FALSE,TRUE)</formula>
    </cfRule>
    <cfRule type="expression" dxfId="2528" priority="13030">
      <formula>IF(RIGHT(TEXT(AE433,"0.#"),1)=".",TRUE,FALSE)</formula>
    </cfRule>
  </conditionalFormatting>
  <conditionalFormatting sqref="AM435">
    <cfRule type="expression" dxfId="2527" priority="13013">
      <formula>IF(RIGHT(TEXT(AM435,"0.#"),1)=".",FALSE,TRUE)</formula>
    </cfRule>
    <cfRule type="expression" dxfId="2526" priority="13014">
      <formula>IF(RIGHT(TEXT(AM435,"0.#"),1)=".",TRUE,FALSE)</formula>
    </cfRule>
  </conditionalFormatting>
  <conditionalFormatting sqref="AE434">
    <cfRule type="expression" dxfId="2525" priority="13027">
      <formula>IF(RIGHT(TEXT(AE434,"0.#"),1)=".",FALSE,TRUE)</formula>
    </cfRule>
    <cfRule type="expression" dxfId="2524" priority="13028">
      <formula>IF(RIGHT(TEXT(AE434,"0.#"),1)=".",TRUE,FALSE)</formula>
    </cfRule>
  </conditionalFormatting>
  <conditionalFormatting sqref="AE435">
    <cfRule type="expression" dxfId="2523" priority="13025">
      <formula>IF(RIGHT(TEXT(AE435,"0.#"),1)=".",FALSE,TRUE)</formula>
    </cfRule>
    <cfRule type="expression" dxfId="2522" priority="13026">
      <formula>IF(RIGHT(TEXT(AE435,"0.#"),1)=".",TRUE,FALSE)</formula>
    </cfRule>
  </conditionalFormatting>
  <conditionalFormatting sqref="AM433">
    <cfRule type="expression" dxfId="2521" priority="13017">
      <formula>IF(RIGHT(TEXT(AM433,"0.#"),1)=".",FALSE,TRUE)</formula>
    </cfRule>
    <cfRule type="expression" dxfId="2520" priority="13018">
      <formula>IF(RIGHT(TEXT(AM433,"0.#"),1)=".",TRUE,FALSE)</formula>
    </cfRule>
  </conditionalFormatting>
  <conditionalFormatting sqref="AM434">
    <cfRule type="expression" dxfId="2519" priority="13015">
      <formula>IF(RIGHT(TEXT(AM434,"0.#"),1)=".",FALSE,TRUE)</formula>
    </cfRule>
    <cfRule type="expression" dxfId="2518" priority="13016">
      <formula>IF(RIGHT(TEXT(AM434,"0.#"),1)=".",TRUE,FALSE)</formula>
    </cfRule>
  </conditionalFormatting>
  <conditionalFormatting sqref="AU433">
    <cfRule type="expression" dxfId="2517" priority="13005">
      <formula>IF(RIGHT(TEXT(AU433,"0.#"),1)=".",FALSE,TRUE)</formula>
    </cfRule>
    <cfRule type="expression" dxfId="2516" priority="13006">
      <formula>IF(RIGHT(TEXT(AU433,"0.#"),1)=".",TRUE,FALSE)</formula>
    </cfRule>
  </conditionalFormatting>
  <conditionalFormatting sqref="AU434">
    <cfRule type="expression" dxfId="2515" priority="13003">
      <formula>IF(RIGHT(TEXT(AU434,"0.#"),1)=".",FALSE,TRUE)</formula>
    </cfRule>
    <cfRule type="expression" dxfId="2514" priority="13004">
      <formula>IF(RIGHT(TEXT(AU434,"0.#"),1)=".",TRUE,FALSE)</formula>
    </cfRule>
  </conditionalFormatting>
  <conditionalFormatting sqref="AU435">
    <cfRule type="expression" dxfId="2513" priority="13001">
      <formula>IF(RIGHT(TEXT(AU435,"0.#"),1)=".",FALSE,TRUE)</formula>
    </cfRule>
    <cfRule type="expression" dxfId="2512" priority="13002">
      <formula>IF(RIGHT(TEXT(AU435,"0.#"),1)=".",TRUE,FALSE)</formula>
    </cfRule>
  </conditionalFormatting>
  <conditionalFormatting sqref="AI435">
    <cfRule type="expression" dxfId="2511" priority="12935">
      <formula>IF(RIGHT(TEXT(AI435,"0.#"),1)=".",FALSE,TRUE)</formula>
    </cfRule>
    <cfRule type="expression" dxfId="2510" priority="12936">
      <formula>IF(RIGHT(TEXT(AI435,"0.#"),1)=".",TRUE,FALSE)</formula>
    </cfRule>
  </conditionalFormatting>
  <conditionalFormatting sqref="AI433">
    <cfRule type="expression" dxfId="2509" priority="12939">
      <formula>IF(RIGHT(TEXT(AI433,"0.#"),1)=".",FALSE,TRUE)</formula>
    </cfRule>
    <cfRule type="expression" dxfId="2508" priority="12940">
      <formula>IF(RIGHT(TEXT(AI433,"0.#"),1)=".",TRUE,FALSE)</formula>
    </cfRule>
  </conditionalFormatting>
  <conditionalFormatting sqref="AI434">
    <cfRule type="expression" dxfId="2507" priority="12937">
      <formula>IF(RIGHT(TEXT(AI434,"0.#"),1)=".",FALSE,TRUE)</formula>
    </cfRule>
    <cfRule type="expression" dxfId="2506" priority="12938">
      <formula>IF(RIGHT(TEXT(AI434,"0.#"),1)=".",TRUE,FALSE)</formula>
    </cfRule>
  </conditionalFormatting>
  <conditionalFormatting sqref="AQ434">
    <cfRule type="expression" dxfId="2505" priority="12921">
      <formula>IF(RIGHT(TEXT(AQ434,"0.#"),1)=".",FALSE,TRUE)</formula>
    </cfRule>
    <cfRule type="expression" dxfId="2504" priority="12922">
      <formula>IF(RIGHT(TEXT(AQ434,"0.#"),1)=".",TRUE,FALSE)</formula>
    </cfRule>
  </conditionalFormatting>
  <conditionalFormatting sqref="AQ435">
    <cfRule type="expression" dxfId="2503" priority="12907">
      <formula>IF(RIGHT(TEXT(AQ435,"0.#"),1)=".",FALSE,TRUE)</formula>
    </cfRule>
    <cfRule type="expression" dxfId="2502" priority="12908">
      <formula>IF(RIGHT(TEXT(AQ435,"0.#"),1)=".",TRUE,FALSE)</formula>
    </cfRule>
  </conditionalFormatting>
  <conditionalFormatting sqref="AQ433">
    <cfRule type="expression" dxfId="2501" priority="12905">
      <formula>IF(RIGHT(TEXT(AQ433,"0.#"),1)=".",FALSE,TRUE)</formula>
    </cfRule>
    <cfRule type="expression" dxfId="2500" priority="12906">
      <formula>IF(RIGHT(TEXT(AQ433,"0.#"),1)=".",TRUE,FALSE)</formula>
    </cfRule>
  </conditionalFormatting>
  <conditionalFormatting sqref="AL839:AO866">
    <cfRule type="expression" dxfId="2499" priority="6629">
      <formula>IF(AND(AL839&gt;=0, RIGHT(TEXT(AL839,"0.#"),1)&lt;&gt;"."),TRUE,FALSE)</formula>
    </cfRule>
    <cfRule type="expression" dxfId="2498" priority="6630">
      <formula>IF(AND(AL839&gt;=0, RIGHT(TEXT(AL839,"0.#"),1)="."),TRUE,FALSE)</formula>
    </cfRule>
    <cfRule type="expression" dxfId="2497" priority="6631">
      <formula>IF(AND(AL839&lt;0, RIGHT(TEXT(AL839,"0.#"),1)&lt;&gt;"."),TRUE,FALSE)</formula>
    </cfRule>
    <cfRule type="expression" dxfId="2496" priority="6632">
      <formula>IF(AND(AL839&lt;0, RIGHT(TEXT(AL839,"0.#"),1)="."),TRUE,FALSE)</formula>
    </cfRule>
  </conditionalFormatting>
  <conditionalFormatting sqref="AQ53:AQ55">
    <cfRule type="expression" dxfId="2495" priority="4651">
      <formula>IF(RIGHT(TEXT(AQ53,"0.#"),1)=".",FALSE,TRUE)</formula>
    </cfRule>
    <cfRule type="expression" dxfId="2494" priority="4652">
      <formula>IF(RIGHT(TEXT(AQ53,"0.#"),1)=".",TRUE,FALSE)</formula>
    </cfRule>
  </conditionalFormatting>
  <conditionalFormatting sqref="AU53:AU55">
    <cfRule type="expression" dxfId="2493" priority="4649">
      <formula>IF(RIGHT(TEXT(AU53,"0.#"),1)=".",FALSE,TRUE)</formula>
    </cfRule>
    <cfRule type="expression" dxfId="2492" priority="4650">
      <formula>IF(RIGHT(TEXT(AU53,"0.#"),1)=".",TRUE,FALSE)</formula>
    </cfRule>
  </conditionalFormatting>
  <conditionalFormatting sqref="AQ60:AQ62">
    <cfRule type="expression" dxfId="2491" priority="4647">
      <formula>IF(RIGHT(TEXT(AQ60,"0.#"),1)=".",FALSE,TRUE)</formula>
    </cfRule>
    <cfRule type="expression" dxfId="2490" priority="4648">
      <formula>IF(RIGHT(TEXT(AQ60,"0.#"),1)=".",TRUE,FALSE)</formula>
    </cfRule>
  </conditionalFormatting>
  <conditionalFormatting sqref="AU60:AU62">
    <cfRule type="expression" dxfId="2489" priority="4645">
      <formula>IF(RIGHT(TEXT(AU60,"0.#"),1)=".",FALSE,TRUE)</formula>
    </cfRule>
    <cfRule type="expression" dxfId="2488" priority="4646">
      <formula>IF(RIGHT(TEXT(AU60,"0.#"),1)=".",TRUE,FALSE)</formula>
    </cfRule>
  </conditionalFormatting>
  <conditionalFormatting sqref="AQ75:AQ77">
    <cfRule type="expression" dxfId="2487" priority="4643">
      <formula>IF(RIGHT(TEXT(AQ75,"0.#"),1)=".",FALSE,TRUE)</formula>
    </cfRule>
    <cfRule type="expression" dxfId="2486" priority="4644">
      <formula>IF(RIGHT(TEXT(AQ75,"0.#"),1)=".",TRUE,FALSE)</formula>
    </cfRule>
  </conditionalFormatting>
  <conditionalFormatting sqref="AU75:AU77">
    <cfRule type="expression" dxfId="2485" priority="4641">
      <formula>IF(RIGHT(TEXT(AU75,"0.#"),1)=".",FALSE,TRUE)</formula>
    </cfRule>
    <cfRule type="expression" dxfId="2484" priority="4642">
      <formula>IF(RIGHT(TEXT(AU75,"0.#"),1)=".",TRUE,FALSE)</formula>
    </cfRule>
  </conditionalFormatting>
  <conditionalFormatting sqref="AQ87:AQ89">
    <cfRule type="expression" dxfId="2483" priority="4639">
      <formula>IF(RIGHT(TEXT(AQ87,"0.#"),1)=".",FALSE,TRUE)</formula>
    </cfRule>
    <cfRule type="expression" dxfId="2482" priority="4640">
      <formula>IF(RIGHT(TEXT(AQ87,"0.#"),1)=".",TRUE,FALSE)</formula>
    </cfRule>
  </conditionalFormatting>
  <conditionalFormatting sqref="AU87:AU89">
    <cfRule type="expression" dxfId="2481" priority="4637">
      <formula>IF(RIGHT(TEXT(AU87,"0.#"),1)=".",FALSE,TRUE)</formula>
    </cfRule>
    <cfRule type="expression" dxfId="2480" priority="4638">
      <formula>IF(RIGHT(TEXT(AU87,"0.#"),1)=".",TRUE,FALSE)</formula>
    </cfRule>
  </conditionalFormatting>
  <conditionalFormatting sqref="AQ92:AQ94">
    <cfRule type="expression" dxfId="2479" priority="4635">
      <formula>IF(RIGHT(TEXT(AQ92,"0.#"),1)=".",FALSE,TRUE)</formula>
    </cfRule>
    <cfRule type="expression" dxfId="2478" priority="4636">
      <formula>IF(RIGHT(TEXT(AQ92,"0.#"),1)=".",TRUE,FALSE)</formula>
    </cfRule>
  </conditionalFormatting>
  <conditionalFormatting sqref="AU92:AU94">
    <cfRule type="expression" dxfId="2477" priority="4633">
      <formula>IF(RIGHT(TEXT(AU92,"0.#"),1)=".",FALSE,TRUE)</formula>
    </cfRule>
    <cfRule type="expression" dxfId="2476" priority="4634">
      <formula>IF(RIGHT(TEXT(AU92,"0.#"),1)=".",TRUE,FALSE)</formula>
    </cfRule>
  </conditionalFormatting>
  <conditionalFormatting sqref="AQ97:AQ99">
    <cfRule type="expression" dxfId="2475" priority="4631">
      <formula>IF(RIGHT(TEXT(AQ97,"0.#"),1)=".",FALSE,TRUE)</formula>
    </cfRule>
    <cfRule type="expression" dxfId="2474" priority="4632">
      <formula>IF(RIGHT(TEXT(AQ97,"0.#"),1)=".",TRUE,FALSE)</formula>
    </cfRule>
  </conditionalFormatting>
  <conditionalFormatting sqref="AU97:AU99">
    <cfRule type="expression" dxfId="2473" priority="4629">
      <formula>IF(RIGHT(TEXT(AU97,"0.#"),1)=".",FALSE,TRUE)</formula>
    </cfRule>
    <cfRule type="expression" dxfId="2472" priority="4630">
      <formula>IF(RIGHT(TEXT(AU97,"0.#"),1)=".",TRUE,FALSE)</formula>
    </cfRule>
  </conditionalFormatting>
  <conditionalFormatting sqref="AE458">
    <cfRule type="expression" dxfId="2471" priority="4323">
      <formula>IF(RIGHT(TEXT(AE458,"0.#"),1)=".",FALSE,TRUE)</formula>
    </cfRule>
    <cfRule type="expression" dxfId="2470" priority="4324">
      <formula>IF(RIGHT(TEXT(AE458,"0.#"),1)=".",TRUE,FALSE)</formula>
    </cfRule>
  </conditionalFormatting>
  <conditionalFormatting sqref="AM460">
    <cfRule type="expression" dxfId="2469" priority="4313">
      <formula>IF(RIGHT(TEXT(AM460,"0.#"),1)=".",FALSE,TRUE)</formula>
    </cfRule>
    <cfRule type="expression" dxfId="2468" priority="4314">
      <formula>IF(RIGHT(TEXT(AM460,"0.#"),1)=".",TRUE,FALSE)</formula>
    </cfRule>
  </conditionalFormatting>
  <conditionalFormatting sqref="AE459">
    <cfRule type="expression" dxfId="2467" priority="4321">
      <formula>IF(RIGHT(TEXT(AE459,"0.#"),1)=".",FALSE,TRUE)</formula>
    </cfRule>
    <cfRule type="expression" dxfId="2466" priority="4322">
      <formula>IF(RIGHT(TEXT(AE459,"0.#"),1)=".",TRUE,FALSE)</formula>
    </cfRule>
  </conditionalFormatting>
  <conditionalFormatting sqref="AE460">
    <cfRule type="expression" dxfId="2465" priority="4319">
      <formula>IF(RIGHT(TEXT(AE460,"0.#"),1)=".",FALSE,TRUE)</formula>
    </cfRule>
    <cfRule type="expression" dxfId="2464" priority="4320">
      <formula>IF(RIGHT(TEXT(AE460,"0.#"),1)=".",TRUE,FALSE)</formula>
    </cfRule>
  </conditionalFormatting>
  <conditionalFormatting sqref="AM458">
    <cfRule type="expression" dxfId="2463" priority="4317">
      <formula>IF(RIGHT(TEXT(AM458,"0.#"),1)=".",FALSE,TRUE)</formula>
    </cfRule>
    <cfRule type="expression" dxfId="2462" priority="4318">
      <formula>IF(RIGHT(TEXT(AM458,"0.#"),1)=".",TRUE,FALSE)</formula>
    </cfRule>
  </conditionalFormatting>
  <conditionalFormatting sqref="AM459">
    <cfRule type="expression" dxfId="2461" priority="4315">
      <formula>IF(RIGHT(TEXT(AM459,"0.#"),1)=".",FALSE,TRUE)</formula>
    </cfRule>
    <cfRule type="expression" dxfId="2460" priority="4316">
      <formula>IF(RIGHT(TEXT(AM459,"0.#"),1)=".",TRUE,FALSE)</formula>
    </cfRule>
  </conditionalFormatting>
  <conditionalFormatting sqref="AU458">
    <cfRule type="expression" dxfId="2459" priority="4311">
      <formula>IF(RIGHT(TEXT(AU458,"0.#"),1)=".",FALSE,TRUE)</formula>
    </cfRule>
    <cfRule type="expression" dxfId="2458" priority="4312">
      <formula>IF(RIGHT(TEXT(AU458,"0.#"),1)=".",TRUE,FALSE)</formula>
    </cfRule>
  </conditionalFormatting>
  <conditionalFormatting sqref="AU459">
    <cfRule type="expression" dxfId="2457" priority="4309">
      <formula>IF(RIGHT(TEXT(AU459,"0.#"),1)=".",FALSE,TRUE)</formula>
    </cfRule>
    <cfRule type="expression" dxfId="2456" priority="4310">
      <formula>IF(RIGHT(TEXT(AU459,"0.#"),1)=".",TRUE,FALSE)</formula>
    </cfRule>
  </conditionalFormatting>
  <conditionalFormatting sqref="AU460">
    <cfRule type="expression" dxfId="2455" priority="4307">
      <formula>IF(RIGHT(TEXT(AU460,"0.#"),1)=".",FALSE,TRUE)</formula>
    </cfRule>
    <cfRule type="expression" dxfId="2454" priority="4308">
      <formula>IF(RIGHT(TEXT(AU460,"0.#"),1)=".",TRUE,FALSE)</formula>
    </cfRule>
  </conditionalFormatting>
  <conditionalFormatting sqref="AI460">
    <cfRule type="expression" dxfId="2453" priority="4301">
      <formula>IF(RIGHT(TEXT(AI460,"0.#"),1)=".",FALSE,TRUE)</formula>
    </cfRule>
    <cfRule type="expression" dxfId="2452" priority="4302">
      <formula>IF(RIGHT(TEXT(AI460,"0.#"),1)=".",TRUE,FALSE)</formula>
    </cfRule>
  </conditionalFormatting>
  <conditionalFormatting sqref="AI458">
    <cfRule type="expression" dxfId="2451" priority="4305">
      <formula>IF(RIGHT(TEXT(AI458,"0.#"),1)=".",FALSE,TRUE)</formula>
    </cfRule>
    <cfRule type="expression" dxfId="2450" priority="4306">
      <formula>IF(RIGHT(TEXT(AI458,"0.#"),1)=".",TRUE,FALSE)</formula>
    </cfRule>
  </conditionalFormatting>
  <conditionalFormatting sqref="AI459">
    <cfRule type="expression" dxfId="2449" priority="4303">
      <formula>IF(RIGHT(TEXT(AI459,"0.#"),1)=".",FALSE,TRUE)</formula>
    </cfRule>
    <cfRule type="expression" dxfId="2448" priority="4304">
      <formula>IF(RIGHT(TEXT(AI459,"0.#"),1)=".",TRUE,FALSE)</formula>
    </cfRule>
  </conditionalFormatting>
  <conditionalFormatting sqref="AQ459">
    <cfRule type="expression" dxfId="2447" priority="4299">
      <formula>IF(RIGHT(TEXT(AQ459,"0.#"),1)=".",FALSE,TRUE)</formula>
    </cfRule>
    <cfRule type="expression" dxfId="2446" priority="4300">
      <formula>IF(RIGHT(TEXT(AQ459,"0.#"),1)=".",TRUE,FALSE)</formula>
    </cfRule>
  </conditionalFormatting>
  <conditionalFormatting sqref="AQ460">
    <cfRule type="expression" dxfId="2445" priority="4297">
      <formula>IF(RIGHT(TEXT(AQ460,"0.#"),1)=".",FALSE,TRUE)</formula>
    </cfRule>
    <cfRule type="expression" dxfId="2444" priority="4298">
      <formula>IF(RIGHT(TEXT(AQ460,"0.#"),1)=".",TRUE,FALSE)</formula>
    </cfRule>
  </conditionalFormatting>
  <conditionalFormatting sqref="AQ458">
    <cfRule type="expression" dxfId="2443" priority="4295">
      <formula>IF(RIGHT(TEXT(AQ458,"0.#"),1)=".",FALSE,TRUE)</formula>
    </cfRule>
    <cfRule type="expression" dxfId="2442" priority="4296">
      <formula>IF(RIGHT(TEXT(AQ458,"0.#"),1)=".",TRUE,FALSE)</formula>
    </cfRule>
  </conditionalFormatting>
  <conditionalFormatting sqref="AE120">
    <cfRule type="expression" dxfId="2441" priority="2973">
      <formula>IF(RIGHT(TEXT(AE120,"0.#"),1)=".",FALSE,TRUE)</formula>
    </cfRule>
    <cfRule type="expression" dxfId="2440" priority="2974">
      <formula>IF(RIGHT(TEXT(AE120,"0.#"),1)=".",TRUE,FALSE)</formula>
    </cfRule>
  </conditionalFormatting>
  <conditionalFormatting sqref="AI126">
    <cfRule type="expression" dxfId="2439" priority="2963">
      <formula>IF(RIGHT(TEXT(AI126,"0.#"),1)=".",FALSE,TRUE)</formula>
    </cfRule>
    <cfRule type="expression" dxfId="2438" priority="2964">
      <formula>IF(RIGHT(TEXT(AI126,"0.#"),1)=".",TRUE,FALSE)</formula>
    </cfRule>
  </conditionalFormatting>
  <conditionalFormatting sqref="AI120">
    <cfRule type="expression" dxfId="2437" priority="2971">
      <formula>IF(RIGHT(TEXT(AI120,"0.#"),1)=".",FALSE,TRUE)</formula>
    </cfRule>
    <cfRule type="expression" dxfId="2436" priority="2972">
      <formula>IF(RIGHT(TEXT(AI120,"0.#"),1)=".",TRUE,FALSE)</formula>
    </cfRule>
  </conditionalFormatting>
  <conditionalFormatting sqref="AE123 AM123">
    <cfRule type="expression" dxfId="2435" priority="2969">
      <formula>IF(RIGHT(TEXT(AE123,"0.#"),1)=".",FALSE,TRUE)</formula>
    </cfRule>
    <cfRule type="expression" dxfId="2434" priority="2970">
      <formula>IF(RIGHT(TEXT(AE123,"0.#"),1)=".",TRUE,FALSE)</formula>
    </cfRule>
  </conditionalFormatting>
  <conditionalFormatting sqref="AI123">
    <cfRule type="expression" dxfId="2433" priority="2967">
      <formula>IF(RIGHT(TEXT(AI123,"0.#"),1)=".",FALSE,TRUE)</formula>
    </cfRule>
    <cfRule type="expression" dxfId="2432" priority="2968">
      <formula>IF(RIGHT(TEXT(AI123,"0.#"),1)=".",TRUE,FALSE)</formula>
    </cfRule>
  </conditionalFormatting>
  <conditionalFormatting sqref="AE126 AM126">
    <cfRule type="expression" dxfId="2431" priority="2965">
      <formula>IF(RIGHT(TEXT(AE126,"0.#"),1)=".",FALSE,TRUE)</formula>
    </cfRule>
    <cfRule type="expression" dxfId="2430" priority="2966">
      <formula>IF(RIGHT(TEXT(AE126,"0.#"),1)=".",TRUE,FALSE)</formula>
    </cfRule>
  </conditionalFormatting>
  <conditionalFormatting sqref="AE129 AM129">
    <cfRule type="expression" dxfId="2429" priority="2961">
      <formula>IF(RIGHT(TEXT(AE129,"0.#"),1)=".",FALSE,TRUE)</formula>
    </cfRule>
    <cfRule type="expression" dxfId="2428" priority="2962">
      <formula>IF(RIGHT(TEXT(AE129,"0.#"),1)=".",TRUE,FALSE)</formula>
    </cfRule>
  </conditionalFormatting>
  <conditionalFormatting sqref="AI129">
    <cfRule type="expression" dxfId="2427" priority="2959">
      <formula>IF(RIGHT(TEXT(AI129,"0.#"),1)=".",FALSE,TRUE)</formula>
    </cfRule>
    <cfRule type="expression" dxfId="2426" priority="2960">
      <formula>IF(RIGHT(TEXT(AI129,"0.#"),1)=".",TRUE,FALSE)</formula>
    </cfRule>
  </conditionalFormatting>
  <conditionalFormatting sqref="Y839:Y866">
    <cfRule type="expression" dxfId="2425" priority="2957">
      <formula>IF(RIGHT(TEXT(Y839,"0.#"),1)=".",FALSE,TRUE)</formula>
    </cfRule>
    <cfRule type="expression" dxfId="2424" priority="2958">
      <formula>IF(RIGHT(TEXT(Y839,"0.#"),1)=".",TRUE,FALSE)</formula>
    </cfRule>
  </conditionalFormatting>
  <conditionalFormatting sqref="AU518">
    <cfRule type="expression" dxfId="2423" priority="1467">
      <formula>IF(RIGHT(TEXT(AU518,"0.#"),1)=".",FALSE,TRUE)</formula>
    </cfRule>
    <cfRule type="expression" dxfId="2422" priority="1468">
      <formula>IF(RIGHT(TEXT(AU518,"0.#"),1)=".",TRUE,FALSE)</formula>
    </cfRule>
  </conditionalFormatting>
  <conditionalFormatting sqref="AQ551">
    <cfRule type="expression" dxfId="2421" priority="1243">
      <formula>IF(RIGHT(TEXT(AQ551,"0.#"),1)=".",FALSE,TRUE)</formula>
    </cfRule>
    <cfRule type="expression" dxfId="2420" priority="1244">
      <formula>IF(RIGHT(TEXT(AQ551,"0.#"),1)=".",TRUE,FALSE)</formula>
    </cfRule>
  </conditionalFormatting>
  <conditionalFormatting sqref="AE556">
    <cfRule type="expression" dxfId="2419" priority="1241">
      <formula>IF(RIGHT(TEXT(AE556,"0.#"),1)=".",FALSE,TRUE)</formula>
    </cfRule>
    <cfRule type="expression" dxfId="2418" priority="1242">
      <formula>IF(RIGHT(TEXT(AE556,"0.#"),1)=".",TRUE,FALSE)</formula>
    </cfRule>
  </conditionalFormatting>
  <conditionalFormatting sqref="AE557">
    <cfRule type="expression" dxfId="2417" priority="1239">
      <formula>IF(RIGHT(TEXT(AE557,"0.#"),1)=".",FALSE,TRUE)</formula>
    </cfRule>
    <cfRule type="expression" dxfId="2416" priority="1240">
      <formula>IF(RIGHT(TEXT(AE557,"0.#"),1)=".",TRUE,FALSE)</formula>
    </cfRule>
  </conditionalFormatting>
  <conditionalFormatting sqref="AE558">
    <cfRule type="expression" dxfId="2415" priority="1237">
      <formula>IF(RIGHT(TEXT(AE558,"0.#"),1)=".",FALSE,TRUE)</formula>
    </cfRule>
    <cfRule type="expression" dxfId="2414" priority="1238">
      <formula>IF(RIGHT(TEXT(AE558,"0.#"),1)=".",TRUE,FALSE)</formula>
    </cfRule>
  </conditionalFormatting>
  <conditionalFormatting sqref="AU556">
    <cfRule type="expression" dxfId="2413" priority="1229">
      <formula>IF(RIGHT(TEXT(AU556,"0.#"),1)=".",FALSE,TRUE)</formula>
    </cfRule>
    <cfRule type="expression" dxfId="2412" priority="1230">
      <formula>IF(RIGHT(TEXT(AU556,"0.#"),1)=".",TRUE,FALSE)</formula>
    </cfRule>
  </conditionalFormatting>
  <conditionalFormatting sqref="AU557">
    <cfRule type="expression" dxfId="2411" priority="1227">
      <formula>IF(RIGHT(TEXT(AU557,"0.#"),1)=".",FALSE,TRUE)</formula>
    </cfRule>
    <cfRule type="expression" dxfId="2410" priority="1228">
      <formula>IF(RIGHT(TEXT(AU557,"0.#"),1)=".",TRUE,FALSE)</formula>
    </cfRule>
  </conditionalFormatting>
  <conditionalFormatting sqref="AU558">
    <cfRule type="expression" dxfId="2409" priority="1225">
      <formula>IF(RIGHT(TEXT(AU558,"0.#"),1)=".",FALSE,TRUE)</formula>
    </cfRule>
    <cfRule type="expression" dxfId="2408" priority="1226">
      <formula>IF(RIGHT(TEXT(AU558,"0.#"),1)=".",TRUE,FALSE)</formula>
    </cfRule>
  </conditionalFormatting>
  <conditionalFormatting sqref="AQ557">
    <cfRule type="expression" dxfId="2407" priority="1217">
      <formula>IF(RIGHT(TEXT(AQ557,"0.#"),1)=".",FALSE,TRUE)</formula>
    </cfRule>
    <cfRule type="expression" dxfId="2406" priority="1218">
      <formula>IF(RIGHT(TEXT(AQ557,"0.#"),1)=".",TRUE,FALSE)</formula>
    </cfRule>
  </conditionalFormatting>
  <conditionalFormatting sqref="AQ558">
    <cfRule type="expression" dxfId="2405" priority="1215">
      <formula>IF(RIGHT(TEXT(AQ558,"0.#"),1)=".",FALSE,TRUE)</formula>
    </cfRule>
    <cfRule type="expression" dxfId="2404" priority="1216">
      <formula>IF(RIGHT(TEXT(AQ558,"0.#"),1)=".",TRUE,FALSE)</formula>
    </cfRule>
  </conditionalFormatting>
  <conditionalFormatting sqref="AQ556">
    <cfRule type="expression" dxfId="2403" priority="1213">
      <formula>IF(RIGHT(TEXT(AQ556,"0.#"),1)=".",FALSE,TRUE)</formula>
    </cfRule>
    <cfRule type="expression" dxfId="2402" priority="1214">
      <formula>IF(RIGHT(TEXT(AQ556,"0.#"),1)=".",TRUE,FALSE)</formula>
    </cfRule>
  </conditionalFormatting>
  <conditionalFormatting sqref="AE561">
    <cfRule type="expression" dxfId="2401" priority="1211">
      <formula>IF(RIGHT(TEXT(AE561,"0.#"),1)=".",FALSE,TRUE)</formula>
    </cfRule>
    <cfRule type="expression" dxfId="2400" priority="1212">
      <formula>IF(RIGHT(TEXT(AE561,"0.#"),1)=".",TRUE,FALSE)</formula>
    </cfRule>
  </conditionalFormatting>
  <conditionalFormatting sqref="AE562">
    <cfRule type="expression" dxfId="2399" priority="1209">
      <formula>IF(RIGHT(TEXT(AE562,"0.#"),1)=".",FALSE,TRUE)</formula>
    </cfRule>
    <cfRule type="expression" dxfId="2398" priority="1210">
      <formula>IF(RIGHT(TEXT(AE562,"0.#"),1)=".",TRUE,FALSE)</formula>
    </cfRule>
  </conditionalFormatting>
  <conditionalFormatting sqref="AE563">
    <cfRule type="expression" dxfId="2397" priority="1207">
      <formula>IF(RIGHT(TEXT(AE563,"0.#"),1)=".",FALSE,TRUE)</formula>
    </cfRule>
    <cfRule type="expression" dxfId="2396" priority="1208">
      <formula>IF(RIGHT(TEXT(AE563,"0.#"),1)=".",TRUE,FALSE)</formula>
    </cfRule>
  </conditionalFormatting>
  <conditionalFormatting sqref="AL1102:AO1131">
    <cfRule type="expression" dxfId="2395" priority="2863">
      <formula>IF(AND(AL1102&gt;=0, RIGHT(TEXT(AL1102,"0.#"),1)&lt;&gt;"."),TRUE,FALSE)</formula>
    </cfRule>
    <cfRule type="expression" dxfId="2394" priority="2864">
      <formula>IF(AND(AL1102&gt;=0, RIGHT(TEXT(AL1102,"0.#"),1)="."),TRUE,FALSE)</formula>
    </cfRule>
    <cfRule type="expression" dxfId="2393" priority="2865">
      <formula>IF(AND(AL1102&lt;0, RIGHT(TEXT(AL1102,"0.#"),1)&lt;&gt;"."),TRUE,FALSE)</formula>
    </cfRule>
    <cfRule type="expression" dxfId="2392" priority="2866">
      <formula>IF(AND(AL1102&lt;0, RIGHT(TEXT(AL1102,"0.#"),1)="."),TRUE,FALSE)</formula>
    </cfRule>
  </conditionalFormatting>
  <conditionalFormatting sqref="Y1102:Y1131">
    <cfRule type="expression" dxfId="2391" priority="2861">
      <formula>IF(RIGHT(TEXT(Y1102,"0.#"),1)=".",FALSE,TRUE)</formula>
    </cfRule>
    <cfRule type="expression" dxfId="2390" priority="2862">
      <formula>IF(RIGHT(TEXT(Y1102,"0.#"),1)=".",TRUE,FALSE)</formula>
    </cfRule>
  </conditionalFormatting>
  <conditionalFormatting sqref="AQ553">
    <cfRule type="expression" dxfId="2389" priority="1245">
      <formula>IF(RIGHT(TEXT(AQ553,"0.#"),1)=".",FALSE,TRUE)</formula>
    </cfRule>
    <cfRule type="expression" dxfId="2388" priority="1246">
      <formula>IF(RIGHT(TEXT(AQ553,"0.#"),1)=".",TRUE,FALSE)</formula>
    </cfRule>
  </conditionalFormatting>
  <conditionalFormatting sqref="AU552">
    <cfRule type="expression" dxfId="2387" priority="1257">
      <formula>IF(RIGHT(TEXT(AU552,"0.#"),1)=".",FALSE,TRUE)</formula>
    </cfRule>
    <cfRule type="expression" dxfId="2386" priority="1258">
      <formula>IF(RIGHT(TEXT(AU552,"0.#"),1)=".",TRUE,FALSE)</formula>
    </cfRule>
  </conditionalFormatting>
  <conditionalFormatting sqref="AE552">
    <cfRule type="expression" dxfId="2385" priority="1269">
      <formula>IF(RIGHT(TEXT(AE552,"0.#"),1)=".",FALSE,TRUE)</formula>
    </cfRule>
    <cfRule type="expression" dxfId="2384" priority="1270">
      <formula>IF(RIGHT(TEXT(AE552,"0.#"),1)=".",TRUE,FALSE)</formula>
    </cfRule>
  </conditionalFormatting>
  <conditionalFormatting sqref="AQ548">
    <cfRule type="expression" dxfId="2383" priority="1275">
      <formula>IF(RIGHT(TEXT(AQ548,"0.#"),1)=".",FALSE,TRUE)</formula>
    </cfRule>
    <cfRule type="expression" dxfId="2382" priority="1276">
      <formula>IF(RIGHT(TEXT(AQ548,"0.#"),1)=".",TRUE,FALSE)</formula>
    </cfRule>
  </conditionalFormatting>
  <conditionalFormatting sqref="AL837:AO838">
    <cfRule type="expression" dxfId="2381" priority="2815">
      <formula>IF(AND(AL837&gt;=0, RIGHT(TEXT(AL837,"0.#"),1)&lt;&gt;"."),TRUE,FALSE)</formula>
    </cfRule>
    <cfRule type="expression" dxfId="2380" priority="2816">
      <formula>IF(AND(AL837&gt;=0, RIGHT(TEXT(AL837,"0.#"),1)="."),TRUE,FALSE)</formula>
    </cfRule>
    <cfRule type="expression" dxfId="2379" priority="2817">
      <formula>IF(AND(AL837&lt;0, RIGHT(TEXT(AL837,"0.#"),1)&lt;&gt;"."),TRUE,FALSE)</formula>
    </cfRule>
    <cfRule type="expression" dxfId="2378" priority="2818">
      <formula>IF(AND(AL837&lt;0, RIGHT(TEXT(AL837,"0.#"),1)="."),TRUE,FALSE)</formula>
    </cfRule>
  </conditionalFormatting>
  <conditionalFormatting sqref="Y837:Y838">
    <cfRule type="expression" dxfId="2377" priority="2813">
      <formula>IF(RIGHT(TEXT(Y837,"0.#"),1)=".",FALSE,TRUE)</formula>
    </cfRule>
    <cfRule type="expression" dxfId="2376" priority="2814">
      <formula>IF(RIGHT(TEXT(Y837,"0.#"),1)=".",TRUE,FALSE)</formula>
    </cfRule>
  </conditionalFormatting>
  <conditionalFormatting sqref="AE492">
    <cfRule type="expression" dxfId="2375" priority="1601">
      <formula>IF(RIGHT(TEXT(AE492,"0.#"),1)=".",FALSE,TRUE)</formula>
    </cfRule>
    <cfRule type="expression" dxfId="2374" priority="1602">
      <formula>IF(RIGHT(TEXT(AE492,"0.#"),1)=".",TRUE,FALSE)</formula>
    </cfRule>
  </conditionalFormatting>
  <conditionalFormatting sqref="AE493">
    <cfRule type="expression" dxfId="2373" priority="1599">
      <formula>IF(RIGHT(TEXT(AE493,"0.#"),1)=".",FALSE,TRUE)</formula>
    </cfRule>
    <cfRule type="expression" dxfId="2372" priority="1600">
      <formula>IF(RIGHT(TEXT(AE493,"0.#"),1)=".",TRUE,FALSE)</formula>
    </cfRule>
  </conditionalFormatting>
  <conditionalFormatting sqref="AE494">
    <cfRule type="expression" dxfId="2371" priority="1597">
      <formula>IF(RIGHT(TEXT(AE494,"0.#"),1)=".",FALSE,TRUE)</formula>
    </cfRule>
    <cfRule type="expression" dxfId="2370" priority="1598">
      <formula>IF(RIGHT(TEXT(AE494,"0.#"),1)=".",TRUE,FALSE)</formula>
    </cfRule>
  </conditionalFormatting>
  <conditionalFormatting sqref="AQ493">
    <cfRule type="expression" dxfId="2369" priority="1577">
      <formula>IF(RIGHT(TEXT(AQ493,"0.#"),1)=".",FALSE,TRUE)</formula>
    </cfRule>
    <cfRule type="expression" dxfId="2368" priority="1578">
      <formula>IF(RIGHT(TEXT(AQ493,"0.#"),1)=".",TRUE,FALSE)</formula>
    </cfRule>
  </conditionalFormatting>
  <conditionalFormatting sqref="AQ494">
    <cfRule type="expression" dxfId="2367" priority="1575">
      <formula>IF(RIGHT(TEXT(AQ494,"0.#"),1)=".",FALSE,TRUE)</formula>
    </cfRule>
    <cfRule type="expression" dxfId="2366" priority="1576">
      <formula>IF(RIGHT(TEXT(AQ494,"0.#"),1)=".",TRUE,FALSE)</formula>
    </cfRule>
  </conditionalFormatting>
  <conditionalFormatting sqref="AQ492">
    <cfRule type="expression" dxfId="2365" priority="1573">
      <formula>IF(RIGHT(TEXT(AQ492,"0.#"),1)=".",FALSE,TRUE)</formula>
    </cfRule>
    <cfRule type="expression" dxfId="2364" priority="1574">
      <formula>IF(RIGHT(TEXT(AQ492,"0.#"),1)=".",TRUE,FALSE)</formula>
    </cfRule>
  </conditionalFormatting>
  <conditionalFormatting sqref="AU494">
    <cfRule type="expression" dxfId="2363" priority="1585">
      <formula>IF(RIGHT(TEXT(AU494,"0.#"),1)=".",FALSE,TRUE)</formula>
    </cfRule>
    <cfRule type="expression" dxfId="2362" priority="1586">
      <formula>IF(RIGHT(TEXT(AU494,"0.#"),1)=".",TRUE,FALSE)</formula>
    </cfRule>
  </conditionalFormatting>
  <conditionalFormatting sqref="AU492">
    <cfRule type="expression" dxfId="2361" priority="1589">
      <formula>IF(RIGHT(TEXT(AU492,"0.#"),1)=".",FALSE,TRUE)</formula>
    </cfRule>
    <cfRule type="expression" dxfId="2360" priority="1590">
      <formula>IF(RIGHT(TEXT(AU492,"0.#"),1)=".",TRUE,FALSE)</formula>
    </cfRule>
  </conditionalFormatting>
  <conditionalFormatting sqref="AU493">
    <cfRule type="expression" dxfId="2359" priority="1587">
      <formula>IF(RIGHT(TEXT(AU493,"0.#"),1)=".",FALSE,TRUE)</formula>
    </cfRule>
    <cfRule type="expression" dxfId="2358" priority="1588">
      <formula>IF(RIGHT(TEXT(AU493,"0.#"),1)=".",TRUE,FALSE)</formula>
    </cfRule>
  </conditionalFormatting>
  <conditionalFormatting sqref="AU583">
    <cfRule type="expression" dxfId="2357" priority="1105">
      <formula>IF(RIGHT(TEXT(AU583,"0.#"),1)=".",FALSE,TRUE)</formula>
    </cfRule>
    <cfRule type="expression" dxfId="2356" priority="1106">
      <formula>IF(RIGHT(TEXT(AU583,"0.#"),1)=".",TRUE,FALSE)</formula>
    </cfRule>
  </conditionalFormatting>
  <conditionalFormatting sqref="AU582">
    <cfRule type="expression" dxfId="2355" priority="1107">
      <formula>IF(RIGHT(TEXT(AU582,"0.#"),1)=".",FALSE,TRUE)</formula>
    </cfRule>
    <cfRule type="expression" dxfId="2354" priority="1108">
      <formula>IF(RIGHT(TEXT(AU582,"0.#"),1)=".",TRUE,FALSE)</formula>
    </cfRule>
  </conditionalFormatting>
  <conditionalFormatting sqref="AE499">
    <cfRule type="expression" dxfId="2353" priority="1567">
      <formula>IF(RIGHT(TEXT(AE499,"0.#"),1)=".",FALSE,TRUE)</formula>
    </cfRule>
    <cfRule type="expression" dxfId="2352" priority="1568">
      <formula>IF(RIGHT(TEXT(AE499,"0.#"),1)=".",TRUE,FALSE)</formula>
    </cfRule>
  </conditionalFormatting>
  <conditionalFormatting sqref="AE497">
    <cfRule type="expression" dxfId="2351" priority="1571">
      <formula>IF(RIGHT(TEXT(AE497,"0.#"),1)=".",FALSE,TRUE)</formula>
    </cfRule>
    <cfRule type="expression" dxfId="2350" priority="1572">
      <formula>IF(RIGHT(TEXT(AE497,"0.#"),1)=".",TRUE,FALSE)</formula>
    </cfRule>
  </conditionalFormatting>
  <conditionalFormatting sqref="AE498">
    <cfRule type="expression" dxfId="2349" priority="1569">
      <formula>IF(RIGHT(TEXT(AE498,"0.#"),1)=".",FALSE,TRUE)</formula>
    </cfRule>
    <cfRule type="expression" dxfId="2348" priority="1570">
      <formula>IF(RIGHT(TEXT(AE498,"0.#"),1)=".",TRUE,FALSE)</formula>
    </cfRule>
  </conditionalFormatting>
  <conditionalFormatting sqref="AU499">
    <cfRule type="expression" dxfId="2347" priority="1555">
      <formula>IF(RIGHT(TEXT(AU499,"0.#"),1)=".",FALSE,TRUE)</formula>
    </cfRule>
    <cfRule type="expression" dxfId="2346" priority="1556">
      <formula>IF(RIGHT(TEXT(AU499,"0.#"),1)=".",TRUE,FALSE)</formula>
    </cfRule>
  </conditionalFormatting>
  <conditionalFormatting sqref="AU497">
    <cfRule type="expression" dxfId="2345" priority="1559">
      <formula>IF(RIGHT(TEXT(AU497,"0.#"),1)=".",FALSE,TRUE)</formula>
    </cfRule>
    <cfRule type="expression" dxfId="2344" priority="1560">
      <formula>IF(RIGHT(TEXT(AU497,"0.#"),1)=".",TRUE,FALSE)</formula>
    </cfRule>
  </conditionalFormatting>
  <conditionalFormatting sqref="AU498">
    <cfRule type="expression" dxfId="2343" priority="1557">
      <formula>IF(RIGHT(TEXT(AU498,"0.#"),1)=".",FALSE,TRUE)</formula>
    </cfRule>
    <cfRule type="expression" dxfId="2342" priority="1558">
      <formula>IF(RIGHT(TEXT(AU498,"0.#"),1)=".",TRUE,FALSE)</formula>
    </cfRule>
  </conditionalFormatting>
  <conditionalFormatting sqref="AQ497">
    <cfRule type="expression" dxfId="2341" priority="1543">
      <formula>IF(RIGHT(TEXT(AQ497,"0.#"),1)=".",FALSE,TRUE)</formula>
    </cfRule>
    <cfRule type="expression" dxfId="2340" priority="1544">
      <formula>IF(RIGHT(TEXT(AQ497,"0.#"),1)=".",TRUE,FALSE)</formula>
    </cfRule>
  </conditionalFormatting>
  <conditionalFormatting sqref="AQ498">
    <cfRule type="expression" dxfId="2339" priority="1547">
      <formula>IF(RIGHT(TEXT(AQ498,"0.#"),1)=".",FALSE,TRUE)</formula>
    </cfRule>
    <cfRule type="expression" dxfId="2338" priority="1548">
      <formula>IF(RIGHT(TEXT(AQ498,"0.#"),1)=".",TRUE,FALSE)</formula>
    </cfRule>
  </conditionalFormatting>
  <conditionalFormatting sqref="AQ499">
    <cfRule type="expression" dxfId="2337" priority="1545">
      <formula>IF(RIGHT(TEXT(AQ499,"0.#"),1)=".",FALSE,TRUE)</formula>
    </cfRule>
    <cfRule type="expression" dxfId="2336" priority="1546">
      <formula>IF(RIGHT(TEXT(AQ499,"0.#"),1)=".",TRUE,FALSE)</formula>
    </cfRule>
  </conditionalFormatting>
  <conditionalFormatting sqref="AE504">
    <cfRule type="expression" dxfId="2335" priority="1537">
      <formula>IF(RIGHT(TEXT(AE504,"0.#"),1)=".",FALSE,TRUE)</formula>
    </cfRule>
    <cfRule type="expression" dxfId="2334" priority="1538">
      <formula>IF(RIGHT(TEXT(AE504,"0.#"),1)=".",TRUE,FALSE)</formula>
    </cfRule>
  </conditionalFormatting>
  <conditionalFormatting sqref="AE502">
    <cfRule type="expression" dxfId="2333" priority="1541">
      <formula>IF(RIGHT(TEXT(AE502,"0.#"),1)=".",FALSE,TRUE)</formula>
    </cfRule>
    <cfRule type="expression" dxfId="2332" priority="1542">
      <formula>IF(RIGHT(TEXT(AE502,"0.#"),1)=".",TRUE,FALSE)</formula>
    </cfRule>
  </conditionalFormatting>
  <conditionalFormatting sqref="AE503">
    <cfRule type="expression" dxfId="2331" priority="1539">
      <formula>IF(RIGHT(TEXT(AE503,"0.#"),1)=".",FALSE,TRUE)</formula>
    </cfRule>
    <cfRule type="expression" dxfId="2330" priority="1540">
      <formula>IF(RIGHT(TEXT(AE503,"0.#"),1)=".",TRUE,FALSE)</formula>
    </cfRule>
  </conditionalFormatting>
  <conditionalFormatting sqref="AU504">
    <cfRule type="expression" dxfId="2329" priority="1525">
      <formula>IF(RIGHT(TEXT(AU504,"0.#"),1)=".",FALSE,TRUE)</formula>
    </cfRule>
    <cfRule type="expression" dxfId="2328" priority="1526">
      <formula>IF(RIGHT(TEXT(AU504,"0.#"),1)=".",TRUE,FALSE)</formula>
    </cfRule>
  </conditionalFormatting>
  <conditionalFormatting sqref="AU502">
    <cfRule type="expression" dxfId="2327" priority="1529">
      <formula>IF(RIGHT(TEXT(AU502,"0.#"),1)=".",FALSE,TRUE)</formula>
    </cfRule>
    <cfRule type="expression" dxfId="2326" priority="1530">
      <formula>IF(RIGHT(TEXT(AU502,"0.#"),1)=".",TRUE,FALSE)</formula>
    </cfRule>
  </conditionalFormatting>
  <conditionalFormatting sqref="AU503">
    <cfRule type="expression" dxfId="2325" priority="1527">
      <formula>IF(RIGHT(TEXT(AU503,"0.#"),1)=".",FALSE,TRUE)</formula>
    </cfRule>
    <cfRule type="expression" dxfId="2324" priority="1528">
      <formula>IF(RIGHT(TEXT(AU503,"0.#"),1)=".",TRUE,FALSE)</formula>
    </cfRule>
  </conditionalFormatting>
  <conditionalFormatting sqref="AQ502">
    <cfRule type="expression" dxfId="2323" priority="1513">
      <formula>IF(RIGHT(TEXT(AQ502,"0.#"),1)=".",FALSE,TRUE)</formula>
    </cfRule>
    <cfRule type="expression" dxfId="2322" priority="1514">
      <formula>IF(RIGHT(TEXT(AQ502,"0.#"),1)=".",TRUE,FALSE)</formula>
    </cfRule>
  </conditionalFormatting>
  <conditionalFormatting sqref="AQ503">
    <cfRule type="expression" dxfId="2321" priority="1517">
      <formula>IF(RIGHT(TEXT(AQ503,"0.#"),1)=".",FALSE,TRUE)</formula>
    </cfRule>
    <cfRule type="expression" dxfId="2320" priority="1518">
      <formula>IF(RIGHT(TEXT(AQ503,"0.#"),1)=".",TRUE,FALSE)</formula>
    </cfRule>
  </conditionalFormatting>
  <conditionalFormatting sqref="AQ504">
    <cfRule type="expression" dxfId="2319" priority="1515">
      <formula>IF(RIGHT(TEXT(AQ504,"0.#"),1)=".",FALSE,TRUE)</formula>
    </cfRule>
    <cfRule type="expression" dxfId="2318" priority="1516">
      <formula>IF(RIGHT(TEXT(AQ504,"0.#"),1)=".",TRUE,FALSE)</formula>
    </cfRule>
  </conditionalFormatting>
  <conditionalFormatting sqref="AE509">
    <cfRule type="expression" dxfId="2317" priority="1507">
      <formula>IF(RIGHT(TEXT(AE509,"0.#"),1)=".",FALSE,TRUE)</formula>
    </cfRule>
    <cfRule type="expression" dxfId="2316" priority="1508">
      <formula>IF(RIGHT(TEXT(AE509,"0.#"),1)=".",TRUE,FALSE)</formula>
    </cfRule>
  </conditionalFormatting>
  <conditionalFormatting sqref="AE507">
    <cfRule type="expression" dxfId="2315" priority="1511">
      <formula>IF(RIGHT(TEXT(AE507,"0.#"),1)=".",FALSE,TRUE)</formula>
    </cfRule>
    <cfRule type="expression" dxfId="2314" priority="1512">
      <formula>IF(RIGHT(TEXT(AE507,"0.#"),1)=".",TRUE,FALSE)</formula>
    </cfRule>
  </conditionalFormatting>
  <conditionalFormatting sqref="AE508">
    <cfRule type="expression" dxfId="2313" priority="1509">
      <formula>IF(RIGHT(TEXT(AE508,"0.#"),1)=".",FALSE,TRUE)</formula>
    </cfRule>
    <cfRule type="expression" dxfId="2312" priority="1510">
      <formula>IF(RIGHT(TEXT(AE508,"0.#"),1)=".",TRUE,FALSE)</formula>
    </cfRule>
  </conditionalFormatting>
  <conditionalFormatting sqref="AU509">
    <cfRule type="expression" dxfId="2311" priority="1495">
      <formula>IF(RIGHT(TEXT(AU509,"0.#"),1)=".",FALSE,TRUE)</formula>
    </cfRule>
    <cfRule type="expression" dxfId="2310" priority="1496">
      <formula>IF(RIGHT(TEXT(AU509,"0.#"),1)=".",TRUE,FALSE)</formula>
    </cfRule>
  </conditionalFormatting>
  <conditionalFormatting sqref="AU507">
    <cfRule type="expression" dxfId="2309" priority="1499">
      <formula>IF(RIGHT(TEXT(AU507,"0.#"),1)=".",FALSE,TRUE)</formula>
    </cfRule>
    <cfRule type="expression" dxfId="2308" priority="1500">
      <formula>IF(RIGHT(TEXT(AU507,"0.#"),1)=".",TRUE,FALSE)</formula>
    </cfRule>
  </conditionalFormatting>
  <conditionalFormatting sqref="AU508">
    <cfRule type="expression" dxfId="2307" priority="1497">
      <formula>IF(RIGHT(TEXT(AU508,"0.#"),1)=".",FALSE,TRUE)</formula>
    </cfRule>
    <cfRule type="expression" dxfId="2306" priority="1498">
      <formula>IF(RIGHT(TEXT(AU508,"0.#"),1)=".",TRUE,FALSE)</formula>
    </cfRule>
  </conditionalFormatting>
  <conditionalFormatting sqref="AQ507">
    <cfRule type="expression" dxfId="2305" priority="1483">
      <formula>IF(RIGHT(TEXT(AQ507,"0.#"),1)=".",FALSE,TRUE)</formula>
    </cfRule>
    <cfRule type="expression" dxfId="2304" priority="1484">
      <formula>IF(RIGHT(TEXT(AQ507,"0.#"),1)=".",TRUE,FALSE)</formula>
    </cfRule>
  </conditionalFormatting>
  <conditionalFormatting sqref="AQ508">
    <cfRule type="expression" dxfId="2303" priority="1487">
      <formula>IF(RIGHT(TEXT(AQ508,"0.#"),1)=".",FALSE,TRUE)</formula>
    </cfRule>
    <cfRule type="expression" dxfId="2302" priority="1488">
      <formula>IF(RIGHT(TEXT(AQ508,"0.#"),1)=".",TRUE,FALSE)</formula>
    </cfRule>
  </conditionalFormatting>
  <conditionalFormatting sqref="AQ509">
    <cfRule type="expression" dxfId="2301" priority="1485">
      <formula>IF(RIGHT(TEXT(AQ509,"0.#"),1)=".",FALSE,TRUE)</formula>
    </cfRule>
    <cfRule type="expression" dxfId="2300" priority="1486">
      <formula>IF(RIGHT(TEXT(AQ509,"0.#"),1)=".",TRUE,FALSE)</formula>
    </cfRule>
  </conditionalFormatting>
  <conditionalFormatting sqref="AE465">
    <cfRule type="expression" dxfId="2299" priority="1777">
      <formula>IF(RIGHT(TEXT(AE465,"0.#"),1)=".",FALSE,TRUE)</formula>
    </cfRule>
    <cfRule type="expression" dxfId="2298" priority="1778">
      <formula>IF(RIGHT(TEXT(AE465,"0.#"),1)=".",TRUE,FALSE)</formula>
    </cfRule>
  </conditionalFormatting>
  <conditionalFormatting sqref="AE463">
    <cfRule type="expression" dxfId="2297" priority="1781">
      <formula>IF(RIGHT(TEXT(AE463,"0.#"),1)=".",FALSE,TRUE)</formula>
    </cfRule>
    <cfRule type="expression" dxfId="2296" priority="1782">
      <formula>IF(RIGHT(TEXT(AE463,"0.#"),1)=".",TRUE,FALSE)</formula>
    </cfRule>
  </conditionalFormatting>
  <conditionalFormatting sqref="AE464">
    <cfRule type="expression" dxfId="2295" priority="1779">
      <formula>IF(RIGHT(TEXT(AE464,"0.#"),1)=".",FALSE,TRUE)</formula>
    </cfRule>
    <cfRule type="expression" dxfId="2294" priority="1780">
      <formula>IF(RIGHT(TEXT(AE464,"0.#"),1)=".",TRUE,FALSE)</formula>
    </cfRule>
  </conditionalFormatting>
  <conditionalFormatting sqref="AM465">
    <cfRule type="expression" dxfId="2293" priority="1771">
      <formula>IF(RIGHT(TEXT(AM465,"0.#"),1)=".",FALSE,TRUE)</formula>
    </cfRule>
    <cfRule type="expression" dxfId="2292" priority="1772">
      <formula>IF(RIGHT(TEXT(AM465,"0.#"),1)=".",TRUE,FALSE)</formula>
    </cfRule>
  </conditionalFormatting>
  <conditionalFormatting sqref="AM463">
    <cfRule type="expression" dxfId="2291" priority="1775">
      <formula>IF(RIGHT(TEXT(AM463,"0.#"),1)=".",FALSE,TRUE)</formula>
    </cfRule>
    <cfRule type="expression" dxfId="2290" priority="1776">
      <formula>IF(RIGHT(TEXT(AM463,"0.#"),1)=".",TRUE,FALSE)</formula>
    </cfRule>
  </conditionalFormatting>
  <conditionalFormatting sqref="AM464">
    <cfRule type="expression" dxfId="2289" priority="1773">
      <formula>IF(RIGHT(TEXT(AM464,"0.#"),1)=".",FALSE,TRUE)</formula>
    </cfRule>
    <cfRule type="expression" dxfId="2288" priority="1774">
      <formula>IF(RIGHT(TEXT(AM464,"0.#"),1)=".",TRUE,FALSE)</formula>
    </cfRule>
  </conditionalFormatting>
  <conditionalFormatting sqref="AU465">
    <cfRule type="expression" dxfId="2287" priority="1765">
      <formula>IF(RIGHT(TEXT(AU465,"0.#"),1)=".",FALSE,TRUE)</formula>
    </cfRule>
    <cfRule type="expression" dxfId="2286" priority="1766">
      <formula>IF(RIGHT(TEXT(AU465,"0.#"),1)=".",TRUE,FALSE)</formula>
    </cfRule>
  </conditionalFormatting>
  <conditionalFormatting sqref="AU463">
    <cfRule type="expression" dxfId="2285" priority="1769">
      <formula>IF(RIGHT(TEXT(AU463,"0.#"),1)=".",FALSE,TRUE)</formula>
    </cfRule>
    <cfRule type="expression" dxfId="2284" priority="1770">
      <formula>IF(RIGHT(TEXT(AU463,"0.#"),1)=".",TRUE,FALSE)</formula>
    </cfRule>
  </conditionalFormatting>
  <conditionalFormatting sqref="AU464">
    <cfRule type="expression" dxfId="2283" priority="1767">
      <formula>IF(RIGHT(TEXT(AU464,"0.#"),1)=".",FALSE,TRUE)</formula>
    </cfRule>
    <cfRule type="expression" dxfId="2282" priority="1768">
      <formula>IF(RIGHT(TEXT(AU464,"0.#"),1)=".",TRUE,FALSE)</formula>
    </cfRule>
  </conditionalFormatting>
  <conditionalFormatting sqref="AI465">
    <cfRule type="expression" dxfId="2281" priority="1759">
      <formula>IF(RIGHT(TEXT(AI465,"0.#"),1)=".",FALSE,TRUE)</formula>
    </cfRule>
    <cfRule type="expression" dxfId="2280" priority="1760">
      <formula>IF(RIGHT(TEXT(AI465,"0.#"),1)=".",TRUE,FALSE)</formula>
    </cfRule>
  </conditionalFormatting>
  <conditionalFormatting sqref="AI463">
    <cfRule type="expression" dxfId="2279" priority="1763">
      <formula>IF(RIGHT(TEXT(AI463,"0.#"),1)=".",FALSE,TRUE)</formula>
    </cfRule>
    <cfRule type="expression" dxfId="2278" priority="1764">
      <formula>IF(RIGHT(TEXT(AI463,"0.#"),1)=".",TRUE,FALSE)</formula>
    </cfRule>
  </conditionalFormatting>
  <conditionalFormatting sqref="AI464">
    <cfRule type="expression" dxfId="2277" priority="1761">
      <formula>IF(RIGHT(TEXT(AI464,"0.#"),1)=".",FALSE,TRUE)</formula>
    </cfRule>
    <cfRule type="expression" dxfId="2276" priority="1762">
      <formula>IF(RIGHT(TEXT(AI464,"0.#"),1)=".",TRUE,FALSE)</formula>
    </cfRule>
  </conditionalFormatting>
  <conditionalFormatting sqref="AQ463">
    <cfRule type="expression" dxfId="2275" priority="1753">
      <formula>IF(RIGHT(TEXT(AQ463,"0.#"),1)=".",FALSE,TRUE)</formula>
    </cfRule>
    <cfRule type="expression" dxfId="2274" priority="1754">
      <formula>IF(RIGHT(TEXT(AQ463,"0.#"),1)=".",TRUE,FALSE)</formula>
    </cfRule>
  </conditionalFormatting>
  <conditionalFormatting sqref="AQ464">
    <cfRule type="expression" dxfId="2273" priority="1757">
      <formula>IF(RIGHT(TEXT(AQ464,"0.#"),1)=".",FALSE,TRUE)</formula>
    </cfRule>
    <cfRule type="expression" dxfId="2272" priority="1758">
      <formula>IF(RIGHT(TEXT(AQ464,"0.#"),1)=".",TRUE,FALSE)</formula>
    </cfRule>
  </conditionalFormatting>
  <conditionalFormatting sqref="AQ465">
    <cfRule type="expression" dxfId="2271" priority="1755">
      <formula>IF(RIGHT(TEXT(AQ465,"0.#"),1)=".",FALSE,TRUE)</formula>
    </cfRule>
    <cfRule type="expression" dxfId="2270" priority="1756">
      <formula>IF(RIGHT(TEXT(AQ465,"0.#"),1)=".",TRUE,FALSE)</formula>
    </cfRule>
  </conditionalFormatting>
  <conditionalFormatting sqref="AE470">
    <cfRule type="expression" dxfId="2269" priority="1747">
      <formula>IF(RIGHT(TEXT(AE470,"0.#"),1)=".",FALSE,TRUE)</formula>
    </cfRule>
    <cfRule type="expression" dxfId="2268" priority="1748">
      <formula>IF(RIGHT(TEXT(AE470,"0.#"),1)=".",TRUE,FALSE)</formula>
    </cfRule>
  </conditionalFormatting>
  <conditionalFormatting sqref="AE468">
    <cfRule type="expression" dxfId="2267" priority="1751">
      <formula>IF(RIGHT(TEXT(AE468,"0.#"),1)=".",FALSE,TRUE)</formula>
    </cfRule>
    <cfRule type="expression" dxfId="2266" priority="1752">
      <formula>IF(RIGHT(TEXT(AE468,"0.#"),1)=".",TRUE,FALSE)</formula>
    </cfRule>
  </conditionalFormatting>
  <conditionalFormatting sqref="AE469">
    <cfRule type="expression" dxfId="2265" priority="1749">
      <formula>IF(RIGHT(TEXT(AE469,"0.#"),1)=".",FALSE,TRUE)</formula>
    </cfRule>
    <cfRule type="expression" dxfId="2264" priority="1750">
      <formula>IF(RIGHT(TEXT(AE469,"0.#"),1)=".",TRUE,FALSE)</formula>
    </cfRule>
  </conditionalFormatting>
  <conditionalFormatting sqref="AM470">
    <cfRule type="expression" dxfId="2263" priority="1741">
      <formula>IF(RIGHT(TEXT(AM470,"0.#"),1)=".",FALSE,TRUE)</formula>
    </cfRule>
    <cfRule type="expression" dxfId="2262" priority="1742">
      <formula>IF(RIGHT(TEXT(AM470,"0.#"),1)=".",TRUE,FALSE)</formula>
    </cfRule>
  </conditionalFormatting>
  <conditionalFormatting sqref="AM468">
    <cfRule type="expression" dxfId="2261" priority="1745">
      <formula>IF(RIGHT(TEXT(AM468,"0.#"),1)=".",FALSE,TRUE)</formula>
    </cfRule>
    <cfRule type="expression" dxfId="2260" priority="1746">
      <formula>IF(RIGHT(TEXT(AM468,"0.#"),1)=".",TRUE,FALSE)</formula>
    </cfRule>
  </conditionalFormatting>
  <conditionalFormatting sqref="AM469">
    <cfRule type="expression" dxfId="2259" priority="1743">
      <formula>IF(RIGHT(TEXT(AM469,"0.#"),1)=".",FALSE,TRUE)</formula>
    </cfRule>
    <cfRule type="expression" dxfId="2258" priority="1744">
      <formula>IF(RIGHT(TEXT(AM469,"0.#"),1)=".",TRUE,FALSE)</formula>
    </cfRule>
  </conditionalFormatting>
  <conditionalFormatting sqref="AU470">
    <cfRule type="expression" dxfId="2257" priority="1735">
      <formula>IF(RIGHT(TEXT(AU470,"0.#"),1)=".",FALSE,TRUE)</formula>
    </cfRule>
    <cfRule type="expression" dxfId="2256" priority="1736">
      <formula>IF(RIGHT(TEXT(AU470,"0.#"),1)=".",TRUE,FALSE)</formula>
    </cfRule>
  </conditionalFormatting>
  <conditionalFormatting sqref="AU468">
    <cfRule type="expression" dxfId="2255" priority="1739">
      <formula>IF(RIGHT(TEXT(AU468,"0.#"),1)=".",FALSE,TRUE)</formula>
    </cfRule>
    <cfRule type="expression" dxfId="2254" priority="1740">
      <formula>IF(RIGHT(TEXT(AU468,"0.#"),1)=".",TRUE,FALSE)</formula>
    </cfRule>
  </conditionalFormatting>
  <conditionalFormatting sqref="AU469">
    <cfRule type="expression" dxfId="2253" priority="1737">
      <formula>IF(RIGHT(TEXT(AU469,"0.#"),1)=".",FALSE,TRUE)</formula>
    </cfRule>
    <cfRule type="expression" dxfId="2252" priority="1738">
      <formula>IF(RIGHT(TEXT(AU469,"0.#"),1)=".",TRUE,FALSE)</formula>
    </cfRule>
  </conditionalFormatting>
  <conditionalFormatting sqref="AI470">
    <cfRule type="expression" dxfId="2251" priority="1729">
      <formula>IF(RIGHT(TEXT(AI470,"0.#"),1)=".",FALSE,TRUE)</formula>
    </cfRule>
    <cfRule type="expression" dxfId="2250" priority="1730">
      <formula>IF(RIGHT(TEXT(AI470,"0.#"),1)=".",TRUE,FALSE)</formula>
    </cfRule>
  </conditionalFormatting>
  <conditionalFormatting sqref="AI468">
    <cfRule type="expression" dxfId="2249" priority="1733">
      <formula>IF(RIGHT(TEXT(AI468,"0.#"),1)=".",FALSE,TRUE)</formula>
    </cfRule>
    <cfRule type="expression" dxfId="2248" priority="1734">
      <formula>IF(RIGHT(TEXT(AI468,"0.#"),1)=".",TRUE,FALSE)</formula>
    </cfRule>
  </conditionalFormatting>
  <conditionalFormatting sqref="AI469">
    <cfRule type="expression" dxfId="2247" priority="1731">
      <formula>IF(RIGHT(TEXT(AI469,"0.#"),1)=".",FALSE,TRUE)</formula>
    </cfRule>
    <cfRule type="expression" dxfId="2246" priority="1732">
      <formula>IF(RIGHT(TEXT(AI469,"0.#"),1)=".",TRUE,FALSE)</formula>
    </cfRule>
  </conditionalFormatting>
  <conditionalFormatting sqref="AQ468">
    <cfRule type="expression" dxfId="2245" priority="1723">
      <formula>IF(RIGHT(TEXT(AQ468,"0.#"),1)=".",FALSE,TRUE)</formula>
    </cfRule>
    <cfRule type="expression" dxfId="2244" priority="1724">
      <formula>IF(RIGHT(TEXT(AQ468,"0.#"),1)=".",TRUE,FALSE)</formula>
    </cfRule>
  </conditionalFormatting>
  <conditionalFormatting sqref="AQ469">
    <cfRule type="expression" dxfId="2243" priority="1727">
      <formula>IF(RIGHT(TEXT(AQ469,"0.#"),1)=".",FALSE,TRUE)</formula>
    </cfRule>
    <cfRule type="expression" dxfId="2242" priority="1728">
      <formula>IF(RIGHT(TEXT(AQ469,"0.#"),1)=".",TRUE,FALSE)</formula>
    </cfRule>
  </conditionalFormatting>
  <conditionalFormatting sqref="AQ470">
    <cfRule type="expression" dxfId="2241" priority="1725">
      <formula>IF(RIGHT(TEXT(AQ470,"0.#"),1)=".",FALSE,TRUE)</formula>
    </cfRule>
    <cfRule type="expression" dxfId="2240" priority="1726">
      <formula>IF(RIGHT(TEXT(AQ470,"0.#"),1)=".",TRUE,FALSE)</formula>
    </cfRule>
  </conditionalFormatting>
  <conditionalFormatting sqref="AE475">
    <cfRule type="expression" dxfId="2239" priority="1717">
      <formula>IF(RIGHT(TEXT(AE475,"0.#"),1)=".",FALSE,TRUE)</formula>
    </cfRule>
    <cfRule type="expression" dxfId="2238" priority="1718">
      <formula>IF(RIGHT(TEXT(AE475,"0.#"),1)=".",TRUE,FALSE)</formula>
    </cfRule>
  </conditionalFormatting>
  <conditionalFormatting sqref="AE473">
    <cfRule type="expression" dxfId="2237" priority="1721">
      <formula>IF(RIGHT(TEXT(AE473,"0.#"),1)=".",FALSE,TRUE)</formula>
    </cfRule>
    <cfRule type="expression" dxfId="2236" priority="1722">
      <formula>IF(RIGHT(TEXT(AE473,"0.#"),1)=".",TRUE,FALSE)</formula>
    </cfRule>
  </conditionalFormatting>
  <conditionalFormatting sqref="AE474">
    <cfRule type="expression" dxfId="2235" priority="1719">
      <formula>IF(RIGHT(TEXT(AE474,"0.#"),1)=".",FALSE,TRUE)</formula>
    </cfRule>
    <cfRule type="expression" dxfId="2234" priority="1720">
      <formula>IF(RIGHT(TEXT(AE474,"0.#"),1)=".",TRUE,FALSE)</formula>
    </cfRule>
  </conditionalFormatting>
  <conditionalFormatting sqref="AM475">
    <cfRule type="expression" dxfId="2233" priority="1711">
      <formula>IF(RIGHT(TEXT(AM475,"0.#"),1)=".",FALSE,TRUE)</formula>
    </cfRule>
    <cfRule type="expression" dxfId="2232" priority="1712">
      <formula>IF(RIGHT(TEXT(AM475,"0.#"),1)=".",TRUE,FALSE)</formula>
    </cfRule>
  </conditionalFormatting>
  <conditionalFormatting sqref="AM473">
    <cfRule type="expression" dxfId="2231" priority="1715">
      <formula>IF(RIGHT(TEXT(AM473,"0.#"),1)=".",FALSE,TRUE)</formula>
    </cfRule>
    <cfRule type="expression" dxfId="2230" priority="1716">
      <formula>IF(RIGHT(TEXT(AM473,"0.#"),1)=".",TRUE,FALSE)</formula>
    </cfRule>
  </conditionalFormatting>
  <conditionalFormatting sqref="AM474">
    <cfRule type="expression" dxfId="2229" priority="1713">
      <formula>IF(RIGHT(TEXT(AM474,"0.#"),1)=".",FALSE,TRUE)</formula>
    </cfRule>
    <cfRule type="expression" dxfId="2228" priority="1714">
      <formula>IF(RIGHT(TEXT(AM474,"0.#"),1)=".",TRUE,FALSE)</formula>
    </cfRule>
  </conditionalFormatting>
  <conditionalFormatting sqref="AU475">
    <cfRule type="expression" dxfId="2227" priority="1705">
      <formula>IF(RIGHT(TEXT(AU475,"0.#"),1)=".",FALSE,TRUE)</formula>
    </cfRule>
    <cfRule type="expression" dxfId="2226" priority="1706">
      <formula>IF(RIGHT(TEXT(AU475,"0.#"),1)=".",TRUE,FALSE)</formula>
    </cfRule>
  </conditionalFormatting>
  <conditionalFormatting sqref="AU473">
    <cfRule type="expression" dxfId="2225" priority="1709">
      <formula>IF(RIGHT(TEXT(AU473,"0.#"),1)=".",FALSE,TRUE)</formula>
    </cfRule>
    <cfRule type="expression" dxfId="2224" priority="1710">
      <formula>IF(RIGHT(TEXT(AU473,"0.#"),1)=".",TRUE,FALSE)</formula>
    </cfRule>
  </conditionalFormatting>
  <conditionalFormatting sqref="AU474">
    <cfRule type="expression" dxfId="2223" priority="1707">
      <formula>IF(RIGHT(TEXT(AU474,"0.#"),1)=".",FALSE,TRUE)</formula>
    </cfRule>
    <cfRule type="expression" dxfId="2222" priority="1708">
      <formula>IF(RIGHT(TEXT(AU474,"0.#"),1)=".",TRUE,FALSE)</formula>
    </cfRule>
  </conditionalFormatting>
  <conditionalFormatting sqref="AI475">
    <cfRule type="expression" dxfId="2221" priority="1699">
      <formula>IF(RIGHT(TEXT(AI475,"0.#"),1)=".",FALSE,TRUE)</formula>
    </cfRule>
    <cfRule type="expression" dxfId="2220" priority="1700">
      <formula>IF(RIGHT(TEXT(AI475,"0.#"),1)=".",TRUE,FALSE)</formula>
    </cfRule>
  </conditionalFormatting>
  <conditionalFormatting sqref="AI473">
    <cfRule type="expression" dxfId="2219" priority="1703">
      <formula>IF(RIGHT(TEXT(AI473,"0.#"),1)=".",FALSE,TRUE)</formula>
    </cfRule>
    <cfRule type="expression" dxfId="2218" priority="1704">
      <formula>IF(RIGHT(TEXT(AI473,"0.#"),1)=".",TRUE,FALSE)</formula>
    </cfRule>
  </conditionalFormatting>
  <conditionalFormatting sqref="AI474">
    <cfRule type="expression" dxfId="2217" priority="1701">
      <formula>IF(RIGHT(TEXT(AI474,"0.#"),1)=".",FALSE,TRUE)</formula>
    </cfRule>
    <cfRule type="expression" dxfId="2216" priority="1702">
      <formula>IF(RIGHT(TEXT(AI474,"0.#"),1)=".",TRUE,FALSE)</formula>
    </cfRule>
  </conditionalFormatting>
  <conditionalFormatting sqref="AQ473">
    <cfRule type="expression" dxfId="2215" priority="1693">
      <formula>IF(RIGHT(TEXT(AQ473,"0.#"),1)=".",FALSE,TRUE)</formula>
    </cfRule>
    <cfRule type="expression" dxfId="2214" priority="1694">
      <formula>IF(RIGHT(TEXT(AQ473,"0.#"),1)=".",TRUE,FALSE)</formula>
    </cfRule>
  </conditionalFormatting>
  <conditionalFormatting sqref="AQ474">
    <cfRule type="expression" dxfId="2213" priority="1697">
      <formula>IF(RIGHT(TEXT(AQ474,"0.#"),1)=".",FALSE,TRUE)</formula>
    </cfRule>
    <cfRule type="expression" dxfId="2212" priority="1698">
      <formula>IF(RIGHT(TEXT(AQ474,"0.#"),1)=".",TRUE,FALSE)</formula>
    </cfRule>
  </conditionalFormatting>
  <conditionalFormatting sqref="AQ475">
    <cfRule type="expression" dxfId="2211" priority="1695">
      <formula>IF(RIGHT(TEXT(AQ475,"0.#"),1)=".",FALSE,TRUE)</formula>
    </cfRule>
    <cfRule type="expression" dxfId="2210" priority="1696">
      <formula>IF(RIGHT(TEXT(AQ475,"0.#"),1)=".",TRUE,FALSE)</formula>
    </cfRule>
  </conditionalFormatting>
  <conditionalFormatting sqref="AE480">
    <cfRule type="expression" dxfId="2209" priority="1687">
      <formula>IF(RIGHT(TEXT(AE480,"0.#"),1)=".",FALSE,TRUE)</formula>
    </cfRule>
    <cfRule type="expression" dxfId="2208" priority="1688">
      <formula>IF(RIGHT(TEXT(AE480,"0.#"),1)=".",TRUE,FALSE)</formula>
    </cfRule>
  </conditionalFormatting>
  <conditionalFormatting sqref="AE478">
    <cfRule type="expression" dxfId="2207" priority="1691">
      <formula>IF(RIGHT(TEXT(AE478,"0.#"),1)=".",FALSE,TRUE)</formula>
    </cfRule>
    <cfRule type="expression" dxfId="2206" priority="1692">
      <formula>IF(RIGHT(TEXT(AE478,"0.#"),1)=".",TRUE,FALSE)</formula>
    </cfRule>
  </conditionalFormatting>
  <conditionalFormatting sqref="AE479">
    <cfRule type="expression" dxfId="2205" priority="1689">
      <formula>IF(RIGHT(TEXT(AE479,"0.#"),1)=".",FALSE,TRUE)</formula>
    </cfRule>
    <cfRule type="expression" dxfId="2204" priority="1690">
      <formula>IF(RIGHT(TEXT(AE479,"0.#"),1)=".",TRUE,FALSE)</formula>
    </cfRule>
  </conditionalFormatting>
  <conditionalFormatting sqref="AM480">
    <cfRule type="expression" dxfId="2203" priority="1681">
      <formula>IF(RIGHT(TEXT(AM480,"0.#"),1)=".",FALSE,TRUE)</formula>
    </cfRule>
    <cfRule type="expression" dxfId="2202" priority="1682">
      <formula>IF(RIGHT(TEXT(AM480,"0.#"),1)=".",TRUE,FALSE)</formula>
    </cfRule>
  </conditionalFormatting>
  <conditionalFormatting sqref="AM478">
    <cfRule type="expression" dxfId="2201" priority="1685">
      <formula>IF(RIGHT(TEXT(AM478,"0.#"),1)=".",FALSE,TRUE)</formula>
    </cfRule>
    <cfRule type="expression" dxfId="2200" priority="1686">
      <formula>IF(RIGHT(TEXT(AM478,"0.#"),1)=".",TRUE,FALSE)</formula>
    </cfRule>
  </conditionalFormatting>
  <conditionalFormatting sqref="AM479">
    <cfRule type="expression" dxfId="2199" priority="1683">
      <formula>IF(RIGHT(TEXT(AM479,"0.#"),1)=".",FALSE,TRUE)</formula>
    </cfRule>
    <cfRule type="expression" dxfId="2198" priority="1684">
      <formula>IF(RIGHT(TEXT(AM479,"0.#"),1)=".",TRUE,FALSE)</formula>
    </cfRule>
  </conditionalFormatting>
  <conditionalFormatting sqref="AU480">
    <cfRule type="expression" dxfId="2197" priority="1675">
      <formula>IF(RIGHT(TEXT(AU480,"0.#"),1)=".",FALSE,TRUE)</formula>
    </cfRule>
    <cfRule type="expression" dxfId="2196" priority="1676">
      <formula>IF(RIGHT(TEXT(AU480,"0.#"),1)=".",TRUE,FALSE)</formula>
    </cfRule>
  </conditionalFormatting>
  <conditionalFormatting sqref="AU478">
    <cfRule type="expression" dxfId="2195" priority="1679">
      <formula>IF(RIGHT(TEXT(AU478,"0.#"),1)=".",FALSE,TRUE)</formula>
    </cfRule>
    <cfRule type="expression" dxfId="2194" priority="1680">
      <formula>IF(RIGHT(TEXT(AU478,"0.#"),1)=".",TRUE,FALSE)</formula>
    </cfRule>
  </conditionalFormatting>
  <conditionalFormatting sqref="AU479">
    <cfRule type="expression" dxfId="2193" priority="1677">
      <formula>IF(RIGHT(TEXT(AU479,"0.#"),1)=".",FALSE,TRUE)</formula>
    </cfRule>
    <cfRule type="expression" dxfId="2192" priority="1678">
      <formula>IF(RIGHT(TEXT(AU479,"0.#"),1)=".",TRUE,FALSE)</formula>
    </cfRule>
  </conditionalFormatting>
  <conditionalFormatting sqref="AI480">
    <cfRule type="expression" dxfId="2191" priority="1669">
      <formula>IF(RIGHT(TEXT(AI480,"0.#"),1)=".",FALSE,TRUE)</formula>
    </cfRule>
    <cfRule type="expression" dxfId="2190" priority="1670">
      <formula>IF(RIGHT(TEXT(AI480,"0.#"),1)=".",TRUE,FALSE)</formula>
    </cfRule>
  </conditionalFormatting>
  <conditionalFormatting sqref="AI478">
    <cfRule type="expression" dxfId="2189" priority="1673">
      <formula>IF(RIGHT(TEXT(AI478,"0.#"),1)=".",FALSE,TRUE)</formula>
    </cfRule>
    <cfRule type="expression" dxfId="2188" priority="1674">
      <formula>IF(RIGHT(TEXT(AI478,"0.#"),1)=".",TRUE,FALSE)</formula>
    </cfRule>
  </conditionalFormatting>
  <conditionalFormatting sqref="AI479">
    <cfRule type="expression" dxfId="2187" priority="1671">
      <formula>IF(RIGHT(TEXT(AI479,"0.#"),1)=".",FALSE,TRUE)</formula>
    </cfRule>
    <cfRule type="expression" dxfId="2186" priority="1672">
      <formula>IF(RIGHT(TEXT(AI479,"0.#"),1)=".",TRUE,FALSE)</formula>
    </cfRule>
  </conditionalFormatting>
  <conditionalFormatting sqref="AQ478">
    <cfRule type="expression" dxfId="2185" priority="1663">
      <formula>IF(RIGHT(TEXT(AQ478,"0.#"),1)=".",FALSE,TRUE)</formula>
    </cfRule>
    <cfRule type="expression" dxfId="2184" priority="1664">
      <formula>IF(RIGHT(TEXT(AQ478,"0.#"),1)=".",TRUE,FALSE)</formula>
    </cfRule>
  </conditionalFormatting>
  <conditionalFormatting sqref="AQ479">
    <cfRule type="expression" dxfId="2183" priority="1667">
      <formula>IF(RIGHT(TEXT(AQ479,"0.#"),1)=".",FALSE,TRUE)</formula>
    </cfRule>
    <cfRule type="expression" dxfId="2182" priority="1668">
      <formula>IF(RIGHT(TEXT(AQ479,"0.#"),1)=".",TRUE,FALSE)</formula>
    </cfRule>
  </conditionalFormatting>
  <conditionalFormatting sqref="AQ480">
    <cfRule type="expression" dxfId="2181" priority="1665">
      <formula>IF(RIGHT(TEXT(AQ480,"0.#"),1)=".",FALSE,TRUE)</formula>
    </cfRule>
    <cfRule type="expression" dxfId="2180" priority="1666">
      <formula>IF(RIGHT(TEXT(AQ480,"0.#"),1)=".",TRUE,FALSE)</formula>
    </cfRule>
  </conditionalFormatting>
  <conditionalFormatting sqref="AM47">
    <cfRule type="expression" dxfId="2179" priority="1957">
      <formula>IF(RIGHT(TEXT(AM47,"0.#"),1)=".",FALSE,TRUE)</formula>
    </cfRule>
    <cfRule type="expression" dxfId="2178" priority="1958">
      <formula>IF(RIGHT(TEXT(AM47,"0.#"),1)=".",TRUE,FALSE)</formula>
    </cfRule>
  </conditionalFormatting>
  <conditionalFormatting sqref="AI46">
    <cfRule type="expression" dxfId="2177" priority="1961">
      <formula>IF(RIGHT(TEXT(AI46,"0.#"),1)=".",FALSE,TRUE)</formula>
    </cfRule>
    <cfRule type="expression" dxfId="2176" priority="1962">
      <formula>IF(RIGHT(TEXT(AI46,"0.#"),1)=".",TRUE,FALSE)</formula>
    </cfRule>
  </conditionalFormatting>
  <conditionalFormatting sqref="AM46">
    <cfRule type="expression" dxfId="2175" priority="1959">
      <formula>IF(RIGHT(TEXT(AM46,"0.#"),1)=".",FALSE,TRUE)</formula>
    </cfRule>
    <cfRule type="expression" dxfId="2174" priority="1960">
      <formula>IF(RIGHT(TEXT(AM46,"0.#"),1)=".",TRUE,FALSE)</formula>
    </cfRule>
  </conditionalFormatting>
  <conditionalFormatting sqref="AU46:AU48">
    <cfRule type="expression" dxfId="2173" priority="1951">
      <formula>IF(RIGHT(TEXT(AU46,"0.#"),1)=".",FALSE,TRUE)</formula>
    </cfRule>
    <cfRule type="expression" dxfId="2172" priority="1952">
      <formula>IF(RIGHT(TEXT(AU46,"0.#"),1)=".",TRUE,FALSE)</formula>
    </cfRule>
  </conditionalFormatting>
  <conditionalFormatting sqref="AM48">
    <cfRule type="expression" dxfId="2171" priority="1955">
      <formula>IF(RIGHT(TEXT(AM48,"0.#"),1)=".",FALSE,TRUE)</formula>
    </cfRule>
    <cfRule type="expression" dxfId="2170" priority="1956">
      <formula>IF(RIGHT(TEXT(AM48,"0.#"),1)=".",TRUE,FALSE)</formula>
    </cfRule>
  </conditionalFormatting>
  <conditionalFormatting sqref="AQ46:AQ48">
    <cfRule type="expression" dxfId="2169" priority="1953">
      <formula>IF(RIGHT(TEXT(AQ46,"0.#"),1)=".",FALSE,TRUE)</formula>
    </cfRule>
    <cfRule type="expression" dxfId="2168" priority="1954">
      <formula>IF(RIGHT(TEXT(AQ46,"0.#"),1)=".",TRUE,FALSE)</formula>
    </cfRule>
  </conditionalFormatting>
  <conditionalFormatting sqref="AE146:AE147 AI146:AI147 AM146:AM147 AQ146:AQ147 AU146:AU147">
    <cfRule type="expression" dxfId="2167" priority="1945">
      <formula>IF(RIGHT(TEXT(AE146,"0.#"),1)=".",FALSE,TRUE)</formula>
    </cfRule>
    <cfRule type="expression" dxfId="2166" priority="1946">
      <formula>IF(RIGHT(TEXT(AE146,"0.#"),1)=".",TRUE,FALSE)</formula>
    </cfRule>
  </conditionalFormatting>
  <conditionalFormatting sqref="AE138:AE139 AI138:AI139 AM138:AM139 AQ138:AQ139 AU138:AU139">
    <cfRule type="expression" dxfId="2165" priority="1949">
      <formula>IF(RIGHT(TEXT(AE138,"0.#"),1)=".",FALSE,TRUE)</formula>
    </cfRule>
    <cfRule type="expression" dxfId="2164" priority="1950">
      <formula>IF(RIGHT(TEXT(AE138,"0.#"),1)=".",TRUE,FALSE)</formula>
    </cfRule>
  </conditionalFormatting>
  <conditionalFormatting sqref="AE142:AE143 AI142:AI143 AM142:AM143 AQ142:AQ143 AU142:AU143">
    <cfRule type="expression" dxfId="2163" priority="1947">
      <formula>IF(RIGHT(TEXT(AE142,"0.#"),1)=".",FALSE,TRUE)</formula>
    </cfRule>
    <cfRule type="expression" dxfId="2162" priority="1948">
      <formula>IF(RIGHT(TEXT(AE142,"0.#"),1)=".",TRUE,FALSE)</formula>
    </cfRule>
  </conditionalFormatting>
  <conditionalFormatting sqref="AE198:AE199 AI198:AI199 AM198:AM199 AQ198:AQ199 AU198:AU199">
    <cfRule type="expression" dxfId="2161" priority="1939">
      <formula>IF(RIGHT(TEXT(AE198,"0.#"),1)=".",FALSE,TRUE)</formula>
    </cfRule>
    <cfRule type="expression" dxfId="2160" priority="1940">
      <formula>IF(RIGHT(TEXT(AE198,"0.#"),1)=".",TRUE,FALSE)</formula>
    </cfRule>
  </conditionalFormatting>
  <conditionalFormatting sqref="AE150:AE151 AI150:AI151 AM150:AM151 AQ150:AQ151 AU150:AU151">
    <cfRule type="expression" dxfId="2159" priority="1943">
      <formula>IF(RIGHT(TEXT(AE150,"0.#"),1)=".",FALSE,TRUE)</formula>
    </cfRule>
    <cfRule type="expression" dxfId="2158" priority="1944">
      <formula>IF(RIGHT(TEXT(AE150,"0.#"),1)=".",TRUE,FALSE)</formula>
    </cfRule>
  </conditionalFormatting>
  <conditionalFormatting sqref="AE194:AE195 AI194:AI195 AM194:AM195 AQ194:AQ195 AU194:AU195">
    <cfRule type="expression" dxfId="2157" priority="1941">
      <formula>IF(RIGHT(TEXT(AE194,"0.#"),1)=".",FALSE,TRUE)</formula>
    </cfRule>
    <cfRule type="expression" dxfId="2156" priority="1942">
      <formula>IF(RIGHT(TEXT(AE194,"0.#"),1)=".",TRUE,FALSE)</formula>
    </cfRule>
  </conditionalFormatting>
  <conditionalFormatting sqref="AE210:AE211 AI210:AI211 AM210:AM211 AQ210:AQ211 AU210:AU211">
    <cfRule type="expression" dxfId="2155" priority="1933">
      <formula>IF(RIGHT(TEXT(AE210,"0.#"),1)=".",FALSE,TRUE)</formula>
    </cfRule>
    <cfRule type="expression" dxfId="2154" priority="1934">
      <formula>IF(RIGHT(TEXT(AE210,"0.#"),1)=".",TRUE,FALSE)</formula>
    </cfRule>
  </conditionalFormatting>
  <conditionalFormatting sqref="AE202:AE203 AI202:AI203 AM202:AM203 AQ202:AQ203 AU202:AU203">
    <cfRule type="expression" dxfId="2153" priority="1937">
      <formula>IF(RIGHT(TEXT(AE202,"0.#"),1)=".",FALSE,TRUE)</formula>
    </cfRule>
    <cfRule type="expression" dxfId="2152" priority="1938">
      <formula>IF(RIGHT(TEXT(AE202,"0.#"),1)=".",TRUE,FALSE)</formula>
    </cfRule>
  </conditionalFormatting>
  <conditionalFormatting sqref="AE206:AE207 AI206:AI207 AM206:AM207 AQ206:AQ207 AU206:AU207">
    <cfRule type="expression" dxfId="2151" priority="1935">
      <formula>IF(RIGHT(TEXT(AE206,"0.#"),1)=".",FALSE,TRUE)</formula>
    </cfRule>
    <cfRule type="expression" dxfId="2150" priority="1936">
      <formula>IF(RIGHT(TEXT(AE206,"0.#"),1)=".",TRUE,FALSE)</formula>
    </cfRule>
  </conditionalFormatting>
  <conditionalFormatting sqref="AE262:AE263 AI262:AI263 AM262:AM263 AQ262:AQ263 AU262:AU263">
    <cfRule type="expression" dxfId="2149" priority="1927">
      <formula>IF(RIGHT(TEXT(AE262,"0.#"),1)=".",FALSE,TRUE)</formula>
    </cfRule>
    <cfRule type="expression" dxfId="2148" priority="1928">
      <formula>IF(RIGHT(TEXT(AE262,"0.#"),1)=".",TRUE,FALSE)</formula>
    </cfRule>
  </conditionalFormatting>
  <conditionalFormatting sqref="AE254:AE255 AI254:AI255 AM254:AM255 AQ254:AQ255 AU254:AU255">
    <cfRule type="expression" dxfId="2147" priority="1931">
      <formula>IF(RIGHT(TEXT(AE254,"0.#"),1)=".",FALSE,TRUE)</formula>
    </cfRule>
    <cfRule type="expression" dxfId="2146" priority="1932">
      <formula>IF(RIGHT(TEXT(AE254,"0.#"),1)=".",TRUE,FALSE)</formula>
    </cfRule>
  </conditionalFormatting>
  <conditionalFormatting sqref="AE258:AE259 AI258:AI259 AM258:AM259 AQ258:AQ259 AU258:AU259">
    <cfRule type="expression" dxfId="2145" priority="1929">
      <formula>IF(RIGHT(TEXT(AE258,"0.#"),1)=".",FALSE,TRUE)</formula>
    </cfRule>
    <cfRule type="expression" dxfId="2144" priority="1930">
      <formula>IF(RIGHT(TEXT(AE258,"0.#"),1)=".",TRUE,FALSE)</formula>
    </cfRule>
  </conditionalFormatting>
  <conditionalFormatting sqref="AE314:AE315 AI314:AI315 AM314:AM315 AQ314:AQ315 AU314:AU315">
    <cfRule type="expression" dxfId="2143" priority="1921">
      <formula>IF(RIGHT(TEXT(AE314,"0.#"),1)=".",FALSE,TRUE)</formula>
    </cfRule>
    <cfRule type="expression" dxfId="2142" priority="1922">
      <formula>IF(RIGHT(TEXT(AE314,"0.#"),1)=".",TRUE,FALSE)</formula>
    </cfRule>
  </conditionalFormatting>
  <conditionalFormatting sqref="AE266:AE267 AI266:AI267 AM266:AM267 AQ266:AQ267 AU266:AU267">
    <cfRule type="expression" dxfId="2141" priority="1925">
      <formula>IF(RIGHT(TEXT(AE266,"0.#"),1)=".",FALSE,TRUE)</formula>
    </cfRule>
    <cfRule type="expression" dxfId="2140" priority="1926">
      <formula>IF(RIGHT(TEXT(AE266,"0.#"),1)=".",TRUE,FALSE)</formula>
    </cfRule>
  </conditionalFormatting>
  <conditionalFormatting sqref="AE270:AE271 AI270:AI271 AM270:AM271 AQ270:AQ271 AU270:AU271">
    <cfRule type="expression" dxfId="2139" priority="1923">
      <formula>IF(RIGHT(TEXT(AE270,"0.#"),1)=".",FALSE,TRUE)</formula>
    </cfRule>
    <cfRule type="expression" dxfId="2138" priority="1924">
      <formula>IF(RIGHT(TEXT(AE270,"0.#"),1)=".",TRUE,FALSE)</formula>
    </cfRule>
  </conditionalFormatting>
  <conditionalFormatting sqref="AE326:AE327 AI326:AI327 AM326:AM327 AQ326:AQ327 AU326:AU327">
    <cfRule type="expression" dxfId="2137" priority="1915">
      <formula>IF(RIGHT(TEXT(AE326,"0.#"),1)=".",FALSE,TRUE)</formula>
    </cfRule>
    <cfRule type="expression" dxfId="2136" priority="1916">
      <formula>IF(RIGHT(TEXT(AE326,"0.#"),1)=".",TRUE,FALSE)</formula>
    </cfRule>
  </conditionalFormatting>
  <conditionalFormatting sqref="AE318:AE319 AI318:AI319 AM318:AM319 AQ318:AQ319 AU318:AU319">
    <cfRule type="expression" dxfId="2135" priority="1919">
      <formula>IF(RIGHT(TEXT(AE318,"0.#"),1)=".",FALSE,TRUE)</formula>
    </cfRule>
    <cfRule type="expression" dxfId="2134" priority="1920">
      <formula>IF(RIGHT(TEXT(AE318,"0.#"),1)=".",TRUE,FALSE)</formula>
    </cfRule>
  </conditionalFormatting>
  <conditionalFormatting sqref="AE322:AE323 AI322:AI323 AM322:AM323 AQ322:AQ323 AU322:AU323">
    <cfRule type="expression" dxfId="2133" priority="1917">
      <formula>IF(RIGHT(TEXT(AE322,"0.#"),1)=".",FALSE,TRUE)</formula>
    </cfRule>
    <cfRule type="expression" dxfId="2132" priority="1918">
      <formula>IF(RIGHT(TEXT(AE322,"0.#"),1)=".",TRUE,FALSE)</formula>
    </cfRule>
  </conditionalFormatting>
  <conditionalFormatting sqref="AE378:AE379 AI378:AI379 AM378:AM379 AQ378:AQ379 AU378:AU379">
    <cfRule type="expression" dxfId="2131" priority="1909">
      <formula>IF(RIGHT(TEXT(AE378,"0.#"),1)=".",FALSE,TRUE)</formula>
    </cfRule>
    <cfRule type="expression" dxfId="2130" priority="1910">
      <formula>IF(RIGHT(TEXT(AE378,"0.#"),1)=".",TRUE,FALSE)</formula>
    </cfRule>
  </conditionalFormatting>
  <conditionalFormatting sqref="AE330:AE331 AI330:AI331 AM330:AM331 AQ330:AQ331 AU330:AU331">
    <cfRule type="expression" dxfId="2129" priority="1913">
      <formula>IF(RIGHT(TEXT(AE330,"0.#"),1)=".",FALSE,TRUE)</formula>
    </cfRule>
    <cfRule type="expression" dxfId="2128" priority="1914">
      <formula>IF(RIGHT(TEXT(AE330,"0.#"),1)=".",TRUE,FALSE)</formula>
    </cfRule>
  </conditionalFormatting>
  <conditionalFormatting sqref="AE374:AE375 AI374:AI375 AM374:AM375 AQ374:AQ375 AU374:AU375">
    <cfRule type="expression" dxfId="2127" priority="1911">
      <formula>IF(RIGHT(TEXT(AE374,"0.#"),1)=".",FALSE,TRUE)</formula>
    </cfRule>
    <cfRule type="expression" dxfId="2126" priority="1912">
      <formula>IF(RIGHT(TEXT(AE374,"0.#"),1)=".",TRUE,FALSE)</formula>
    </cfRule>
  </conditionalFormatting>
  <conditionalFormatting sqref="AE390:AE391 AI390:AI391 AM390:AM391 AQ390:AQ391 AU390:AU391">
    <cfRule type="expression" dxfId="2125" priority="1903">
      <formula>IF(RIGHT(TEXT(AE390,"0.#"),1)=".",FALSE,TRUE)</formula>
    </cfRule>
    <cfRule type="expression" dxfId="2124" priority="1904">
      <formula>IF(RIGHT(TEXT(AE390,"0.#"),1)=".",TRUE,FALSE)</formula>
    </cfRule>
  </conditionalFormatting>
  <conditionalFormatting sqref="AE382:AE383 AI382:AI383 AM382:AM383 AQ382:AQ383 AU382:AU383">
    <cfRule type="expression" dxfId="2123" priority="1907">
      <formula>IF(RIGHT(TEXT(AE382,"0.#"),1)=".",FALSE,TRUE)</formula>
    </cfRule>
    <cfRule type="expression" dxfId="2122" priority="1908">
      <formula>IF(RIGHT(TEXT(AE382,"0.#"),1)=".",TRUE,FALSE)</formula>
    </cfRule>
  </conditionalFormatting>
  <conditionalFormatting sqref="AE386:AE387 AI386:AI387 AM386:AM387 AQ386:AQ387 AU386:AU387">
    <cfRule type="expression" dxfId="2121" priority="1905">
      <formula>IF(RIGHT(TEXT(AE386,"0.#"),1)=".",FALSE,TRUE)</formula>
    </cfRule>
    <cfRule type="expression" dxfId="2120" priority="1906">
      <formula>IF(RIGHT(TEXT(AE386,"0.#"),1)=".",TRUE,FALSE)</formula>
    </cfRule>
  </conditionalFormatting>
  <conditionalFormatting sqref="AE440">
    <cfRule type="expression" dxfId="2119" priority="1897">
      <formula>IF(RIGHT(TEXT(AE440,"0.#"),1)=".",FALSE,TRUE)</formula>
    </cfRule>
    <cfRule type="expression" dxfId="2118" priority="1898">
      <formula>IF(RIGHT(TEXT(AE440,"0.#"),1)=".",TRUE,FALSE)</formula>
    </cfRule>
  </conditionalFormatting>
  <conditionalFormatting sqref="AE438">
    <cfRule type="expression" dxfId="2117" priority="1901">
      <formula>IF(RIGHT(TEXT(AE438,"0.#"),1)=".",FALSE,TRUE)</formula>
    </cfRule>
    <cfRule type="expression" dxfId="2116" priority="1902">
      <formula>IF(RIGHT(TEXT(AE438,"0.#"),1)=".",TRUE,FALSE)</formula>
    </cfRule>
  </conditionalFormatting>
  <conditionalFormatting sqref="AE439">
    <cfRule type="expression" dxfId="2115" priority="1899">
      <formula>IF(RIGHT(TEXT(AE439,"0.#"),1)=".",FALSE,TRUE)</formula>
    </cfRule>
    <cfRule type="expression" dxfId="2114" priority="1900">
      <formula>IF(RIGHT(TEXT(AE439,"0.#"),1)=".",TRUE,FALSE)</formula>
    </cfRule>
  </conditionalFormatting>
  <conditionalFormatting sqref="AM440">
    <cfRule type="expression" dxfId="2113" priority="1891">
      <formula>IF(RIGHT(TEXT(AM440,"0.#"),1)=".",FALSE,TRUE)</formula>
    </cfRule>
    <cfRule type="expression" dxfId="2112" priority="1892">
      <formula>IF(RIGHT(TEXT(AM440,"0.#"),1)=".",TRUE,FALSE)</formula>
    </cfRule>
  </conditionalFormatting>
  <conditionalFormatting sqref="AM438">
    <cfRule type="expression" dxfId="2111" priority="1895">
      <formula>IF(RIGHT(TEXT(AM438,"0.#"),1)=".",FALSE,TRUE)</formula>
    </cfRule>
    <cfRule type="expression" dxfId="2110" priority="1896">
      <formula>IF(RIGHT(TEXT(AM438,"0.#"),1)=".",TRUE,FALSE)</formula>
    </cfRule>
  </conditionalFormatting>
  <conditionalFormatting sqref="AM439">
    <cfRule type="expression" dxfId="2109" priority="1893">
      <formula>IF(RIGHT(TEXT(AM439,"0.#"),1)=".",FALSE,TRUE)</formula>
    </cfRule>
    <cfRule type="expression" dxfId="2108" priority="1894">
      <formula>IF(RIGHT(TEXT(AM439,"0.#"),1)=".",TRUE,FALSE)</formula>
    </cfRule>
  </conditionalFormatting>
  <conditionalFormatting sqref="AU440">
    <cfRule type="expression" dxfId="2107" priority="1885">
      <formula>IF(RIGHT(TEXT(AU440,"0.#"),1)=".",FALSE,TRUE)</formula>
    </cfRule>
    <cfRule type="expression" dxfId="2106" priority="1886">
      <formula>IF(RIGHT(TEXT(AU440,"0.#"),1)=".",TRUE,FALSE)</formula>
    </cfRule>
  </conditionalFormatting>
  <conditionalFormatting sqref="AU438">
    <cfRule type="expression" dxfId="2105" priority="1889">
      <formula>IF(RIGHT(TEXT(AU438,"0.#"),1)=".",FALSE,TRUE)</formula>
    </cfRule>
    <cfRule type="expression" dxfId="2104" priority="1890">
      <formula>IF(RIGHT(TEXT(AU438,"0.#"),1)=".",TRUE,FALSE)</formula>
    </cfRule>
  </conditionalFormatting>
  <conditionalFormatting sqref="AU439">
    <cfRule type="expression" dxfId="2103" priority="1887">
      <formula>IF(RIGHT(TEXT(AU439,"0.#"),1)=".",FALSE,TRUE)</formula>
    </cfRule>
    <cfRule type="expression" dxfId="2102" priority="1888">
      <formula>IF(RIGHT(TEXT(AU439,"0.#"),1)=".",TRUE,FALSE)</formula>
    </cfRule>
  </conditionalFormatting>
  <conditionalFormatting sqref="AI440">
    <cfRule type="expression" dxfId="2101" priority="1879">
      <formula>IF(RIGHT(TEXT(AI440,"0.#"),1)=".",FALSE,TRUE)</formula>
    </cfRule>
    <cfRule type="expression" dxfId="2100" priority="1880">
      <formula>IF(RIGHT(TEXT(AI440,"0.#"),1)=".",TRUE,FALSE)</formula>
    </cfRule>
  </conditionalFormatting>
  <conditionalFormatting sqref="AI438">
    <cfRule type="expression" dxfId="2099" priority="1883">
      <formula>IF(RIGHT(TEXT(AI438,"0.#"),1)=".",FALSE,TRUE)</formula>
    </cfRule>
    <cfRule type="expression" dxfId="2098" priority="1884">
      <formula>IF(RIGHT(TEXT(AI438,"0.#"),1)=".",TRUE,FALSE)</formula>
    </cfRule>
  </conditionalFormatting>
  <conditionalFormatting sqref="AI439">
    <cfRule type="expression" dxfId="2097" priority="1881">
      <formula>IF(RIGHT(TEXT(AI439,"0.#"),1)=".",FALSE,TRUE)</formula>
    </cfRule>
    <cfRule type="expression" dxfId="2096" priority="1882">
      <formula>IF(RIGHT(TEXT(AI439,"0.#"),1)=".",TRUE,FALSE)</formula>
    </cfRule>
  </conditionalFormatting>
  <conditionalFormatting sqref="AQ438">
    <cfRule type="expression" dxfId="2095" priority="1873">
      <formula>IF(RIGHT(TEXT(AQ438,"0.#"),1)=".",FALSE,TRUE)</formula>
    </cfRule>
    <cfRule type="expression" dxfId="2094" priority="1874">
      <formula>IF(RIGHT(TEXT(AQ438,"0.#"),1)=".",TRUE,FALSE)</formula>
    </cfRule>
  </conditionalFormatting>
  <conditionalFormatting sqref="AQ439">
    <cfRule type="expression" dxfId="2093" priority="1877">
      <formula>IF(RIGHT(TEXT(AQ439,"0.#"),1)=".",FALSE,TRUE)</formula>
    </cfRule>
    <cfRule type="expression" dxfId="2092" priority="1878">
      <formula>IF(RIGHT(TEXT(AQ439,"0.#"),1)=".",TRUE,FALSE)</formula>
    </cfRule>
  </conditionalFormatting>
  <conditionalFormatting sqref="AQ440">
    <cfRule type="expression" dxfId="2091" priority="1875">
      <formula>IF(RIGHT(TEXT(AQ440,"0.#"),1)=".",FALSE,TRUE)</formula>
    </cfRule>
    <cfRule type="expression" dxfId="2090" priority="1876">
      <formula>IF(RIGHT(TEXT(AQ440,"0.#"),1)=".",TRUE,FALSE)</formula>
    </cfRule>
  </conditionalFormatting>
  <conditionalFormatting sqref="AE445">
    <cfRule type="expression" dxfId="2089" priority="1867">
      <formula>IF(RIGHT(TEXT(AE445,"0.#"),1)=".",FALSE,TRUE)</formula>
    </cfRule>
    <cfRule type="expression" dxfId="2088" priority="1868">
      <formula>IF(RIGHT(TEXT(AE445,"0.#"),1)=".",TRUE,FALSE)</formula>
    </cfRule>
  </conditionalFormatting>
  <conditionalFormatting sqref="AE443">
    <cfRule type="expression" dxfId="2087" priority="1871">
      <formula>IF(RIGHT(TEXT(AE443,"0.#"),1)=".",FALSE,TRUE)</formula>
    </cfRule>
    <cfRule type="expression" dxfId="2086" priority="1872">
      <formula>IF(RIGHT(TEXT(AE443,"0.#"),1)=".",TRUE,FALSE)</formula>
    </cfRule>
  </conditionalFormatting>
  <conditionalFormatting sqref="AE444">
    <cfRule type="expression" dxfId="2085" priority="1869">
      <formula>IF(RIGHT(TEXT(AE444,"0.#"),1)=".",FALSE,TRUE)</formula>
    </cfRule>
    <cfRule type="expression" dxfId="2084" priority="1870">
      <formula>IF(RIGHT(TEXT(AE444,"0.#"),1)=".",TRUE,FALSE)</formula>
    </cfRule>
  </conditionalFormatting>
  <conditionalFormatting sqref="AM445">
    <cfRule type="expression" dxfId="2083" priority="1861">
      <formula>IF(RIGHT(TEXT(AM445,"0.#"),1)=".",FALSE,TRUE)</formula>
    </cfRule>
    <cfRule type="expression" dxfId="2082" priority="1862">
      <formula>IF(RIGHT(TEXT(AM445,"0.#"),1)=".",TRUE,FALSE)</formula>
    </cfRule>
  </conditionalFormatting>
  <conditionalFormatting sqref="AM443">
    <cfRule type="expression" dxfId="2081" priority="1865">
      <formula>IF(RIGHT(TEXT(AM443,"0.#"),1)=".",FALSE,TRUE)</formula>
    </cfRule>
    <cfRule type="expression" dxfId="2080" priority="1866">
      <formula>IF(RIGHT(TEXT(AM443,"0.#"),1)=".",TRUE,FALSE)</formula>
    </cfRule>
  </conditionalFormatting>
  <conditionalFormatting sqref="AM444">
    <cfRule type="expression" dxfId="2079" priority="1863">
      <formula>IF(RIGHT(TEXT(AM444,"0.#"),1)=".",FALSE,TRUE)</formula>
    </cfRule>
    <cfRule type="expression" dxfId="2078" priority="1864">
      <formula>IF(RIGHT(TEXT(AM444,"0.#"),1)=".",TRUE,FALSE)</formula>
    </cfRule>
  </conditionalFormatting>
  <conditionalFormatting sqref="AU445">
    <cfRule type="expression" dxfId="2077" priority="1855">
      <formula>IF(RIGHT(TEXT(AU445,"0.#"),1)=".",FALSE,TRUE)</formula>
    </cfRule>
    <cfRule type="expression" dxfId="2076" priority="1856">
      <formula>IF(RIGHT(TEXT(AU445,"0.#"),1)=".",TRUE,FALSE)</formula>
    </cfRule>
  </conditionalFormatting>
  <conditionalFormatting sqref="AU443">
    <cfRule type="expression" dxfId="2075" priority="1859">
      <formula>IF(RIGHT(TEXT(AU443,"0.#"),1)=".",FALSE,TRUE)</formula>
    </cfRule>
    <cfRule type="expression" dxfId="2074" priority="1860">
      <formula>IF(RIGHT(TEXT(AU443,"0.#"),1)=".",TRUE,FALSE)</formula>
    </cfRule>
  </conditionalFormatting>
  <conditionalFormatting sqref="AU444">
    <cfRule type="expression" dxfId="2073" priority="1857">
      <formula>IF(RIGHT(TEXT(AU444,"0.#"),1)=".",FALSE,TRUE)</formula>
    </cfRule>
    <cfRule type="expression" dxfId="2072" priority="1858">
      <formula>IF(RIGHT(TEXT(AU444,"0.#"),1)=".",TRUE,FALSE)</formula>
    </cfRule>
  </conditionalFormatting>
  <conditionalFormatting sqref="AI445">
    <cfRule type="expression" dxfId="2071" priority="1849">
      <formula>IF(RIGHT(TEXT(AI445,"0.#"),1)=".",FALSE,TRUE)</formula>
    </cfRule>
    <cfRule type="expression" dxfId="2070" priority="1850">
      <formula>IF(RIGHT(TEXT(AI445,"0.#"),1)=".",TRUE,FALSE)</formula>
    </cfRule>
  </conditionalFormatting>
  <conditionalFormatting sqref="AI443">
    <cfRule type="expression" dxfId="2069" priority="1853">
      <formula>IF(RIGHT(TEXT(AI443,"0.#"),1)=".",FALSE,TRUE)</formula>
    </cfRule>
    <cfRule type="expression" dxfId="2068" priority="1854">
      <formula>IF(RIGHT(TEXT(AI443,"0.#"),1)=".",TRUE,FALSE)</formula>
    </cfRule>
  </conditionalFormatting>
  <conditionalFormatting sqref="AI444">
    <cfRule type="expression" dxfId="2067" priority="1851">
      <formula>IF(RIGHT(TEXT(AI444,"0.#"),1)=".",FALSE,TRUE)</formula>
    </cfRule>
    <cfRule type="expression" dxfId="2066" priority="1852">
      <formula>IF(RIGHT(TEXT(AI444,"0.#"),1)=".",TRUE,FALSE)</formula>
    </cfRule>
  </conditionalFormatting>
  <conditionalFormatting sqref="AQ443">
    <cfRule type="expression" dxfId="2065" priority="1843">
      <formula>IF(RIGHT(TEXT(AQ443,"0.#"),1)=".",FALSE,TRUE)</formula>
    </cfRule>
    <cfRule type="expression" dxfId="2064" priority="1844">
      <formula>IF(RIGHT(TEXT(AQ443,"0.#"),1)=".",TRUE,FALSE)</formula>
    </cfRule>
  </conditionalFormatting>
  <conditionalFormatting sqref="AQ444">
    <cfRule type="expression" dxfId="2063" priority="1847">
      <formula>IF(RIGHT(TEXT(AQ444,"0.#"),1)=".",FALSE,TRUE)</formula>
    </cfRule>
    <cfRule type="expression" dxfId="2062" priority="1848">
      <formula>IF(RIGHT(TEXT(AQ444,"0.#"),1)=".",TRUE,FALSE)</formula>
    </cfRule>
  </conditionalFormatting>
  <conditionalFormatting sqref="AQ445">
    <cfRule type="expression" dxfId="2061" priority="1845">
      <formula>IF(RIGHT(TEXT(AQ445,"0.#"),1)=".",FALSE,TRUE)</formula>
    </cfRule>
    <cfRule type="expression" dxfId="2060" priority="1846">
      <formula>IF(RIGHT(TEXT(AQ445,"0.#"),1)=".",TRUE,FALSE)</formula>
    </cfRule>
  </conditionalFormatting>
  <conditionalFormatting sqref="Y872:Y899">
    <cfRule type="expression" dxfId="2059" priority="2073">
      <formula>IF(RIGHT(TEXT(Y872,"0.#"),1)=".",FALSE,TRUE)</formula>
    </cfRule>
    <cfRule type="expression" dxfId="2058" priority="2074">
      <formula>IF(RIGHT(TEXT(Y872,"0.#"),1)=".",TRUE,FALSE)</formula>
    </cfRule>
  </conditionalFormatting>
  <conditionalFormatting sqref="Y870:Y871">
    <cfRule type="expression" dxfId="2057" priority="2067">
      <formula>IF(RIGHT(TEXT(Y870,"0.#"),1)=".",FALSE,TRUE)</formula>
    </cfRule>
    <cfRule type="expression" dxfId="2056" priority="2068">
      <formula>IF(RIGHT(TEXT(Y870,"0.#"),1)=".",TRUE,FALSE)</formula>
    </cfRule>
  </conditionalFormatting>
  <conditionalFormatting sqref="Y905:Y932">
    <cfRule type="expression" dxfId="2055" priority="2061">
      <formula>IF(RIGHT(TEXT(Y905,"0.#"),1)=".",FALSE,TRUE)</formula>
    </cfRule>
    <cfRule type="expression" dxfId="2054" priority="2062">
      <formula>IF(RIGHT(TEXT(Y905,"0.#"),1)=".",TRUE,FALSE)</formula>
    </cfRule>
  </conditionalFormatting>
  <conditionalFormatting sqref="Y903:Y904">
    <cfRule type="expression" dxfId="2053" priority="2055">
      <formula>IF(RIGHT(TEXT(Y903,"0.#"),1)=".",FALSE,TRUE)</formula>
    </cfRule>
    <cfRule type="expression" dxfId="2052" priority="2056">
      <formula>IF(RIGHT(TEXT(Y903,"0.#"),1)=".",TRUE,FALSE)</formula>
    </cfRule>
  </conditionalFormatting>
  <conditionalFormatting sqref="Y938:Y965">
    <cfRule type="expression" dxfId="2051" priority="2049">
      <formula>IF(RIGHT(TEXT(Y938,"0.#"),1)=".",FALSE,TRUE)</formula>
    </cfRule>
    <cfRule type="expression" dxfId="2050" priority="2050">
      <formula>IF(RIGHT(TEXT(Y938,"0.#"),1)=".",TRUE,FALSE)</formula>
    </cfRule>
  </conditionalFormatting>
  <conditionalFormatting sqref="Y936:Y937">
    <cfRule type="expression" dxfId="2049" priority="2043">
      <formula>IF(RIGHT(TEXT(Y936,"0.#"),1)=".",FALSE,TRUE)</formula>
    </cfRule>
    <cfRule type="expression" dxfId="2048" priority="2044">
      <formula>IF(RIGHT(TEXT(Y936,"0.#"),1)=".",TRUE,FALSE)</formula>
    </cfRule>
  </conditionalFormatting>
  <conditionalFormatting sqref="Y971:Y998">
    <cfRule type="expression" dxfId="2047" priority="2037">
      <formula>IF(RIGHT(TEXT(Y971,"0.#"),1)=".",FALSE,TRUE)</formula>
    </cfRule>
    <cfRule type="expression" dxfId="2046" priority="2038">
      <formula>IF(RIGHT(TEXT(Y971,"0.#"),1)=".",TRUE,FALSE)</formula>
    </cfRule>
  </conditionalFormatting>
  <conditionalFormatting sqref="Y969:Y970">
    <cfRule type="expression" dxfId="2045" priority="2031">
      <formula>IF(RIGHT(TEXT(Y969,"0.#"),1)=".",FALSE,TRUE)</formula>
    </cfRule>
    <cfRule type="expression" dxfId="2044" priority="2032">
      <formula>IF(RIGHT(TEXT(Y969,"0.#"),1)=".",TRUE,FALSE)</formula>
    </cfRule>
  </conditionalFormatting>
  <conditionalFormatting sqref="Y1004:Y1031">
    <cfRule type="expression" dxfId="2043" priority="2025">
      <formula>IF(RIGHT(TEXT(Y1004,"0.#"),1)=".",FALSE,TRUE)</formula>
    </cfRule>
    <cfRule type="expression" dxfId="2042" priority="2026">
      <formula>IF(RIGHT(TEXT(Y1004,"0.#"),1)=".",TRUE,FALSE)</formula>
    </cfRule>
  </conditionalFormatting>
  <conditionalFormatting sqref="W23">
    <cfRule type="expression" dxfId="2041" priority="2309">
      <formula>IF(RIGHT(TEXT(W23,"0.#"),1)=".",FALSE,TRUE)</formula>
    </cfRule>
    <cfRule type="expression" dxfId="2040" priority="2310">
      <formula>IF(RIGHT(TEXT(W23,"0.#"),1)=".",TRUE,FALSE)</formula>
    </cfRule>
  </conditionalFormatting>
  <conditionalFormatting sqref="W24:W27">
    <cfRule type="expression" dxfId="2039" priority="2307">
      <formula>IF(RIGHT(TEXT(W24,"0.#"),1)=".",FALSE,TRUE)</formula>
    </cfRule>
    <cfRule type="expression" dxfId="2038" priority="2308">
      <formula>IF(RIGHT(TEXT(W24,"0.#"),1)=".",TRUE,FALSE)</formula>
    </cfRule>
  </conditionalFormatting>
  <conditionalFormatting sqref="W28">
    <cfRule type="expression" dxfId="2037" priority="2299">
      <formula>IF(RIGHT(TEXT(W28,"0.#"),1)=".",FALSE,TRUE)</formula>
    </cfRule>
    <cfRule type="expression" dxfId="2036" priority="2300">
      <formula>IF(RIGHT(TEXT(W28,"0.#"),1)=".",TRUE,FALSE)</formula>
    </cfRule>
  </conditionalFormatting>
  <conditionalFormatting sqref="P23">
    <cfRule type="expression" dxfId="2035" priority="2297">
      <formula>IF(RIGHT(TEXT(P23,"0.#"),1)=".",FALSE,TRUE)</formula>
    </cfRule>
    <cfRule type="expression" dxfId="2034" priority="2298">
      <formula>IF(RIGHT(TEXT(P23,"0.#"),1)=".",TRUE,FALSE)</formula>
    </cfRule>
  </conditionalFormatting>
  <conditionalFormatting sqref="P24:P27">
    <cfRule type="expression" dxfId="2033" priority="2295">
      <formula>IF(RIGHT(TEXT(P24,"0.#"),1)=".",FALSE,TRUE)</formula>
    </cfRule>
    <cfRule type="expression" dxfId="2032" priority="2296">
      <formula>IF(RIGHT(TEXT(P24,"0.#"),1)=".",TRUE,FALSE)</formula>
    </cfRule>
  </conditionalFormatting>
  <conditionalFormatting sqref="P28">
    <cfRule type="expression" dxfId="2031" priority="2293">
      <formula>IF(RIGHT(TEXT(P28,"0.#"),1)=".",FALSE,TRUE)</formula>
    </cfRule>
    <cfRule type="expression" dxfId="2030" priority="2294">
      <formula>IF(RIGHT(TEXT(P28,"0.#"),1)=".",TRUE,FALSE)</formula>
    </cfRule>
  </conditionalFormatting>
  <conditionalFormatting sqref="AQ114">
    <cfRule type="expression" dxfId="2029" priority="2277">
      <formula>IF(RIGHT(TEXT(AQ114,"0.#"),1)=".",FALSE,TRUE)</formula>
    </cfRule>
    <cfRule type="expression" dxfId="2028" priority="2278">
      <formula>IF(RIGHT(TEXT(AQ114,"0.#"),1)=".",TRUE,FALSE)</formula>
    </cfRule>
  </conditionalFormatting>
  <conditionalFormatting sqref="AQ104">
    <cfRule type="expression" dxfId="2027" priority="2291">
      <formula>IF(RIGHT(TEXT(AQ104,"0.#"),1)=".",FALSE,TRUE)</formula>
    </cfRule>
    <cfRule type="expression" dxfId="2026" priority="2292">
      <formula>IF(RIGHT(TEXT(AQ104,"0.#"),1)=".",TRUE,FALSE)</formula>
    </cfRule>
  </conditionalFormatting>
  <conditionalFormatting sqref="AQ105">
    <cfRule type="expression" dxfId="2025" priority="2289">
      <formula>IF(RIGHT(TEXT(AQ105,"0.#"),1)=".",FALSE,TRUE)</formula>
    </cfRule>
    <cfRule type="expression" dxfId="2024" priority="2290">
      <formula>IF(RIGHT(TEXT(AQ105,"0.#"),1)=".",TRUE,FALSE)</formula>
    </cfRule>
  </conditionalFormatting>
  <conditionalFormatting sqref="AQ107">
    <cfRule type="expression" dxfId="2023" priority="2287">
      <formula>IF(RIGHT(TEXT(AQ107,"0.#"),1)=".",FALSE,TRUE)</formula>
    </cfRule>
    <cfRule type="expression" dxfId="2022" priority="2288">
      <formula>IF(RIGHT(TEXT(AQ107,"0.#"),1)=".",TRUE,FALSE)</formula>
    </cfRule>
  </conditionalFormatting>
  <conditionalFormatting sqref="AQ108">
    <cfRule type="expression" dxfId="2021" priority="2285">
      <formula>IF(RIGHT(TEXT(AQ108,"0.#"),1)=".",FALSE,TRUE)</formula>
    </cfRule>
    <cfRule type="expression" dxfId="2020" priority="2286">
      <formula>IF(RIGHT(TEXT(AQ108,"0.#"),1)=".",TRUE,FALSE)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72:AO899">
    <cfRule type="expression" dxfId="1963" priority="2075">
      <formula>IF(AND(AL872&gt;=0, RIGHT(TEXT(AL872,"0.#"),1)&lt;&gt;"."),TRUE,FALSE)</formula>
    </cfRule>
    <cfRule type="expression" dxfId="1962" priority="2076">
      <formula>IF(AND(AL872&gt;=0, RIGHT(TEXT(AL872,"0.#"),1)="."),TRUE,FALSE)</formula>
    </cfRule>
    <cfRule type="expression" dxfId="1961" priority="2077">
      <formula>IF(AND(AL872&lt;0, RIGHT(TEXT(AL872,"0.#"),1)&lt;&gt;"."),TRUE,FALSE)</formula>
    </cfRule>
    <cfRule type="expression" dxfId="1960" priority="2078">
      <formula>IF(AND(AL872&lt;0, RIGHT(TEXT(AL872,"0.#"),1)="."),TRUE,FALSE)</formula>
    </cfRule>
  </conditionalFormatting>
  <conditionalFormatting sqref="AL870:AO871">
    <cfRule type="expression" dxfId="1959" priority="2069">
      <formula>IF(AND(AL870&gt;=0, RIGHT(TEXT(AL870,"0.#"),1)&lt;&gt;"."),TRUE,FALSE)</formula>
    </cfRule>
    <cfRule type="expression" dxfId="1958" priority="2070">
      <formula>IF(AND(AL870&gt;=0, RIGHT(TEXT(AL870,"0.#"),1)="."),TRUE,FALSE)</formula>
    </cfRule>
    <cfRule type="expression" dxfId="1957" priority="2071">
      <formula>IF(AND(AL870&lt;0, RIGHT(TEXT(AL870,"0.#"),1)&lt;&gt;"."),TRUE,FALSE)</formula>
    </cfRule>
    <cfRule type="expression" dxfId="1956" priority="2072">
      <formula>IF(AND(AL870&lt;0, RIGHT(TEXT(AL870,"0.#"),1)="."),TRUE,FALSE)</formula>
    </cfRule>
  </conditionalFormatting>
  <conditionalFormatting sqref="AL905:AO932">
    <cfRule type="expression" dxfId="1955" priority="2063">
      <formula>IF(AND(AL905&gt;=0, RIGHT(TEXT(AL905,"0.#"),1)&lt;&gt;"."),TRUE,FALSE)</formula>
    </cfRule>
    <cfRule type="expression" dxfId="1954" priority="2064">
      <formula>IF(AND(AL905&gt;=0, RIGHT(TEXT(AL905,"0.#"),1)="."),TRUE,FALSE)</formula>
    </cfRule>
    <cfRule type="expression" dxfId="1953" priority="2065">
      <formula>IF(AND(AL905&lt;0, RIGHT(TEXT(AL905,"0.#"),1)&lt;&gt;"."),TRUE,FALSE)</formula>
    </cfRule>
    <cfRule type="expression" dxfId="1952" priority="2066">
      <formula>IF(AND(AL905&lt;0, RIGHT(TEXT(AL905,"0.#"),1)="."),TRUE,FALSE)</formula>
    </cfRule>
  </conditionalFormatting>
  <conditionalFormatting sqref="AL903:AO904">
    <cfRule type="expression" dxfId="1951" priority="2057">
      <formula>IF(AND(AL903&gt;=0, RIGHT(TEXT(AL903,"0.#"),1)&lt;&gt;"."),TRUE,FALSE)</formula>
    </cfRule>
    <cfRule type="expression" dxfId="1950" priority="2058">
      <formula>IF(AND(AL903&gt;=0, RIGHT(TEXT(AL903,"0.#"),1)="."),TRUE,FALSE)</formula>
    </cfRule>
    <cfRule type="expression" dxfId="1949" priority="2059">
      <formula>IF(AND(AL903&lt;0, RIGHT(TEXT(AL903,"0.#"),1)&lt;&gt;"."),TRUE,FALSE)</formula>
    </cfRule>
    <cfRule type="expression" dxfId="1948" priority="2060">
      <formula>IF(AND(AL903&lt;0, RIGHT(TEXT(AL903,"0.#"),1)="."),TRUE,FALSE)</formula>
    </cfRule>
  </conditionalFormatting>
  <conditionalFormatting sqref="AL938:AO965">
    <cfRule type="expression" dxfId="1947" priority="2051">
      <formula>IF(AND(AL938&gt;=0, RIGHT(TEXT(AL938,"0.#"),1)&lt;&gt;"."),TRUE,FALSE)</formula>
    </cfRule>
    <cfRule type="expression" dxfId="1946" priority="2052">
      <formula>IF(AND(AL938&gt;=0, RIGHT(TEXT(AL938,"0.#"),1)="."),TRUE,FALSE)</formula>
    </cfRule>
    <cfRule type="expression" dxfId="1945" priority="2053">
      <formula>IF(AND(AL938&lt;0, RIGHT(TEXT(AL938,"0.#"),1)&lt;&gt;"."),TRUE,FALSE)</formula>
    </cfRule>
    <cfRule type="expression" dxfId="1944" priority="2054">
      <formula>IF(AND(AL938&lt;0, RIGHT(TEXT(AL938,"0.#"),1)="."),TRUE,FALSE)</formula>
    </cfRule>
  </conditionalFormatting>
  <conditionalFormatting sqref="AL936:AO937">
    <cfRule type="expression" dxfId="1943" priority="2045">
      <formula>IF(AND(AL936&gt;=0, RIGHT(TEXT(AL936,"0.#"),1)&lt;&gt;"."),TRUE,FALSE)</formula>
    </cfRule>
    <cfRule type="expression" dxfId="1942" priority="2046">
      <formula>IF(AND(AL936&gt;=0, RIGHT(TEXT(AL936,"0.#"),1)="."),TRUE,FALSE)</formula>
    </cfRule>
    <cfRule type="expression" dxfId="1941" priority="2047">
      <formula>IF(AND(AL936&lt;0, RIGHT(TEXT(AL936,"0.#"),1)&lt;&gt;"."),TRUE,FALSE)</formula>
    </cfRule>
    <cfRule type="expression" dxfId="1940" priority="2048">
      <formula>IF(AND(AL936&lt;0, RIGHT(TEXT(AL936,"0.#"),1)="."),TRUE,FALSE)</formula>
    </cfRule>
  </conditionalFormatting>
  <conditionalFormatting sqref="AL971:AO998">
    <cfRule type="expression" dxfId="1939" priority="2039">
      <formula>IF(AND(AL971&gt;=0, RIGHT(TEXT(AL971,"0.#"),1)&lt;&gt;"."),TRUE,FALSE)</formula>
    </cfRule>
    <cfRule type="expression" dxfId="1938" priority="2040">
      <formula>IF(AND(AL971&gt;=0, RIGHT(TEXT(AL971,"0.#"),1)="."),TRUE,FALSE)</formula>
    </cfRule>
    <cfRule type="expression" dxfId="1937" priority="2041">
      <formula>IF(AND(AL971&lt;0, RIGHT(TEXT(AL971,"0.#"),1)&lt;&gt;"."),TRUE,FALSE)</formula>
    </cfRule>
    <cfRule type="expression" dxfId="1936" priority="2042">
      <formula>IF(AND(AL971&lt;0, RIGHT(TEXT(AL971,"0.#"),1)="."),TRUE,FALSE)</formula>
    </cfRule>
  </conditionalFormatting>
  <conditionalFormatting sqref="AL969:AO970">
    <cfRule type="expression" dxfId="1935" priority="2033">
      <formula>IF(AND(AL969&gt;=0, RIGHT(TEXT(AL969,"0.#"),1)&lt;&gt;"."),TRUE,FALSE)</formula>
    </cfRule>
    <cfRule type="expression" dxfId="1934" priority="2034">
      <formula>IF(AND(AL969&gt;=0, RIGHT(TEXT(AL969,"0.#"),1)="."),TRUE,FALSE)</formula>
    </cfRule>
    <cfRule type="expression" dxfId="1933" priority="2035">
      <formula>IF(AND(AL969&lt;0, RIGHT(TEXT(AL969,"0.#"),1)&lt;&gt;"."),TRUE,FALSE)</formula>
    </cfRule>
    <cfRule type="expression" dxfId="1932" priority="2036">
      <formula>IF(AND(AL969&lt;0, RIGHT(TEXT(AL969,"0.#"),1)="."),TRUE,FALSE)</formula>
    </cfRule>
  </conditionalFormatting>
  <conditionalFormatting sqref="AL1004:AO1031">
    <cfRule type="expression" dxfId="1931" priority="2027">
      <formula>IF(AND(AL1004&gt;=0, RIGHT(TEXT(AL1004,"0.#"),1)&lt;&gt;"."),TRUE,FALSE)</formula>
    </cfRule>
    <cfRule type="expression" dxfId="1930" priority="2028">
      <formula>IF(AND(AL1004&gt;=0, RIGHT(TEXT(AL1004,"0.#"),1)="."),TRUE,FALSE)</formula>
    </cfRule>
    <cfRule type="expression" dxfId="1929" priority="2029">
      <formula>IF(AND(AL1004&lt;0, RIGHT(TEXT(AL1004,"0.#"),1)&lt;&gt;"."),TRUE,FALSE)</formula>
    </cfRule>
    <cfRule type="expression" dxfId="1928" priority="2030">
      <formula>IF(AND(AL1004&lt;0, RIGHT(TEXT(AL1004,"0.#"),1)="."),TRUE,FALSE)</formula>
    </cfRule>
  </conditionalFormatting>
  <conditionalFormatting sqref="AL1002:AO1003">
    <cfRule type="expression" dxfId="1927" priority="2021">
      <formula>IF(AND(AL1002&gt;=0, RIGHT(TEXT(AL1002,"0.#"),1)&lt;&gt;"."),TRUE,FALSE)</formula>
    </cfRule>
    <cfRule type="expression" dxfId="1926" priority="2022">
      <formula>IF(AND(AL1002&gt;=0, RIGHT(TEXT(AL1002,"0.#"),1)="."),TRUE,FALSE)</formula>
    </cfRule>
    <cfRule type="expression" dxfId="1925" priority="2023">
      <formula>IF(AND(AL1002&lt;0, RIGHT(TEXT(AL1002,"0.#"),1)&lt;&gt;"."),TRUE,FALSE)</formula>
    </cfRule>
    <cfRule type="expression" dxfId="1924" priority="2024">
      <formula>IF(AND(AL1002&lt;0, RIGHT(TEXT(AL1002,"0.#"),1)="."),TRUE,FALSE)</formula>
    </cfRule>
  </conditionalFormatting>
  <conditionalFormatting sqref="Y1002:Y1003">
    <cfRule type="expression" dxfId="1923" priority="2019">
      <formula>IF(RIGHT(TEXT(Y1002,"0.#"),1)=".",FALSE,TRUE)</formula>
    </cfRule>
    <cfRule type="expression" dxfId="1922" priority="2020">
      <formula>IF(RIGHT(TEXT(Y1002,"0.#"),1)=".",TRUE,FALSE)</formula>
    </cfRule>
  </conditionalFormatting>
  <conditionalFormatting sqref="AL1037:AO1064">
    <cfRule type="expression" dxfId="1921" priority="2015">
      <formula>IF(AND(AL1037&gt;=0, RIGHT(TEXT(AL1037,"0.#"),1)&lt;&gt;"."),TRUE,FALSE)</formula>
    </cfRule>
    <cfRule type="expression" dxfId="1920" priority="2016">
      <formula>IF(AND(AL1037&gt;=0, RIGHT(TEXT(AL1037,"0.#"),1)="."),TRUE,FALSE)</formula>
    </cfRule>
    <cfRule type="expression" dxfId="1919" priority="2017">
      <formula>IF(AND(AL1037&lt;0, RIGHT(TEXT(AL1037,"0.#"),1)&lt;&gt;"."),TRUE,FALSE)</formula>
    </cfRule>
    <cfRule type="expression" dxfId="1918" priority="2018">
      <formula>IF(AND(AL1037&lt;0, RIGHT(TEXT(AL1037,"0.#"),1)="."),TRUE,FALSE)</formula>
    </cfRule>
  </conditionalFormatting>
  <conditionalFormatting sqref="Y1037:Y1064">
    <cfRule type="expression" dxfId="1917" priority="2013">
      <formula>IF(RIGHT(TEXT(Y1037,"0.#"),1)=".",FALSE,TRUE)</formula>
    </cfRule>
    <cfRule type="expression" dxfId="1916" priority="2014">
      <formula>IF(RIGHT(TEXT(Y1037,"0.#"),1)=".",TRUE,FALSE)</formula>
    </cfRule>
  </conditionalFormatting>
  <conditionalFormatting sqref="AL1035:AO1036">
    <cfRule type="expression" dxfId="1915" priority="2009">
      <formula>IF(AND(AL1035&gt;=0, RIGHT(TEXT(AL1035,"0.#"),1)&lt;&gt;"."),TRUE,FALSE)</formula>
    </cfRule>
    <cfRule type="expression" dxfId="1914" priority="2010">
      <formula>IF(AND(AL1035&gt;=0, RIGHT(TEXT(AL1035,"0.#"),1)="."),TRUE,FALSE)</formula>
    </cfRule>
    <cfRule type="expression" dxfId="1913" priority="2011">
      <formula>IF(AND(AL1035&lt;0, RIGHT(TEXT(AL1035,"0.#"),1)&lt;&gt;"."),TRUE,FALSE)</formula>
    </cfRule>
    <cfRule type="expression" dxfId="1912" priority="2012">
      <formula>IF(AND(AL1035&lt;0, RIGHT(TEXT(AL1035,"0.#"),1)="."),TRUE,FALSE)</formula>
    </cfRule>
  </conditionalFormatting>
  <conditionalFormatting sqref="Y1035:Y1036">
    <cfRule type="expression" dxfId="1911" priority="2007">
      <formula>IF(RIGHT(TEXT(Y1035,"0.#"),1)=".",FALSE,TRUE)</formula>
    </cfRule>
    <cfRule type="expression" dxfId="1910" priority="2008">
      <formula>IF(RIGHT(TEXT(Y1035,"0.#"),1)=".",TRUE,FALSE)</formula>
    </cfRule>
  </conditionalFormatting>
  <conditionalFormatting sqref="AL1070:AO1097">
    <cfRule type="expression" dxfId="1909" priority="2003">
      <formula>IF(AND(AL1070&gt;=0, RIGHT(TEXT(AL1070,"0.#"),1)&lt;&gt;"."),TRUE,FALSE)</formula>
    </cfRule>
    <cfRule type="expression" dxfId="1908" priority="2004">
      <formula>IF(AND(AL1070&gt;=0, RIGHT(TEXT(AL1070,"0.#"),1)="."),TRUE,FALSE)</formula>
    </cfRule>
    <cfRule type="expression" dxfId="1907" priority="2005">
      <formula>IF(AND(AL1070&lt;0, RIGHT(TEXT(AL1070,"0.#"),1)&lt;&gt;"."),TRUE,FALSE)</formula>
    </cfRule>
    <cfRule type="expression" dxfId="1906" priority="2006">
      <formula>IF(AND(AL1070&lt;0, RIGHT(TEXT(AL1070,"0.#"),1)="."),TRUE,FALSE)</formula>
    </cfRule>
  </conditionalFormatting>
  <conditionalFormatting sqref="Y1070:Y1097">
    <cfRule type="expression" dxfId="1905" priority="2001">
      <formula>IF(RIGHT(TEXT(Y1070,"0.#"),1)=".",FALSE,TRUE)</formula>
    </cfRule>
    <cfRule type="expression" dxfId="1904" priority="2002">
      <formula>IF(RIGHT(TEXT(Y1070,"0.#"),1)=".",TRUE,FALSE)</formula>
    </cfRule>
  </conditionalFormatting>
  <conditionalFormatting sqref="AL1068:AO1069">
    <cfRule type="expression" dxfId="1903" priority="1997">
      <formula>IF(AND(AL1068&gt;=0, RIGHT(TEXT(AL1068,"0.#"),1)&lt;&gt;"."),TRUE,FALSE)</formula>
    </cfRule>
    <cfRule type="expression" dxfId="1902" priority="1998">
      <formula>IF(AND(AL1068&gt;=0, RIGHT(TEXT(AL1068,"0.#"),1)="."),TRUE,FALSE)</formula>
    </cfRule>
    <cfRule type="expression" dxfId="1901" priority="1999">
      <formula>IF(AND(AL1068&lt;0, RIGHT(TEXT(AL1068,"0.#"),1)&lt;&gt;"."),TRUE,FALSE)</formula>
    </cfRule>
    <cfRule type="expression" dxfId="1900" priority="2000">
      <formula>IF(AND(AL1068&lt;0, RIGHT(TEXT(AL1068,"0.#"),1)="."),TRUE,FALSE)</formula>
    </cfRule>
  </conditionalFormatting>
  <conditionalFormatting sqref="Y1068:Y1069">
    <cfRule type="expression" dxfId="1899" priority="1995">
      <formula>IF(RIGHT(TEXT(Y1068,"0.#"),1)=".",FALSE,TRUE)</formula>
    </cfRule>
    <cfRule type="expression" dxfId="1898" priority="1996">
      <formula>IF(RIGHT(TEXT(Y1068,"0.#"),1)=".",TRUE,FALSE)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AQ110">
    <cfRule type="expression" dxfId="705" priority="5">
      <formula>IF(RIGHT(TEXT(AQ110,"0.#"),1)=".",FALSE,TRUE)</formula>
    </cfRule>
    <cfRule type="expression" dxfId="704" priority="6">
      <formula>IF(RIGHT(TEXT(AQ110,"0.#"),1)=".",TRUE,FALSE)</formula>
    </cfRule>
  </conditionalFormatting>
  <conditionalFormatting sqref="AM117">
    <cfRule type="expression" dxfId="703" priority="3">
      <formula>IF(RIGHT(TEXT(AM117,"0.#"),1)=".",FALSE,TRUE)</formula>
    </cfRule>
    <cfRule type="expression" dxfId="702" priority="4">
      <formula>IF(RIGHT(TEXT(AM117,"0.#"),1)=".",TRUE,FALSE)</formula>
    </cfRule>
  </conditionalFormatting>
  <conditionalFormatting sqref="AM120">
    <cfRule type="expression" dxfId="701" priority="1">
      <formula>IF(RIGHT(TEXT(AM120,"0.#"),1)=".",FALSE,TRUE)</formula>
    </cfRule>
    <cfRule type="expression" dxfId="700" priority="2">
      <formula>IF(RIGHT(TEXT(AM120,"0.#"),1)=".",TRUE,FALSE)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08" max="49" man="1"/>
    <brk id="699" max="49" man="1"/>
    <brk id="727" max="49" man="1"/>
    <brk id="778" max="49" man="1"/>
    <brk id="9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6" sqref="K1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495</v>
      </c>
    </row>
    <row r="2" spans="1:42" ht="13.5" customHeight="1" x14ac:dyDescent="0.15">
      <c r="A2" s="14" t="s">
        <v>202</v>
      </c>
      <c r="B2" s="15"/>
      <c r="C2" s="13" t="str">
        <f>IF(B2="","",A2)</f>
        <v/>
      </c>
      <c r="D2" s="13" t="str">
        <f>IF(C2="","",IF(D1&lt;&gt;"",CONCATENATE(D1,"、",C2),C2))</f>
        <v/>
      </c>
      <c r="F2" s="12" t="s">
        <v>188</v>
      </c>
      <c r="G2" s="17" t="s">
        <v>548</v>
      </c>
      <c r="H2" s="13" t="str">
        <f>IF(G2="","",F2)</f>
        <v>一般会計</v>
      </c>
      <c r="I2" s="13" t="str">
        <f>IF(H2="","",IF(I1&lt;&gt;"",CONCATENATE(I1,"、",H2),H2))</f>
        <v>一般会計</v>
      </c>
      <c r="K2" s="14" t="s">
        <v>221</v>
      </c>
      <c r="L2" s="15" t="s">
        <v>548</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513</v>
      </c>
      <c r="AI2" s="54" t="s">
        <v>385</v>
      </c>
      <c r="AK2" s="54" t="s">
        <v>394</v>
      </c>
      <c r="AM2" s="88"/>
      <c r="AN2" s="88"/>
      <c r="AP2" s="56" t="s">
        <v>513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548</v>
      </c>
      <c r="R3" s="13" t="str">
        <f t="shared" ref="R3:R8" si="3">IF(Q3="","",P3)</f>
        <v>委託・請負</v>
      </c>
      <c r="S3" s="13" t="str">
        <f t="shared" ref="S3:S8" si="4">IF(R3="",S2,IF(S2&lt;&gt;"",CONCATENATE(S2,"、",R3),R3))</f>
        <v>委託・請負</v>
      </c>
      <c r="T3" s="13"/>
      <c r="U3" s="32" t="s">
        <v>466</v>
      </c>
      <c r="W3" s="32" t="s">
        <v>269</v>
      </c>
      <c r="Y3" s="32" t="s">
        <v>70</v>
      </c>
      <c r="Z3" s="30"/>
      <c r="AA3" s="32" t="s">
        <v>75</v>
      </c>
      <c r="AB3" s="31"/>
      <c r="AC3" s="33" t="s">
        <v>255</v>
      </c>
      <c r="AD3" s="28"/>
      <c r="AE3" s="45" t="s">
        <v>296</v>
      </c>
      <c r="AF3" s="30"/>
      <c r="AG3" s="56" t="s">
        <v>514</v>
      </c>
      <c r="AI3" s="54" t="s">
        <v>387</v>
      </c>
      <c r="AK3" s="54" t="str">
        <f>CHAR(CODE(AK2)+1)</f>
        <v>B</v>
      </c>
      <c r="AM3" s="88"/>
      <c r="AN3" s="88"/>
      <c r="AP3" s="56" t="s">
        <v>514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539</v>
      </c>
      <c r="W4" s="32" t="s">
        <v>270</v>
      </c>
      <c r="Y4" s="32" t="s">
        <v>72</v>
      </c>
      <c r="Z4" s="30"/>
      <c r="AA4" s="32" t="s">
        <v>77</v>
      </c>
      <c r="AB4" s="31"/>
      <c r="AC4" s="32" t="s">
        <v>256</v>
      </c>
      <c r="AD4" s="28"/>
      <c r="AE4" s="45" t="s">
        <v>297</v>
      </c>
      <c r="AF4" s="30"/>
      <c r="AG4" s="56" t="s">
        <v>515</v>
      </c>
      <c r="AI4" s="54" t="s">
        <v>500</v>
      </c>
      <c r="AK4" s="54" t="str">
        <f t="shared" ref="AK4:AK49" si="7">CHAR(CODE(AK3)+1)</f>
        <v>C</v>
      </c>
      <c r="AM4" s="88"/>
      <c r="AN4" s="88"/>
      <c r="AP4" s="56" t="s">
        <v>515</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459</v>
      </c>
      <c r="Y5" s="32" t="s">
        <v>74</v>
      </c>
      <c r="Z5" s="30"/>
      <c r="AA5" s="32" t="s">
        <v>79</v>
      </c>
      <c r="AB5" s="31"/>
      <c r="AC5" s="32" t="s">
        <v>298</v>
      </c>
      <c r="AD5" s="31"/>
      <c r="AE5" s="45" t="s">
        <v>526</v>
      </c>
      <c r="AF5" s="30"/>
      <c r="AG5" s="56" t="s">
        <v>516</v>
      </c>
      <c r="AI5" s="56" t="s">
        <v>501</v>
      </c>
      <c r="AK5" s="54" t="str">
        <f t="shared" si="7"/>
        <v>D</v>
      </c>
      <c r="AP5" s="56" t="s">
        <v>516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538</v>
      </c>
      <c r="W6" s="32" t="s">
        <v>271</v>
      </c>
      <c r="Y6" s="32" t="s">
        <v>76</v>
      </c>
      <c r="Z6" s="30"/>
      <c r="AA6" s="32" t="s">
        <v>81</v>
      </c>
      <c r="AB6" s="31"/>
      <c r="AC6" s="32" t="s">
        <v>257</v>
      </c>
      <c r="AD6" s="31"/>
      <c r="AE6" s="45" t="s">
        <v>523</v>
      </c>
      <c r="AF6" s="30"/>
      <c r="AG6" s="56" t="s">
        <v>517</v>
      </c>
      <c r="AI6" s="54" t="s">
        <v>462</v>
      </c>
      <c r="AK6" s="54" t="str">
        <f t="shared" si="7"/>
        <v>E</v>
      </c>
      <c r="AP6" s="56" t="s">
        <v>517</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518</v>
      </c>
      <c r="AK7" s="54" t="str">
        <f t="shared" si="7"/>
        <v>F</v>
      </c>
      <c r="AP7" s="56" t="s">
        <v>518</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519</v>
      </c>
      <c r="AK8" s="54" t="str">
        <f t="shared" si="7"/>
        <v>G</v>
      </c>
      <c r="AP8" s="56" t="s">
        <v>519</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466</v>
      </c>
      <c r="W9" s="32" t="s">
        <v>274</v>
      </c>
      <c r="Y9" s="32" t="s">
        <v>82</v>
      </c>
      <c r="Z9" s="30"/>
      <c r="AA9" s="32" t="s">
        <v>87</v>
      </c>
      <c r="AB9" s="31"/>
      <c r="AC9" s="31"/>
      <c r="AD9" s="31"/>
      <c r="AE9" s="31"/>
      <c r="AF9" s="30"/>
      <c r="AG9" s="56" t="s">
        <v>520</v>
      </c>
      <c r="AK9" s="54" t="str">
        <f t="shared" si="7"/>
        <v>H</v>
      </c>
      <c r="AP9" s="56" t="s">
        <v>520</v>
      </c>
    </row>
    <row r="10" spans="1:42" ht="13.5" customHeight="1" x14ac:dyDescent="0.15">
      <c r="A10" s="14" t="s">
        <v>460</v>
      </c>
      <c r="B10" s="15"/>
      <c r="C10" s="13" t="str">
        <f t="shared" si="0"/>
        <v/>
      </c>
      <c r="D10" s="13" t="str">
        <f t="shared" si="8"/>
        <v/>
      </c>
      <c r="F10" s="18" t="s">
        <v>235</v>
      </c>
      <c r="G10" s="17"/>
      <c r="H10" s="13" t="str">
        <f t="shared" si="1"/>
        <v/>
      </c>
      <c r="I10" s="13" t="str">
        <f t="shared" si="5"/>
        <v>一般会計</v>
      </c>
      <c r="K10" s="14" t="s">
        <v>465</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503</v>
      </c>
      <c r="AK10" s="54" t="str">
        <f t="shared" si="7"/>
        <v>I</v>
      </c>
      <c r="AP10" s="54" t="s">
        <v>496</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506</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504</v>
      </c>
      <c r="AK12" s="54" t="str">
        <f t="shared" si="7"/>
        <v>K</v>
      </c>
    </row>
    <row r="13" spans="1:42" ht="13.5" customHeight="1" x14ac:dyDescent="0.15">
      <c r="A13" s="14" t="s">
        <v>212</v>
      </c>
      <c r="B13" s="15" t="s">
        <v>548</v>
      </c>
      <c r="C13" s="13" t="str">
        <f t="shared" si="0"/>
        <v>障害者施策</v>
      </c>
      <c r="D13" s="13" t="str">
        <f t="shared" si="8"/>
        <v>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505</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497</v>
      </c>
      <c r="B25" s="17"/>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障害者施策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467</v>
      </c>
    </row>
    <row r="96" spans="25:25" x14ac:dyDescent="0.15">
      <c r="Y96" s="32" t="s">
        <v>537</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487</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6"/>
      <c r="Z2" s="829"/>
      <c r="AA2" s="830"/>
      <c r="AB2" s="1030" t="s">
        <v>11</v>
      </c>
      <c r="AC2" s="1031"/>
      <c r="AD2" s="1032"/>
      <c r="AE2" s="1036" t="s">
        <v>357</v>
      </c>
      <c r="AF2" s="1036"/>
      <c r="AG2" s="1036"/>
      <c r="AH2" s="1036"/>
      <c r="AI2" s="1036" t="s">
        <v>363</v>
      </c>
      <c r="AJ2" s="1036"/>
      <c r="AK2" s="1036"/>
      <c r="AL2" s="1036"/>
      <c r="AM2" s="1036" t="s">
        <v>468</v>
      </c>
      <c r="AN2" s="1036"/>
      <c r="AO2" s="1036"/>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7"/>
      <c r="Z3" s="1028"/>
      <c r="AA3" s="1029"/>
      <c r="AB3" s="1033"/>
      <c r="AC3" s="1034"/>
      <c r="AD3" s="1035"/>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3"/>
      <c r="I4" s="1003"/>
      <c r="J4" s="1003"/>
      <c r="K4" s="1003"/>
      <c r="L4" s="1003"/>
      <c r="M4" s="1003"/>
      <c r="N4" s="1003"/>
      <c r="O4" s="1004"/>
      <c r="P4" s="98"/>
      <c r="Q4" s="1011"/>
      <c r="R4" s="1011"/>
      <c r="S4" s="1011"/>
      <c r="T4" s="1011"/>
      <c r="U4" s="1011"/>
      <c r="V4" s="1011"/>
      <c r="W4" s="1011"/>
      <c r="X4" s="1012"/>
      <c r="Y4" s="1021" t="s">
        <v>12</v>
      </c>
      <c r="Z4" s="1022"/>
      <c r="AA4" s="1023"/>
      <c r="AB4" s="457"/>
      <c r="AC4" s="1025"/>
      <c r="AD4" s="1025"/>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5"/>
      <c r="H5" s="1006"/>
      <c r="I5" s="1006"/>
      <c r="J5" s="1006"/>
      <c r="K5" s="1006"/>
      <c r="L5" s="1006"/>
      <c r="M5" s="1006"/>
      <c r="N5" s="1006"/>
      <c r="O5" s="1007"/>
      <c r="P5" s="1013"/>
      <c r="Q5" s="1013"/>
      <c r="R5" s="1013"/>
      <c r="S5" s="1013"/>
      <c r="T5" s="1013"/>
      <c r="U5" s="1013"/>
      <c r="V5" s="1013"/>
      <c r="W5" s="1013"/>
      <c r="X5" s="1014"/>
      <c r="Y5" s="411" t="s">
        <v>54</v>
      </c>
      <c r="Z5" s="1018"/>
      <c r="AA5" s="1019"/>
      <c r="AB5" s="519"/>
      <c r="AC5" s="1024"/>
      <c r="AD5" s="1024"/>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8"/>
      <c r="H6" s="1009"/>
      <c r="I6" s="1009"/>
      <c r="J6" s="1009"/>
      <c r="K6" s="1009"/>
      <c r="L6" s="1009"/>
      <c r="M6" s="1009"/>
      <c r="N6" s="1009"/>
      <c r="O6" s="1010"/>
      <c r="P6" s="1015"/>
      <c r="Q6" s="1015"/>
      <c r="R6" s="1015"/>
      <c r="S6" s="1015"/>
      <c r="T6" s="1015"/>
      <c r="U6" s="1015"/>
      <c r="V6" s="1015"/>
      <c r="W6" s="1015"/>
      <c r="X6" s="1016"/>
      <c r="Y6" s="1017" t="s">
        <v>13</v>
      </c>
      <c r="Z6" s="1018"/>
      <c r="AA6" s="1019"/>
      <c r="AB6" s="594" t="s">
        <v>301</v>
      </c>
      <c r="AC6" s="1020"/>
      <c r="AD6" s="1020"/>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521</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487</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6"/>
      <c r="Z9" s="829"/>
      <c r="AA9" s="830"/>
      <c r="AB9" s="1030" t="s">
        <v>11</v>
      </c>
      <c r="AC9" s="1031"/>
      <c r="AD9" s="1032"/>
      <c r="AE9" s="1036" t="s">
        <v>357</v>
      </c>
      <c r="AF9" s="1036"/>
      <c r="AG9" s="1036"/>
      <c r="AH9" s="1036"/>
      <c r="AI9" s="1036" t="s">
        <v>363</v>
      </c>
      <c r="AJ9" s="1036"/>
      <c r="AK9" s="1036"/>
      <c r="AL9" s="1036"/>
      <c r="AM9" s="1036" t="s">
        <v>468</v>
      </c>
      <c r="AN9" s="1036"/>
      <c r="AO9" s="1036"/>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7"/>
      <c r="Z10" s="1028"/>
      <c r="AA10" s="1029"/>
      <c r="AB10" s="1033"/>
      <c r="AC10" s="1034"/>
      <c r="AD10" s="1035"/>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3"/>
      <c r="I11" s="1003"/>
      <c r="J11" s="1003"/>
      <c r="K11" s="1003"/>
      <c r="L11" s="1003"/>
      <c r="M11" s="1003"/>
      <c r="N11" s="1003"/>
      <c r="O11" s="1004"/>
      <c r="P11" s="98"/>
      <c r="Q11" s="1011"/>
      <c r="R11" s="1011"/>
      <c r="S11" s="1011"/>
      <c r="T11" s="1011"/>
      <c r="U11" s="1011"/>
      <c r="V11" s="1011"/>
      <c r="W11" s="1011"/>
      <c r="X11" s="1012"/>
      <c r="Y11" s="1021" t="s">
        <v>12</v>
      </c>
      <c r="Z11" s="1022"/>
      <c r="AA11" s="1023"/>
      <c r="AB11" s="457"/>
      <c r="AC11" s="1025"/>
      <c r="AD11" s="1025"/>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5"/>
      <c r="H12" s="1006"/>
      <c r="I12" s="1006"/>
      <c r="J12" s="1006"/>
      <c r="K12" s="1006"/>
      <c r="L12" s="1006"/>
      <c r="M12" s="1006"/>
      <c r="N12" s="1006"/>
      <c r="O12" s="1007"/>
      <c r="P12" s="1013"/>
      <c r="Q12" s="1013"/>
      <c r="R12" s="1013"/>
      <c r="S12" s="1013"/>
      <c r="T12" s="1013"/>
      <c r="U12" s="1013"/>
      <c r="V12" s="1013"/>
      <c r="W12" s="1013"/>
      <c r="X12" s="1014"/>
      <c r="Y12" s="411" t="s">
        <v>54</v>
      </c>
      <c r="Z12" s="1018"/>
      <c r="AA12" s="1019"/>
      <c r="AB12" s="519"/>
      <c r="AC12" s="1024"/>
      <c r="AD12" s="1024"/>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4" t="s">
        <v>301</v>
      </c>
      <c r="AC13" s="1020"/>
      <c r="AD13" s="1020"/>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521</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487</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6"/>
      <c r="Z16" s="829"/>
      <c r="AA16" s="830"/>
      <c r="AB16" s="1030" t="s">
        <v>11</v>
      </c>
      <c r="AC16" s="1031"/>
      <c r="AD16" s="1032"/>
      <c r="AE16" s="1036" t="s">
        <v>357</v>
      </c>
      <c r="AF16" s="1036"/>
      <c r="AG16" s="1036"/>
      <c r="AH16" s="1036"/>
      <c r="AI16" s="1036" t="s">
        <v>363</v>
      </c>
      <c r="AJ16" s="1036"/>
      <c r="AK16" s="1036"/>
      <c r="AL16" s="1036"/>
      <c r="AM16" s="1036" t="s">
        <v>468</v>
      </c>
      <c r="AN16" s="1036"/>
      <c r="AO16" s="1036"/>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7"/>
      <c r="Z17" s="1028"/>
      <c r="AA17" s="1029"/>
      <c r="AB17" s="1033"/>
      <c r="AC17" s="1034"/>
      <c r="AD17" s="1035"/>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3"/>
      <c r="I18" s="1003"/>
      <c r="J18" s="1003"/>
      <c r="K18" s="1003"/>
      <c r="L18" s="1003"/>
      <c r="M18" s="1003"/>
      <c r="N18" s="1003"/>
      <c r="O18" s="1004"/>
      <c r="P18" s="98"/>
      <c r="Q18" s="1011"/>
      <c r="R18" s="1011"/>
      <c r="S18" s="1011"/>
      <c r="T18" s="1011"/>
      <c r="U18" s="1011"/>
      <c r="V18" s="1011"/>
      <c r="W18" s="1011"/>
      <c r="X18" s="1012"/>
      <c r="Y18" s="1021" t="s">
        <v>12</v>
      </c>
      <c r="Z18" s="1022"/>
      <c r="AA18" s="1023"/>
      <c r="AB18" s="457"/>
      <c r="AC18" s="1025"/>
      <c r="AD18" s="1025"/>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5"/>
      <c r="H19" s="1006"/>
      <c r="I19" s="1006"/>
      <c r="J19" s="1006"/>
      <c r="K19" s="1006"/>
      <c r="L19" s="1006"/>
      <c r="M19" s="1006"/>
      <c r="N19" s="1006"/>
      <c r="O19" s="1007"/>
      <c r="P19" s="1013"/>
      <c r="Q19" s="1013"/>
      <c r="R19" s="1013"/>
      <c r="S19" s="1013"/>
      <c r="T19" s="1013"/>
      <c r="U19" s="1013"/>
      <c r="V19" s="1013"/>
      <c r="W19" s="1013"/>
      <c r="X19" s="1014"/>
      <c r="Y19" s="411" t="s">
        <v>54</v>
      </c>
      <c r="Z19" s="1018"/>
      <c r="AA19" s="1019"/>
      <c r="AB19" s="519"/>
      <c r="AC19" s="1024"/>
      <c r="AD19" s="1024"/>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4" t="s">
        <v>301</v>
      </c>
      <c r="AC20" s="1020"/>
      <c r="AD20" s="1020"/>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521</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487</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6"/>
      <c r="Z23" s="829"/>
      <c r="AA23" s="830"/>
      <c r="AB23" s="1030" t="s">
        <v>11</v>
      </c>
      <c r="AC23" s="1031"/>
      <c r="AD23" s="1032"/>
      <c r="AE23" s="1036" t="s">
        <v>357</v>
      </c>
      <c r="AF23" s="1036"/>
      <c r="AG23" s="1036"/>
      <c r="AH23" s="1036"/>
      <c r="AI23" s="1036" t="s">
        <v>363</v>
      </c>
      <c r="AJ23" s="1036"/>
      <c r="AK23" s="1036"/>
      <c r="AL23" s="1036"/>
      <c r="AM23" s="1036" t="s">
        <v>468</v>
      </c>
      <c r="AN23" s="1036"/>
      <c r="AO23" s="1036"/>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7"/>
      <c r="Z24" s="1028"/>
      <c r="AA24" s="1029"/>
      <c r="AB24" s="1033"/>
      <c r="AC24" s="1034"/>
      <c r="AD24" s="1035"/>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3"/>
      <c r="I25" s="1003"/>
      <c r="J25" s="1003"/>
      <c r="K25" s="1003"/>
      <c r="L25" s="1003"/>
      <c r="M25" s="1003"/>
      <c r="N25" s="1003"/>
      <c r="O25" s="1004"/>
      <c r="P25" s="98"/>
      <c r="Q25" s="1011"/>
      <c r="R25" s="1011"/>
      <c r="S25" s="1011"/>
      <c r="T25" s="1011"/>
      <c r="U25" s="1011"/>
      <c r="V25" s="1011"/>
      <c r="W25" s="1011"/>
      <c r="X25" s="1012"/>
      <c r="Y25" s="1021" t="s">
        <v>12</v>
      </c>
      <c r="Z25" s="1022"/>
      <c r="AA25" s="1023"/>
      <c r="AB25" s="457"/>
      <c r="AC25" s="1025"/>
      <c r="AD25" s="1025"/>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5"/>
      <c r="H26" s="1006"/>
      <c r="I26" s="1006"/>
      <c r="J26" s="1006"/>
      <c r="K26" s="1006"/>
      <c r="L26" s="1006"/>
      <c r="M26" s="1006"/>
      <c r="N26" s="1006"/>
      <c r="O26" s="1007"/>
      <c r="P26" s="1013"/>
      <c r="Q26" s="1013"/>
      <c r="R26" s="1013"/>
      <c r="S26" s="1013"/>
      <c r="T26" s="1013"/>
      <c r="U26" s="1013"/>
      <c r="V26" s="1013"/>
      <c r="W26" s="1013"/>
      <c r="X26" s="1014"/>
      <c r="Y26" s="411" t="s">
        <v>54</v>
      </c>
      <c r="Z26" s="1018"/>
      <c r="AA26" s="1019"/>
      <c r="AB26" s="519"/>
      <c r="AC26" s="1024"/>
      <c r="AD26" s="1024"/>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4" t="s">
        <v>301</v>
      </c>
      <c r="AC27" s="1020"/>
      <c r="AD27" s="1020"/>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521</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487</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6"/>
      <c r="Z30" s="829"/>
      <c r="AA30" s="830"/>
      <c r="AB30" s="1030" t="s">
        <v>11</v>
      </c>
      <c r="AC30" s="1031"/>
      <c r="AD30" s="1032"/>
      <c r="AE30" s="1036" t="s">
        <v>357</v>
      </c>
      <c r="AF30" s="1036"/>
      <c r="AG30" s="1036"/>
      <c r="AH30" s="1036"/>
      <c r="AI30" s="1036" t="s">
        <v>363</v>
      </c>
      <c r="AJ30" s="1036"/>
      <c r="AK30" s="1036"/>
      <c r="AL30" s="1036"/>
      <c r="AM30" s="1036" t="s">
        <v>468</v>
      </c>
      <c r="AN30" s="1036"/>
      <c r="AO30" s="1036"/>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7"/>
      <c r="Z31" s="1028"/>
      <c r="AA31" s="1029"/>
      <c r="AB31" s="1033"/>
      <c r="AC31" s="1034"/>
      <c r="AD31" s="1035"/>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3"/>
      <c r="I32" s="1003"/>
      <c r="J32" s="1003"/>
      <c r="K32" s="1003"/>
      <c r="L32" s="1003"/>
      <c r="M32" s="1003"/>
      <c r="N32" s="1003"/>
      <c r="O32" s="1004"/>
      <c r="P32" s="98"/>
      <c r="Q32" s="1011"/>
      <c r="R32" s="1011"/>
      <c r="S32" s="1011"/>
      <c r="T32" s="1011"/>
      <c r="U32" s="1011"/>
      <c r="V32" s="1011"/>
      <c r="W32" s="1011"/>
      <c r="X32" s="1012"/>
      <c r="Y32" s="1021" t="s">
        <v>12</v>
      </c>
      <c r="Z32" s="1022"/>
      <c r="AA32" s="1023"/>
      <c r="AB32" s="457"/>
      <c r="AC32" s="1025"/>
      <c r="AD32" s="1025"/>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5"/>
      <c r="H33" s="1006"/>
      <c r="I33" s="1006"/>
      <c r="J33" s="1006"/>
      <c r="K33" s="1006"/>
      <c r="L33" s="1006"/>
      <c r="M33" s="1006"/>
      <c r="N33" s="1006"/>
      <c r="O33" s="1007"/>
      <c r="P33" s="1013"/>
      <c r="Q33" s="1013"/>
      <c r="R33" s="1013"/>
      <c r="S33" s="1013"/>
      <c r="T33" s="1013"/>
      <c r="U33" s="1013"/>
      <c r="V33" s="1013"/>
      <c r="W33" s="1013"/>
      <c r="X33" s="1014"/>
      <c r="Y33" s="411" t="s">
        <v>54</v>
      </c>
      <c r="Z33" s="1018"/>
      <c r="AA33" s="1019"/>
      <c r="AB33" s="519"/>
      <c r="AC33" s="1024"/>
      <c r="AD33" s="1024"/>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4" t="s">
        <v>301</v>
      </c>
      <c r="AC34" s="1020"/>
      <c r="AD34" s="1020"/>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521</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487</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6"/>
      <c r="Z37" s="829"/>
      <c r="AA37" s="830"/>
      <c r="AB37" s="1030" t="s">
        <v>11</v>
      </c>
      <c r="AC37" s="1031"/>
      <c r="AD37" s="1032"/>
      <c r="AE37" s="1036" t="s">
        <v>357</v>
      </c>
      <c r="AF37" s="1036"/>
      <c r="AG37" s="1036"/>
      <c r="AH37" s="1036"/>
      <c r="AI37" s="1036" t="s">
        <v>363</v>
      </c>
      <c r="AJ37" s="1036"/>
      <c r="AK37" s="1036"/>
      <c r="AL37" s="1036"/>
      <c r="AM37" s="1036" t="s">
        <v>468</v>
      </c>
      <c r="AN37" s="1036"/>
      <c r="AO37" s="1036"/>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7"/>
      <c r="Z38" s="1028"/>
      <c r="AA38" s="1029"/>
      <c r="AB38" s="1033"/>
      <c r="AC38" s="1034"/>
      <c r="AD38" s="1035"/>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3"/>
      <c r="I39" s="1003"/>
      <c r="J39" s="1003"/>
      <c r="K39" s="1003"/>
      <c r="L39" s="1003"/>
      <c r="M39" s="1003"/>
      <c r="N39" s="1003"/>
      <c r="O39" s="1004"/>
      <c r="P39" s="98"/>
      <c r="Q39" s="1011"/>
      <c r="R39" s="1011"/>
      <c r="S39" s="1011"/>
      <c r="T39" s="1011"/>
      <c r="U39" s="1011"/>
      <c r="V39" s="1011"/>
      <c r="W39" s="1011"/>
      <c r="X39" s="1012"/>
      <c r="Y39" s="1021" t="s">
        <v>12</v>
      </c>
      <c r="Z39" s="1022"/>
      <c r="AA39" s="1023"/>
      <c r="AB39" s="457"/>
      <c r="AC39" s="1025"/>
      <c r="AD39" s="1025"/>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5"/>
      <c r="H40" s="1006"/>
      <c r="I40" s="1006"/>
      <c r="J40" s="1006"/>
      <c r="K40" s="1006"/>
      <c r="L40" s="1006"/>
      <c r="M40" s="1006"/>
      <c r="N40" s="1006"/>
      <c r="O40" s="1007"/>
      <c r="P40" s="1013"/>
      <c r="Q40" s="1013"/>
      <c r="R40" s="1013"/>
      <c r="S40" s="1013"/>
      <c r="T40" s="1013"/>
      <c r="U40" s="1013"/>
      <c r="V40" s="1013"/>
      <c r="W40" s="1013"/>
      <c r="X40" s="1014"/>
      <c r="Y40" s="411" t="s">
        <v>54</v>
      </c>
      <c r="Z40" s="1018"/>
      <c r="AA40" s="1019"/>
      <c r="AB40" s="519"/>
      <c r="AC40" s="1024"/>
      <c r="AD40" s="102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4" t="s">
        <v>301</v>
      </c>
      <c r="AC41" s="1020"/>
      <c r="AD41" s="1020"/>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521</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487</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6"/>
      <c r="Z44" s="829"/>
      <c r="AA44" s="830"/>
      <c r="AB44" s="1030" t="s">
        <v>11</v>
      </c>
      <c r="AC44" s="1031"/>
      <c r="AD44" s="1032"/>
      <c r="AE44" s="1036" t="s">
        <v>357</v>
      </c>
      <c r="AF44" s="1036"/>
      <c r="AG44" s="1036"/>
      <c r="AH44" s="1036"/>
      <c r="AI44" s="1036" t="s">
        <v>363</v>
      </c>
      <c r="AJ44" s="1036"/>
      <c r="AK44" s="1036"/>
      <c r="AL44" s="1036"/>
      <c r="AM44" s="1036" t="s">
        <v>468</v>
      </c>
      <c r="AN44" s="1036"/>
      <c r="AO44" s="1036"/>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7"/>
      <c r="Z45" s="1028"/>
      <c r="AA45" s="1029"/>
      <c r="AB45" s="1033"/>
      <c r="AC45" s="1034"/>
      <c r="AD45" s="1035"/>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3"/>
      <c r="I46" s="1003"/>
      <c r="J46" s="1003"/>
      <c r="K46" s="1003"/>
      <c r="L46" s="1003"/>
      <c r="M46" s="1003"/>
      <c r="N46" s="1003"/>
      <c r="O46" s="1004"/>
      <c r="P46" s="98"/>
      <c r="Q46" s="1011"/>
      <c r="R46" s="1011"/>
      <c r="S46" s="1011"/>
      <c r="T46" s="1011"/>
      <c r="U46" s="1011"/>
      <c r="V46" s="1011"/>
      <c r="W46" s="1011"/>
      <c r="X46" s="1012"/>
      <c r="Y46" s="1021" t="s">
        <v>12</v>
      </c>
      <c r="Z46" s="1022"/>
      <c r="AA46" s="1023"/>
      <c r="AB46" s="457"/>
      <c r="AC46" s="1025"/>
      <c r="AD46" s="102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5"/>
      <c r="H47" s="1006"/>
      <c r="I47" s="1006"/>
      <c r="J47" s="1006"/>
      <c r="K47" s="1006"/>
      <c r="L47" s="1006"/>
      <c r="M47" s="1006"/>
      <c r="N47" s="1006"/>
      <c r="O47" s="1007"/>
      <c r="P47" s="1013"/>
      <c r="Q47" s="1013"/>
      <c r="R47" s="1013"/>
      <c r="S47" s="1013"/>
      <c r="T47" s="1013"/>
      <c r="U47" s="1013"/>
      <c r="V47" s="1013"/>
      <c r="W47" s="1013"/>
      <c r="X47" s="1014"/>
      <c r="Y47" s="411" t="s">
        <v>54</v>
      </c>
      <c r="Z47" s="1018"/>
      <c r="AA47" s="1019"/>
      <c r="AB47" s="519"/>
      <c r="AC47" s="1024"/>
      <c r="AD47" s="102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4" t="s">
        <v>301</v>
      </c>
      <c r="AC48" s="1020"/>
      <c r="AD48" s="102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521</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487</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6"/>
      <c r="Z51" s="829"/>
      <c r="AA51" s="830"/>
      <c r="AB51" s="553" t="s">
        <v>11</v>
      </c>
      <c r="AC51" s="1031"/>
      <c r="AD51" s="1032"/>
      <c r="AE51" s="1036" t="s">
        <v>357</v>
      </c>
      <c r="AF51" s="1036"/>
      <c r="AG51" s="1036"/>
      <c r="AH51" s="1036"/>
      <c r="AI51" s="1036" t="s">
        <v>363</v>
      </c>
      <c r="AJ51" s="1036"/>
      <c r="AK51" s="1036"/>
      <c r="AL51" s="1036"/>
      <c r="AM51" s="1036" t="s">
        <v>468</v>
      </c>
      <c r="AN51" s="1036"/>
      <c r="AO51" s="1036"/>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7"/>
      <c r="Z52" s="1028"/>
      <c r="AA52" s="1029"/>
      <c r="AB52" s="1033"/>
      <c r="AC52" s="1034"/>
      <c r="AD52" s="1035"/>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3"/>
      <c r="I53" s="1003"/>
      <c r="J53" s="1003"/>
      <c r="K53" s="1003"/>
      <c r="L53" s="1003"/>
      <c r="M53" s="1003"/>
      <c r="N53" s="1003"/>
      <c r="O53" s="1004"/>
      <c r="P53" s="98"/>
      <c r="Q53" s="1011"/>
      <c r="R53" s="1011"/>
      <c r="S53" s="1011"/>
      <c r="T53" s="1011"/>
      <c r="U53" s="1011"/>
      <c r="V53" s="1011"/>
      <c r="W53" s="1011"/>
      <c r="X53" s="1012"/>
      <c r="Y53" s="1021" t="s">
        <v>12</v>
      </c>
      <c r="Z53" s="1022"/>
      <c r="AA53" s="1023"/>
      <c r="AB53" s="457"/>
      <c r="AC53" s="1025"/>
      <c r="AD53" s="102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5"/>
      <c r="H54" s="1006"/>
      <c r="I54" s="1006"/>
      <c r="J54" s="1006"/>
      <c r="K54" s="1006"/>
      <c r="L54" s="1006"/>
      <c r="M54" s="1006"/>
      <c r="N54" s="1006"/>
      <c r="O54" s="1007"/>
      <c r="P54" s="1013"/>
      <c r="Q54" s="1013"/>
      <c r="R54" s="1013"/>
      <c r="S54" s="1013"/>
      <c r="T54" s="1013"/>
      <c r="U54" s="1013"/>
      <c r="V54" s="1013"/>
      <c r="W54" s="1013"/>
      <c r="X54" s="1014"/>
      <c r="Y54" s="411" t="s">
        <v>54</v>
      </c>
      <c r="Z54" s="1018"/>
      <c r="AA54" s="1019"/>
      <c r="AB54" s="519"/>
      <c r="AC54" s="1024"/>
      <c r="AD54" s="102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4" t="s">
        <v>301</v>
      </c>
      <c r="AC55" s="1020"/>
      <c r="AD55" s="102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521</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487</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6"/>
      <c r="Z58" s="829"/>
      <c r="AA58" s="830"/>
      <c r="AB58" s="1030" t="s">
        <v>11</v>
      </c>
      <c r="AC58" s="1031"/>
      <c r="AD58" s="1032"/>
      <c r="AE58" s="1036" t="s">
        <v>357</v>
      </c>
      <c r="AF58" s="1036"/>
      <c r="AG58" s="1036"/>
      <c r="AH58" s="1036"/>
      <c r="AI58" s="1036" t="s">
        <v>363</v>
      </c>
      <c r="AJ58" s="1036"/>
      <c r="AK58" s="1036"/>
      <c r="AL58" s="1036"/>
      <c r="AM58" s="1036" t="s">
        <v>468</v>
      </c>
      <c r="AN58" s="1036"/>
      <c r="AO58" s="1036"/>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7"/>
      <c r="Z59" s="1028"/>
      <c r="AA59" s="1029"/>
      <c r="AB59" s="1033"/>
      <c r="AC59" s="1034"/>
      <c r="AD59" s="1035"/>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3"/>
      <c r="I60" s="1003"/>
      <c r="J60" s="1003"/>
      <c r="K60" s="1003"/>
      <c r="L60" s="1003"/>
      <c r="M60" s="1003"/>
      <c r="N60" s="1003"/>
      <c r="O60" s="1004"/>
      <c r="P60" s="98"/>
      <c r="Q60" s="1011"/>
      <c r="R60" s="1011"/>
      <c r="S60" s="1011"/>
      <c r="T60" s="1011"/>
      <c r="U60" s="1011"/>
      <c r="V60" s="1011"/>
      <c r="W60" s="1011"/>
      <c r="X60" s="1012"/>
      <c r="Y60" s="1021" t="s">
        <v>12</v>
      </c>
      <c r="Z60" s="1022"/>
      <c r="AA60" s="1023"/>
      <c r="AB60" s="457"/>
      <c r="AC60" s="1025"/>
      <c r="AD60" s="102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5"/>
      <c r="H61" s="1006"/>
      <c r="I61" s="1006"/>
      <c r="J61" s="1006"/>
      <c r="K61" s="1006"/>
      <c r="L61" s="1006"/>
      <c r="M61" s="1006"/>
      <c r="N61" s="1006"/>
      <c r="O61" s="1007"/>
      <c r="P61" s="1013"/>
      <c r="Q61" s="1013"/>
      <c r="R61" s="1013"/>
      <c r="S61" s="1013"/>
      <c r="T61" s="1013"/>
      <c r="U61" s="1013"/>
      <c r="V61" s="1013"/>
      <c r="W61" s="1013"/>
      <c r="X61" s="1014"/>
      <c r="Y61" s="411" t="s">
        <v>54</v>
      </c>
      <c r="Z61" s="1018"/>
      <c r="AA61" s="1019"/>
      <c r="AB61" s="519"/>
      <c r="AC61" s="1024"/>
      <c r="AD61" s="102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4" t="s">
        <v>301</v>
      </c>
      <c r="AC62" s="1020"/>
      <c r="AD62" s="102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521</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487</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6"/>
      <c r="Z65" s="829"/>
      <c r="AA65" s="830"/>
      <c r="AB65" s="1030" t="s">
        <v>11</v>
      </c>
      <c r="AC65" s="1031"/>
      <c r="AD65" s="1032"/>
      <c r="AE65" s="1036" t="s">
        <v>357</v>
      </c>
      <c r="AF65" s="1036"/>
      <c r="AG65" s="1036"/>
      <c r="AH65" s="1036"/>
      <c r="AI65" s="1036" t="s">
        <v>363</v>
      </c>
      <c r="AJ65" s="1036"/>
      <c r="AK65" s="1036"/>
      <c r="AL65" s="1036"/>
      <c r="AM65" s="1036" t="s">
        <v>468</v>
      </c>
      <c r="AN65" s="1036"/>
      <c r="AO65" s="1036"/>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7"/>
      <c r="Z66" s="1028"/>
      <c r="AA66" s="1029"/>
      <c r="AB66" s="1033"/>
      <c r="AC66" s="1034"/>
      <c r="AD66" s="1035"/>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3"/>
      <c r="I67" s="1003"/>
      <c r="J67" s="1003"/>
      <c r="K67" s="1003"/>
      <c r="L67" s="1003"/>
      <c r="M67" s="1003"/>
      <c r="N67" s="1003"/>
      <c r="O67" s="1004"/>
      <c r="P67" s="98"/>
      <c r="Q67" s="1011"/>
      <c r="R67" s="1011"/>
      <c r="S67" s="1011"/>
      <c r="T67" s="1011"/>
      <c r="U67" s="1011"/>
      <c r="V67" s="1011"/>
      <c r="W67" s="1011"/>
      <c r="X67" s="1012"/>
      <c r="Y67" s="1021" t="s">
        <v>12</v>
      </c>
      <c r="Z67" s="1022"/>
      <c r="AA67" s="1023"/>
      <c r="AB67" s="457"/>
      <c r="AC67" s="1025"/>
      <c r="AD67" s="1025"/>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5"/>
      <c r="H68" s="1006"/>
      <c r="I68" s="1006"/>
      <c r="J68" s="1006"/>
      <c r="K68" s="1006"/>
      <c r="L68" s="1006"/>
      <c r="M68" s="1006"/>
      <c r="N68" s="1006"/>
      <c r="O68" s="1007"/>
      <c r="P68" s="1013"/>
      <c r="Q68" s="1013"/>
      <c r="R68" s="1013"/>
      <c r="S68" s="1013"/>
      <c r="T68" s="1013"/>
      <c r="U68" s="1013"/>
      <c r="V68" s="1013"/>
      <c r="W68" s="1013"/>
      <c r="X68" s="1014"/>
      <c r="Y68" s="411" t="s">
        <v>54</v>
      </c>
      <c r="Z68" s="1018"/>
      <c r="AA68" s="1019"/>
      <c r="AB68" s="519"/>
      <c r="AC68" s="1024"/>
      <c r="AD68" s="1024"/>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8"/>
      <c r="H69" s="1009"/>
      <c r="I69" s="1009"/>
      <c r="J69" s="1009"/>
      <c r="K69" s="1009"/>
      <c r="L69" s="1009"/>
      <c r="M69" s="1009"/>
      <c r="N69" s="1009"/>
      <c r="O69" s="1010"/>
      <c r="P69" s="1015"/>
      <c r="Q69" s="1015"/>
      <c r="R69" s="1015"/>
      <c r="S69" s="1015"/>
      <c r="T69" s="1015"/>
      <c r="U69" s="1015"/>
      <c r="V69" s="1015"/>
      <c r="W69" s="1015"/>
      <c r="X69" s="1016"/>
      <c r="Y69" s="411" t="s">
        <v>13</v>
      </c>
      <c r="Z69" s="1018"/>
      <c r="AA69" s="1019"/>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521</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5" t="s">
        <v>507</v>
      </c>
      <c r="H2" s="596"/>
      <c r="I2" s="596"/>
      <c r="J2" s="596"/>
      <c r="K2" s="596"/>
      <c r="L2" s="596"/>
      <c r="M2" s="596"/>
      <c r="N2" s="596"/>
      <c r="O2" s="596"/>
      <c r="P2" s="596"/>
      <c r="Q2" s="596"/>
      <c r="R2" s="596"/>
      <c r="S2" s="596"/>
      <c r="T2" s="596"/>
      <c r="U2" s="596"/>
      <c r="V2" s="596"/>
      <c r="W2" s="596"/>
      <c r="X2" s="596"/>
      <c r="Y2" s="596"/>
      <c r="Z2" s="596"/>
      <c r="AA2" s="596"/>
      <c r="AB2" s="597"/>
      <c r="AC2" s="595" t="s">
        <v>509</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4"/>
      <c r="Z4" s="385"/>
      <c r="AA4" s="385"/>
      <c r="AB4" s="805"/>
      <c r="AC4" s="670"/>
      <c r="AD4" s="671"/>
      <c r="AE4" s="671"/>
      <c r="AF4" s="671"/>
      <c r="AG4" s="672"/>
      <c r="AH4" s="664"/>
      <c r="AI4" s="665"/>
      <c r="AJ4" s="665"/>
      <c r="AK4" s="665"/>
      <c r="AL4" s="665"/>
      <c r="AM4" s="665"/>
      <c r="AN4" s="665"/>
      <c r="AO4" s="665"/>
      <c r="AP4" s="665"/>
      <c r="AQ4" s="665"/>
      <c r="AR4" s="665"/>
      <c r="AS4" s="665"/>
      <c r="AT4" s="666"/>
      <c r="AU4" s="384"/>
      <c r="AV4" s="385"/>
      <c r="AW4" s="385"/>
      <c r="AX4" s="386"/>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4"/>
      <c r="Z17" s="385"/>
      <c r="AA17" s="385"/>
      <c r="AB17" s="805"/>
      <c r="AC17" s="670"/>
      <c r="AD17" s="671"/>
      <c r="AE17" s="671"/>
      <c r="AF17" s="671"/>
      <c r="AG17" s="672"/>
      <c r="AH17" s="664"/>
      <c r="AI17" s="665"/>
      <c r="AJ17" s="665"/>
      <c r="AK17" s="665"/>
      <c r="AL17" s="665"/>
      <c r="AM17" s="665"/>
      <c r="AN17" s="665"/>
      <c r="AO17" s="665"/>
      <c r="AP17" s="665"/>
      <c r="AQ17" s="665"/>
      <c r="AR17" s="665"/>
      <c r="AS17" s="665"/>
      <c r="AT17" s="666"/>
      <c r="AU17" s="384"/>
      <c r="AV17" s="385"/>
      <c r="AW17" s="385"/>
      <c r="AX17" s="386"/>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4"/>
      <c r="Z30" s="385"/>
      <c r="AA30" s="385"/>
      <c r="AB30" s="805"/>
      <c r="AC30" s="670"/>
      <c r="AD30" s="671"/>
      <c r="AE30" s="671"/>
      <c r="AF30" s="671"/>
      <c r="AG30" s="672"/>
      <c r="AH30" s="664"/>
      <c r="AI30" s="665"/>
      <c r="AJ30" s="665"/>
      <c r="AK30" s="665"/>
      <c r="AL30" s="665"/>
      <c r="AM30" s="665"/>
      <c r="AN30" s="665"/>
      <c r="AO30" s="665"/>
      <c r="AP30" s="665"/>
      <c r="AQ30" s="665"/>
      <c r="AR30" s="665"/>
      <c r="AS30" s="665"/>
      <c r="AT30" s="666"/>
      <c r="AU30" s="384"/>
      <c r="AV30" s="385"/>
      <c r="AW30" s="385"/>
      <c r="AX30" s="386"/>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4"/>
      <c r="Z43" s="385"/>
      <c r="AA43" s="385"/>
      <c r="AB43" s="805"/>
      <c r="AC43" s="670"/>
      <c r="AD43" s="671"/>
      <c r="AE43" s="671"/>
      <c r="AF43" s="671"/>
      <c r="AG43" s="672"/>
      <c r="AH43" s="664"/>
      <c r="AI43" s="665"/>
      <c r="AJ43" s="665"/>
      <c r="AK43" s="665"/>
      <c r="AL43" s="665"/>
      <c r="AM43" s="665"/>
      <c r="AN43" s="665"/>
      <c r="AO43" s="665"/>
      <c r="AP43" s="665"/>
      <c r="AQ43" s="665"/>
      <c r="AR43" s="665"/>
      <c r="AS43" s="665"/>
      <c r="AT43" s="666"/>
      <c r="AU43" s="384"/>
      <c r="AV43" s="385"/>
      <c r="AW43" s="385"/>
      <c r="AX43" s="386"/>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4"/>
      <c r="Z57" s="385"/>
      <c r="AA57" s="385"/>
      <c r="AB57" s="805"/>
      <c r="AC57" s="670"/>
      <c r="AD57" s="671"/>
      <c r="AE57" s="671"/>
      <c r="AF57" s="671"/>
      <c r="AG57" s="672"/>
      <c r="AH57" s="664"/>
      <c r="AI57" s="665"/>
      <c r="AJ57" s="665"/>
      <c r="AK57" s="665"/>
      <c r="AL57" s="665"/>
      <c r="AM57" s="665"/>
      <c r="AN57" s="665"/>
      <c r="AO57" s="665"/>
      <c r="AP57" s="665"/>
      <c r="AQ57" s="665"/>
      <c r="AR57" s="665"/>
      <c r="AS57" s="665"/>
      <c r="AT57" s="666"/>
      <c r="AU57" s="384"/>
      <c r="AV57" s="385"/>
      <c r="AW57" s="385"/>
      <c r="AX57" s="386"/>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4"/>
      <c r="Z70" s="385"/>
      <c r="AA70" s="385"/>
      <c r="AB70" s="805"/>
      <c r="AC70" s="670"/>
      <c r="AD70" s="671"/>
      <c r="AE70" s="671"/>
      <c r="AF70" s="671"/>
      <c r="AG70" s="672"/>
      <c r="AH70" s="664"/>
      <c r="AI70" s="665"/>
      <c r="AJ70" s="665"/>
      <c r="AK70" s="665"/>
      <c r="AL70" s="665"/>
      <c r="AM70" s="665"/>
      <c r="AN70" s="665"/>
      <c r="AO70" s="665"/>
      <c r="AP70" s="665"/>
      <c r="AQ70" s="665"/>
      <c r="AR70" s="665"/>
      <c r="AS70" s="665"/>
      <c r="AT70" s="666"/>
      <c r="AU70" s="384"/>
      <c r="AV70" s="385"/>
      <c r="AW70" s="385"/>
      <c r="AX70" s="386"/>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4"/>
      <c r="Z83" s="385"/>
      <c r="AA83" s="385"/>
      <c r="AB83" s="805"/>
      <c r="AC83" s="670"/>
      <c r="AD83" s="671"/>
      <c r="AE83" s="671"/>
      <c r="AF83" s="671"/>
      <c r="AG83" s="672"/>
      <c r="AH83" s="664"/>
      <c r="AI83" s="665"/>
      <c r="AJ83" s="665"/>
      <c r="AK83" s="665"/>
      <c r="AL83" s="665"/>
      <c r="AM83" s="665"/>
      <c r="AN83" s="665"/>
      <c r="AO83" s="665"/>
      <c r="AP83" s="665"/>
      <c r="AQ83" s="665"/>
      <c r="AR83" s="665"/>
      <c r="AS83" s="665"/>
      <c r="AT83" s="666"/>
      <c r="AU83" s="384"/>
      <c r="AV83" s="385"/>
      <c r="AW83" s="385"/>
      <c r="AX83" s="386"/>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4"/>
      <c r="Z96" s="385"/>
      <c r="AA96" s="385"/>
      <c r="AB96" s="805"/>
      <c r="AC96" s="670"/>
      <c r="AD96" s="671"/>
      <c r="AE96" s="671"/>
      <c r="AF96" s="671"/>
      <c r="AG96" s="672"/>
      <c r="AH96" s="664"/>
      <c r="AI96" s="665"/>
      <c r="AJ96" s="665"/>
      <c r="AK96" s="665"/>
      <c r="AL96" s="665"/>
      <c r="AM96" s="665"/>
      <c r="AN96" s="665"/>
      <c r="AO96" s="665"/>
      <c r="AP96" s="665"/>
      <c r="AQ96" s="665"/>
      <c r="AR96" s="665"/>
      <c r="AS96" s="665"/>
      <c r="AT96" s="666"/>
      <c r="AU96" s="384"/>
      <c r="AV96" s="385"/>
      <c r="AW96" s="385"/>
      <c r="AX96" s="386"/>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4"/>
      <c r="Z110" s="385"/>
      <c r="AA110" s="385"/>
      <c r="AB110" s="805"/>
      <c r="AC110" s="670"/>
      <c r="AD110" s="671"/>
      <c r="AE110" s="671"/>
      <c r="AF110" s="671"/>
      <c r="AG110" s="672"/>
      <c r="AH110" s="664"/>
      <c r="AI110" s="665"/>
      <c r="AJ110" s="665"/>
      <c r="AK110" s="665"/>
      <c r="AL110" s="665"/>
      <c r="AM110" s="665"/>
      <c r="AN110" s="665"/>
      <c r="AO110" s="665"/>
      <c r="AP110" s="665"/>
      <c r="AQ110" s="665"/>
      <c r="AR110" s="665"/>
      <c r="AS110" s="665"/>
      <c r="AT110" s="666"/>
      <c r="AU110" s="384"/>
      <c r="AV110" s="385"/>
      <c r="AW110" s="385"/>
      <c r="AX110" s="386"/>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4"/>
      <c r="Z123" s="385"/>
      <c r="AA123" s="385"/>
      <c r="AB123" s="805"/>
      <c r="AC123" s="670"/>
      <c r="AD123" s="671"/>
      <c r="AE123" s="671"/>
      <c r="AF123" s="671"/>
      <c r="AG123" s="672"/>
      <c r="AH123" s="664"/>
      <c r="AI123" s="665"/>
      <c r="AJ123" s="665"/>
      <c r="AK123" s="665"/>
      <c r="AL123" s="665"/>
      <c r="AM123" s="665"/>
      <c r="AN123" s="665"/>
      <c r="AO123" s="665"/>
      <c r="AP123" s="665"/>
      <c r="AQ123" s="665"/>
      <c r="AR123" s="665"/>
      <c r="AS123" s="665"/>
      <c r="AT123" s="666"/>
      <c r="AU123" s="384"/>
      <c r="AV123" s="385"/>
      <c r="AW123" s="385"/>
      <c r="AX123" s="386"/>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4"/>
      <c r="Z136" s="385"/>
      <c r="AA136" s="385"/>
      <c r="AB136" s="805"/>
      <c r="AC136" s="670"/>
      <c r="AD136" s="671"/>
      <c r="AE136" s="671"/>
      <c r="AF136" s="671"/>
      <c r="AG136" s="672"/>
      <c r="AH136" s="664"/>
      <c r="AI136" s="665"/>
      <c r="AJ136" s="665"/>
      <c r="AK136" s="665"/>
      <c r="AL136" s="665"/>
      <c r="AM136" s="665"/>
      <c r="AN136" s="665"/>
      <c r="AO136" s="665"/>
      <c r="AP136" s="665"/>
      <c r="AQ136" s="665"/>
      <c r="AR136" s="665"/>
      <c r="AS136" s="665"/>
      <c r="AT136" s="666"/>
      <c r="AU136" s="384"/>
      <c r="AV136" s="385"/>
      <c r="AW136" s="385"/>
      <c r="AX136" s="386"/>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4"/>
      <c r="Z149" s="385"/>
      <c r="AA149" s="385"/>
      <c r="AB149" s="805"/>
      <c r="AC149" s="670"/>
      <c r="AD149" s="671"/>
      <c r="AE149" s="671"/>
      <c r="AF149" s="671"/>
      <c r="AG149" s="672"/>
      <c r="AH149" s="664"/>
      <c r="AI149" s="665"/>
      <c r="AJ149" s="665"/>
      <c r="AK149" s="665"/>
      <c r="AL149" s="665"/>
      <c r="AM149" s="665"/>
      <c r="AN149" s="665"/>
      <c r="AO149" s="665"/>
      <c r="AP149" s="665"/>
      <c r="AQ149" s="665"/>
      <c r="AR149" s="665"/>
      <c r="AS149" s="665"/>
      <c r="AT149" s="666"/>
      <c r="AU149" s="384"/>
      <c r="AV149" s="385"/>
      <c r="AW149" s="385"/>
      <c r="AX149" s="386"/>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4"/>
      <c r="Z163" s="385"/>
      <c r="AA163" s="385"/>
      <c r="AB163" s="805"/>
      <c r="AC163" s="670"/>
      <c r="AD163" s="671"/>
      <c r="AE163" s="671"/>
      <c r="AF163" s="671"/>
      <c r="AG163" s="672"/>
      <c r="AH163" s="664"/>
      <c r="AI163" s="665"/>
      <c r="AJ163" s="665"/>
      <c r="AK163" s="665"/>
      <c r="AL163" s="665"/>
      <c r="AM163" s="665"/>
      <c r="AN163" s="665"/>
      <c r="AO163" s="665"/>
      <c r="AP163" s="665"/>
      <c r="AQ163" s="665"/>
      <c r="AR163" s="665"/>
      <c r="AS163" s="665"/>
      <c r="AT163" s="666"/>
      <c r="AU163" s="384"/>
      <c r="AV163" s="385"/>
      <c r="AW163" s="385"/>
      <c r="AX163" s="386"/>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4"/>
      <c r="Z176" s="385"/>
      <c r="AA176" s="385"/>
      <c r="AB176" s="805"/>
      <c r="AC176" s="670"/>
      <c r="AD176" s="671"/>
      <c r="AE176" s="671"/>
      <c r="AF176" s="671"/>
      <c r="AG176" s="672"/>
      <c r="AH176" s="664"/>
      <c r="AI176" s="665"/>
      <c r="AJ176" s="665"/>
      <c r="AK176" s="665"/>
      <c r="AL176" s="665"/>
      <c r="AM176" s="665"/>
      <c r="AN176" s="665"/>
      <c r="AO176" s="665"/>
      <c r="AP176" s="665"/>
      <c r="AQ176" s="665"/>
      <c r="AR176" s="665"/>
      <c r="AS176" s="665"/>
      <c r="AT176" s="666"/>
      <c r="AU176" s="384"/>
      <c r="AV176" s="385"/>
      <c r="AW176" s="385"/>
      <c r="AX176" s="386"/>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4"/>
      <c r="Z189" s="385"/>
      <c r="AA189" s="385"/>
      <c r="AB189" s="805"/>
      <c r="AC189" s="670"/>
      <c r="AD189" s="671"/>
      <c r="AE189" s="671"/>
      <c r="AF189" s="671"/>
      <c r="AG189" s="672"/>
      <c r="AH189" s="664"/>
      <c r="AI189" s="665"/>
      <c r="AJ189" s="665"/>
      <c r="AK189" s="665"/>
      <c r="AL189" s="665"/>
      <c r="AM189" s="665"/>
      <c r="AN189" s="665"/>
      <c r="AO189" s="665"/>
      <c r="AP189" s="665"/>
      <c r="AQ189" s="665"/>
      <c r="AR189" s="665"/>
      <c r="AS189" s="665"/>
      <c r="AT189" s="666"/>
      <c r="AU189" s="384"/>
      <c r="AV189" s="385"/>
      <c r="AW189" s="385"/>
      <c r="AX189" s="386"/>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4"/>
      <c r="Z202" s="385"/>
      <c r="AA202" s="385"/>
      <c r="AB202" s="805"/>
      <c r="AC202" s="670"/>
      <c r="AD202" s="671"/>
      <c r="AE202" s="671"/>
      <c r="AF202" s="671"/>
      <c r="AG202" s="672"/>
      <c r="AH202" s="664"/>
      <c r="AI202" s="665"/>
      <c r="AJ202" s="665"/>
      <c r="AK202" s="665"/>
      <c r="AL202" s="665"/>
      <c r="AM202" s="665"/>
      <c r="AN202" s="665"/>
      <c r="AO202" s="665"/>
      <c r="AP202" s="665"/>
      <c r="AQ202" s="665"/>
      <c r="AR202" s="665"/>
      <c r="AS202" s="665"/>
      <c r="AT202" s="666"/>
      <c r="AU202" s="384"/>
      <c r="AV202" s="385"/>
      <c r="AW202" s="385"/>
      <c r="AX202" s="386"/>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4"/>
      <c r="Z216" s="385"/>
      <c r="AA216" s="385"/>
      <c r="AB216" s="805"/>
      <c r="AC216" s="670"/>
      <c r="AD216" s="671"/>
      <c r="AE216" s="671"/>
      <c r="AF216" s="671"/>
      <c r="AG216" s="672"/>
      <c r="AH216" s="664"/>
      <c r="AI216" s="665"/>
      <c r="AJ216" s="665"/>
      <c r="AK216" s="665"/>
      <c r="AL216" s="665"/>
      <c r="AM216" s="665"/>
      <c r="AN216" s="665"/>
      <c r="AO216" s="665"/>
      <c r="AP216" s="665"/>
      <c r="AQ216" s="665"/>
      <c r="AR216" s="665"/>
      <c r="AS216" s="665"/>
      <c r="AT216" s="666"/>
      <c r="AU216" s="384"/>
      <c r="AV216" s="385"/>
      <c r="AW216" s="385"/>
      <c r="AX216" s="386"/>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4"/>
      <c r="Z229" s="385"/>
      <c r="AA229" s="385"/>
      <c r="AB229" s="805"/>
      <c r="AC229" s="670"/>
      <c r="AD229" s="671"/>
      <c r="AE229" s="671"/>
      <c r="AF229" s="671"/>
      <c r="AG229" s="672"/>
      <c r="AH229" s="664"/>
      <c r="AI229" s="665"/>
      <c r="AJ229" s="665"/>
      <c r="AK229" s="665"/>
      <c r="AL229" s="665"/>
      <c r="AM229" s="665"/>
      <c r="AN229" s="665"/>
      <c r="AO229" s="665"/>
      <c r="AP229" s="665"/>
      <c r="AQ229" s="665"/>
      <c r="AR229" s="665"/>
      <c r="AS229" s="665"/>
      <c r="AT229" s="666"/>
      <c r="AU229" s="384"/>
      <c r="AV229" s="385"/>
      <c r="AW229" s="385"/>
      <c r="AX229" s="386"/>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4"/>
      <c r="Z242" s="385"/>
      <c r="AA242" s="385"/>
      <c r="AB242" s="805"/>
      <c r="AC242" s="670"/>
      <c r="AD242" s="671"/>
      <c r="AE242" s="671"/>
      <c r="AF242" s="671"/>
      <c r="AG242" s="672"/>
      <c r="AH242" s="664"/>
      <c r="AI242" s="665"/>
      <c r="AJ242" s="665"/>
      <c r="AK242" s="665"/>
      <c r="AL242" s="665"/>
      <c r="AM242" s="665"/>
      <c r="AN242" s="665"/>
      <c r="AO242" s="665"/>
      <c r="AP242" s="665"/>
      <c r="AQ242" s="665"/>
      <c r="AR242" s="665"/>
      <c r="AS242" s="665"/>
      <c r="AT242" s="666"/>
      <c r="AU242" s="384"/>
      <c r="AV242" s="385"/>
      <c r="AW242" s="385"/>
      <c r="AX242" s="386"/>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4"/>
      <c r="Z255" s="385"/>
      <c r="AA255" s="385"/>
      <c r="AB255" s="805"/>
      <c r="AC255" s="670"/>
      <c r="AD255" s="671"/>
      <c r="AE255" s="671"/>
      <c r="AF255" s="671"/>
      <c r="AG255" s="672"/>
      <c r="AH255" s="664"/>
      <c r="AI255" s="665"/>
      <c r="AJ255" s="665"/>
      <c r="AK255" s="665"/>
      <c r="AL255" s="665"/>
      <c r="AM255" s="665"/>
      <c r="AN255" s="665"/>
      <c r="AO255" s="665"/>
      <c r="AP255" s="665"/>
      <c r="AQ255" s="665"/>
      <c r="AR255" s="665"/>
      <c r="AS255" s="665"/>
      <c r="AT255" s="666"/>
      <c r="AU255" s="384"/>
      <c r="AV255" s="385"/>
      <c r="AW255" s="385"/>
      <c r="AX255" s="386"/>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492</v>
      </c>
      <c r="Z3" s="361"/>
      <c r="AA3" s="361"/>
      <c r="AB3" s="361"/>
      <c r="AC3" s="142" t="s">
        <v>475</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0">
        <v>1</v>
      </c>
      <c r="B4" s="106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0">
        <v>2</v>
      </c>
      <c r="B5" s="106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0">
        <v>3</v>
      </c>
      <c r="B6" s="106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0">
        <v>4</v>
      </c>
      <c r="B7" s="106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0">
        <v>5</v>
      </c>
      <c r="B8" s="106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0">
        <v>6</v>
      </c>
      <c r="B9" s="106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0">
        <v>7</v>
      </c>
      <c r="B10" s="106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0">
        <v>8</v>
      </c>
      <c r="B11" s="106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0">
        <v>9</v>
      </c>
      <c r="B12" s="106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0">
        <v>10</v>
      </c>
      <c r="B13" s="106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0">
        <v>11</v>
      </c>
      <c r="B14" s="106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0">
        <v>12</v>
      </c>
      <c r="B15" s="106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0">
        <v>13</v>
      </c>
      <c r="B16" s="106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0">
        <v>14</v>
      </c>
      <c r="B17" s="106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0">
        <v>15</v>
      </c>
      <c r="B18" s="106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0">
        <v>16</v>
      </c>
      <c r="B19" s="106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0">
        <v>17</v>
      </c>
      <c r="B20" s="106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0">
        <v>18</v>
      </c>
      <c r="B21" s="106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0">
        <v>19</v>
      </c>
      <c r="B22" s="106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0">
        <v>20</v>
      </c>
      <c r="B23" s="106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0">
        <v>21</v>
      </c>
      <c r="B24" s="106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0">
        <v>22</v>
      </c>
      <c r="B25" s="106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0">
        <v>23</v>
      </c>
      <c r="B26" s="106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0">
        <v>24</v>
      </c>
      <c r="B27" s="106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0">
        <v>25</v>
      </c>
      <c r="B28" s="106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0">
        <v>26</v>
      </c>
      <c r="B29" s="106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0">
        <v>27</v>
      </c>
      <c r="B30" s="106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0">
        <v>28</v>
      </c>
      <c r="B31" s="106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0">
        <v>29</v>
      </c>
      <c r="B32" s="106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0">
        <v>30</v>
      </c>
      <c r="B33" s="106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492</v>
      </c>
      <c r="Z36" s="361"/>
      <c r="AA36" s="361"/>
      <c r="AB36" s="361"/>
      <c r="AC36" s="142" t="s">
        <v>475</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0">
        <v>1</v>
      </c>
      <c r="B37" s="106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0">
        <v>2</v>
      </c>
      <c r="B38" s="106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0">
        <v>3</v>
      </c>
      <c r="B39" s="106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0">
        <v>4</v>
      </c>
      <c r="B40" s="106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0">
        <v>5</v>
      </c>
      <c r="B41" s="106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0">
        <v>6</v>
      </c>
      <c r="B42" s="106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0">
        <v>7</v>
      </c>
      <c r="B43" s="106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0">
        <v>8</v>
      </c>
      <c r="B44" s="106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0">
        <v>9</v>
      </c>
      <c r="B45" s="106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0">
        <v>10</v>
      </c>
      <c r="B46" s="106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0">
        <v>11</v>
      </c>
      <c r="B47" s="106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0">
        <v>12</v>
      </c>
      <c r="B48" s="106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0">
        <v>13</v>
      </c>
      <c r="B49" s="106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0">
        <v>14</v>
      </c>
      <c r="B50" s="106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0">
        <v>15</v>
      </c>
      <c r="B51" s="106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0">
        <v>16</v>
      </c>
      <c r="B52" s="106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0">
        <v>17</v>
      </c>
      <c r="B53" s="106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0">
        <v>18</v>
      </c>
      <c r="B54" s="106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0">
        <v>19</v>
      </c>
      <c r="B55" s="106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0">
        <v>20</v>
      </c>
      <c r="B56" s="106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0">
        <v>21</v>
      </c>
      <c r="B57" s="106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0">
        <v>22</v>
      </c>
      <c r="B58" s="106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0">
        <v>23</v>
      </c>
      <c r="B59" s="106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0">
        <v>24</v>
      </c>
      <c r="B60" s="106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0">
        <v>25</v>
      </c>
      <c r="B61" s="106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0">
        <v>26</v>
      </c>
      <c r="B62" s="106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0">
        <v>27</v>
      </c>
      <c r="B63" s="106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0">
        <v>28</v>
      </c>
      <c r="B64" s="106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0">
        <v>29</v>
      </c>
      <c r="B65" s="106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0">
        <v>30</v>
      </c>
      <c r="B66" s="106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492</v>
      </c>
      <c r="Z69" s="361"/>
      <c r="AA69" s="361"/>
      <c r="AB69" s="361"/>
      <c r="AC69" s="142" t="s">
        <v>475</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0">
        <v>1</v>
      </c>
      <c r="B70" s="106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0">
        <v>2</v>
      </c>
      <c r="B71" s="106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0">
        <v>3</v>
      </c>
      <c r="B72" s="106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0">
        <v>4</v>
      </c>
      <c r="B73" s="106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0">
        <v>5</v>
      </c>
      <c r="B74" s="106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0">
        <v>6</v>
      </c>
      <c r="B75" s="106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0">
        <v>7</v>
      </c>
      <c r="B76" s="106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0">
        <v>8</v>
      </c>
      <c r="B77" s="106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0">
        <v>9</v>
      </c>
      <c r="B78" s="106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0">
        <v>10</v>
      </c>
      <c r="B79" s="106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0">
        <v>11</v>
      </c>
      <c r="B80" s="106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0">
        <v>12</v>
      </c>
      <c r="B81" s="106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0">
        <v>13</v>
      </c>
      <c r="B82" s="106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0">
        <v>14</v>
      </c>
      <c r="B83" s="106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0">
        <v>15</v>
      </c>
      <c r="B84" s="106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0">
        <v>16</v>
      </c>
      <c r="B85" s="106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0">
        <v>17</v>
      </c>
      <c r="B86" s="106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0">
        <v>18</v>
      </c>
      <c r="B87" s="106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0">
        <v>19</v>
      </c>
      <c r="B88" s="106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0">
        <v>20</v>
      </c>
      <c r="B89" s="106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0">
        <v>21</v>
      </c>
      <c r="B90" s="106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0">
        <v>22</v>
      </c>
      <c r="B91" s="106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0">
        <v>23</v>
      </c>
      <c r="B92" s="106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0">
        <v>24</v>
      </c>
      <c r="B93" s="106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0">
        <v>25</v>
      </c>
      <c r="B94" s="106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0">
        <v>26</v>
      </c>
      <c r="B95" s="106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0">
        <v>27</v>
      </c>
      <c r="B96" s="106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0">
        <v>28</v>
      </c>
      <c r="B97" s="106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0">
        <v>29</v>
      </c>
      <c r="B98" s="106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0">
        <v>30</v>
      </c>
      <c r="B99" s="106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492</v>
      </c>
      <c r="Z102" s="361"/>
      <c r="AA102" s="361"/>
      <c r="AB102" s="361"/>
      <c r="AC102" s="142" t="s">
        <v>475</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0">
        <v>1</v>
      </c>
      <c r="B103" s="106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0">
        <v>2</v>
      </c>
      <c r="B104" s="106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0">
        <v>3</v>
      </c>
      <c r="B105" s="106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0">
        <v>4</v>
      </c>
      <c r="B106" s="106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0">
        <v>5</v>
      </c>
      <c r="B107" s="106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0">
        <v>6</v>
      </c>
      <c r="B108" s="106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0">
        <v>7</v>
      </c>
      <c r="B109" s="106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0">
        <v>8</v>
      </c>
      <c r="B110" s="106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0">
        <v>9</v>
      </c>
      <c r="B111" s="106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0">
        <v>10</v>
      </c>
      <c r="B112" s="106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0">
        <v>11</v>
      </c>
      <c r="B113" s="106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0">
        <v>12</v>
      </c>
      <c r="B114" s="106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0">
        <v>13</v>
      </c>
      <c r="B115" s="106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0">
        <v>14</v>
      </c>
      <c r="B116" s="106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0">
        <v>15</v>
      </c>
      <c r="B117" s="106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0">
        <v>16</v>
      </c>
      <c r="B118" s="106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0">
        <v>17</v>
      </c>
      <c r="B119" s="106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0">
        <v>18</v>
      </c>
      <c r="B120" s="106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0">
        <v>19</v>
      </c>
      <c r="B121" s="106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0">
        <v>20</v>
      </c>
      <c r="B122" s="106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0">
        <v>21</v>
      </c>
      <c r="B123" s="106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0">
        <v>22</v>
      </c>
      <c r="B124" s="106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0">
        <v>23</v>
      </c>
      <c r="B125" s="106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0">
        <v>24</v>
      </c>
      <c r="B126" s="106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0">
        <v>25</v>
      </c>
      <c r="B127" s="106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0">
        <v>26</v>
      </c>
      <c r="B128" s="106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0">
        <v>27</v>
      </c>
      <c r="B129" s="106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0">
        <v>28</v>
      </c>
      <c r="B130" s="106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0">
        <v>29</v>
      </c>
      <c r="B131" s="106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0">
        <v>30</v>
      </c>
      <c r="B132" s="106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492</v>
      </c>
      <c r="Z135" s="361"/>
      <c r="AA135" s="361"/>
      <c r="AB135" s="361"/>
      <c r="AC135" s="142" t="s">
        <v>475</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0">
        <v>1</v>
      </c>
      <c r="B136" s="106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0">
        <v>2</v>
      </c>
      <c r="B137" s="106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0">
        <v>3</v>
      </c>
      <c r="B138" s="106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0">
        <v>4</v>
      </c>
      <c r="B139" s="106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0">
        <v>5</v>
      </c>
      <c r="B140" s="106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0">
        <v>6</v>
      </c>
      <c r="B141" s="106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0">
        <v>7</v>
      </c>
      <c r="B142" s="106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0">
        <v>8</v>
      </c>
      <c r="B143" s="106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0">
        <v>9</v>
      </c>
      <c r="B144" s="106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0">
        <v>10</v>
      </c>
      <c r="B145" s="106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0">
        <v>11</v>
      </c>
      <c r="B146" s="106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0">
        <v>12</v>
      </c>
      <c r="B147" s="106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0">
        <v>13</v>
      </c>
      <c r="B148" s="106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0">
        <v>14</v>
      </c>
      <c r="B149" s="106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0">
        <v>15</v>
      </c>
      <c r="B150" s="106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0">
        <v>16</v>
      </c>
      <c r="B151" s="106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0">
        <v>17</v>
      </c>
      <c r="B152" s="106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0">
        <v>18</v>
      </c>
      <c r="B153" s="106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0">
        <v>19</v>
      </c>
      <c r="B154" s="106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0">
        <v>20</v>
      </c>
      <c r="B155" s="106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0">
        <v>21</v>
      </c>
      <c r="B156" s="106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0">
        <v>22</v>
      </c>
      <c r="B157" s="106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0">
        <v>23</v>
      </c>
      <c r="B158" s="106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0">
        <v>24</v>
      </c>
      <c r="B159" s="106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0">
        <v>25</v>
      </c>
      <c r="B160" s="106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0">
        <v>26</v>
      </c>
      <c r="B161" s="106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0">
        <v>27</v>
      </c>
      <c r="B162" s="106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0">
        <v>28</v>
      </c>
      <c r="B163" s="106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0">
        <v>29</v>
      </c>
      <c r="B164" s="106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0">
        <v>30</v>
      </c>
      <c r="B165" s="106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492</v>
      </c>
      <c r="Z168" s="361"/>
      <c r="AA168" s="361"/>
      <c r="AB168" s="361"/>
      <c r="AC168" s="142" t="s">
        <v>475</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0">
        <v>1</v>
      </c>
      <c r="B169" s="106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0">
        <v>2</v>
      </c>
      <c r="B170" s="106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0">
        <v>3</v>
      </c>
      <c r="B171" s="106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0">
        <v>4</v>
      </c>
      <c r="B172" s="106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0">
        <v>5</v>
      </c>
      <c r="B173" s="106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0">
        <v>6</v>
      </c>
      <c r="B174" s="106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0">
        <v>7</v>
      </c>
      <c r="B175" s="106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0">
        <v>8</v>
      </c>
      <c r="B176" s="106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0">
        <v>9</v>
      </c>
      <c r="B177" s="106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0">
        <v>10</v>
      </c>
      <c r="B178" s="106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0">
        <v>11</v>
      </c>
      <c r="B179" s="106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0">
        <v>12</v>
      </c>
      <c r="B180" s="106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0">
        <v>13</v>
      </c>
      <c r="B181" s="106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0">
        <v>14</v>
      </c>
      <c r="B182" s="106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0">
        <v>15</v>
      </c>
      <c r="B183" s="106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0">
        <v>16</v>
      </c>
      <c r="B184" s="106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0">
        <v>17</v>
      </c>
      <c r="B185" s="106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0">
        <v>18</v>
      </c>
      <c r="B186" s="106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0">
        <v>19</v>
      </c>
      <c r="B187" s="106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0">
        <v>20</v>
      </c>
      <c r="B188" s="106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0">
        <v>21</v>
      </c>
      <c r="B189" s="106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0">
        <v>22</v>
      </c>
      <c r="B190" s="106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0">
        <v>23</v>
      </c>
      <c r="B191" s="106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0">
        <v>24</v>
      </c>
      <c r="B192" s="106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0">
        <v>25</v>
      </c>
      <c r="B193" s="106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0">
        <v>26</v>
      </c>
      <c r="B194" s="106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0">
        <v>27</v>
      </c>
      <c r="B195" s="106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0">
        <v>28</v>
      </c>
      <c r="B196" s="106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0">
        <v>29</v>
      </c>
      <c r="B197" s="106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0">
        <v>30</v>
      </c>
      <c r="B198" s="106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492</v>
      </c>
      <c r="Z201" s="361"/>
      <c r="AA201" s="361"/>
      <c r="AB201" s="361"/>
      <c r="AC201" s="142" t="s">
        <v>475</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0">
        <v>1</v>
      </c>
      <c r="B202" s="106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0">
        <v>2</v>
      </c>
      <c r="B203" s="106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0">
        <v>3</v>
      </c>
      <c r="B204" s="106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0">
        <v>4</v>
      </c>
      <c r="B205" s="106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0">
        <v>5</v>
      </c>
      <c r="B206" s="106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0">
        <v>6</v>
      </c>
      <c r="B207" s="106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0">
        <v>7</v>
      </c>
      <c r="B208" s="106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0">
        <v>8</v>
      </c>
      <c r="B209" s="106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0">
        <v>9</v>
      </c>
      <c r="B210" s="106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0">
        <v>10</v>
      </c>
      <c r="B211" s="106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0">
        <v>11</v>
      </c>
      <c r="B212" s="106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0">
        <v>12</v>
      </c>
      <c r="B213" s="106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0">
        <v>13</v>
      </c>
      <c r="B214" s="106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0">
        <v>14</v>
      </c>
      <c r="B215" s="106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0">
        <v>15</v>
      </c>
      <c r="B216" s="106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0">
        <v>16</v>
      </c>
      <c r="B217" s="106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0">
        <v>17</v>
      </c>
      <c r="B218" s="106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0">
        <v>18</v>
      </c>
      <c r="B219" s="106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0">
        <v>19</v>
      </c>
      <c r="B220" s="106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0">
        <v>20</v>
      </c>
      <c r="B221" s="106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0">
        <v>21</v>
      </c>
      <c r="B222" s="106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0">
        <v>22</v>
      </c>
      <c r="B223" s="106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0">
        <v>23</v>
      </c>
      <c r="B224" s="106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0">
        <v>24</v>
      </c>
      <c r="B225" s="106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0">
        <v>25</v>
      </c>
      <c r="B226" s="106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0">
        <v>26</v>
      </c>
      <c r="B227" s="106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0">
        <v>27</v>
      </c>
      <c r="B228" s="106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0">
        <v>28</v>
      </c>
      <c r="B229" s="106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0">
        <v>29</v>
      </c>
      <c r="B230" s="106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0">
        <v>30</v>
      </c>
      <c r="B231" s="106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492</v>
      </c>
      <c r="Z234" s="361"/>
      <c r="AA234" s="361"/>
      <c r="AB234" s="361"/>
      <c r="AC234" s="142" t="s">
        <v>475</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0">
        <v>1</v>
      </c>
      <c r="B235" s="106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0">
        <v>2</v>
      </c>
      <c r="B236" s="106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0">
        <v>3</v>
      </c>
      <c r="B237" s="106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0">
        <v>4</v>
      </c>
      <c r="B238" s="106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0">
        <v>5</v>
      </c>
      <c r="B239" s="106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0">
        <v>6</v>
      </c>
      <c r="B240" s="106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0">
        <v>7</v>
      </c>
      <c r="B241" s="106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0">
        <v>8</v>
      </c>
      <c r="B242" s="106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0">
        <v>9</v>
      </c>
      <c r="B243" s="106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0">
        <v>10</v>
      </c>
      <c r="B244" s="106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0">
        <v>11</v>
      </c>
      <c r="B245" s="106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0">
        <v>12</v>
      </c>
      <c r="B246" s="106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0">
        <v>13</v>
      </c>
      <c r="B247" s="106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0">
        <v>14</v>
      </c>
      <c r="B248" s="106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0">
        <v>15</v>
      </c>
      <c r="B249" s="106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0">
        <v>16</v>
      </c>
      <c r="B250" s="106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0">
        <v>17</v>
      </c>
      <c r="B251" s="106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0">
        <v>18</v>
      </c>
      <c r="B252" s="106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0">
        <v>19</v>
      </c>
      <c r="B253" s="106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0">
        <v>20</v>
      </c>
      <c r="B254" s="106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0">
        <v>21</v>
      </c>
      <c r="B255" s="106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0">
        <v>22</v>
      </c>
      <c r="B256" s="106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0">
        <v>23</v>
      </c>
      <c r="B257" s="106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0">
        <v>24</v>
      </c>
      <c r="B258" s="106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0">
        <v>25</v>
      </c>
      <c r="B259" s="106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0">
        <v>26</v>
      </c>
      <c r="B260" s="106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0">
        <v>27</v>
      </c>
      <c r="B261" s="106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0">
        <v>28</v>
      </c>
      <c r="B262" s="106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0">
        <v>29</v>
      </c>
      <c r="B263" s="106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0">
        <v>30</v>
      </c>
      <c r="B264" s="106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492</v>
      </c>
      <c r="Z267" s="361"/>
      <c r="AA267" s="361"/>
      <c r="AB267" s="361"/>
      <c r="AC267" s="142" t="s">
        <v>475</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0">
        <v>1</v>
      </c>
      <c r="B268" s="106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0">
        <v>2</v>
      </c>
      <c r="B269" s="106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0">
        <v>3</v>
      </c>
      <c r="B270" s="106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0">
        <v>4</v>
      </c>
      <c r="B271" s="106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0">
        <v>5</v>
      </c>
      <c r="B272" s="106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0">
        <v>6</v>
      </c>
      <c r="B273" s="106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0">
        <v>7</v>
      </c>
      <c r="B274" s="106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0">
        <v>8</v>
      </c>
      <c r="B275" s="106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0">
        <v>9</v>
      </c>
      <c r="B276" s="106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0">
        <v>10</v>
      </c>
      <c r="B277" s="106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0">
        <v>11</v>
      </c>
      <c r="B278" s="106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0">
        <v>12</v>
      </c>
      <c r="B279" s="106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0">
        <v>13</v>
      </c>
      <c r="B280" s="106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0">
        <v>14</v>
      </c>
      <c r="B281" s="106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0">
        <v>15</v>
      </c>
      <c r="B282" s="106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0">
        <v>16</v>
      </c>
      <c r="B283" s="106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0">
        <v>17</v>
      </c>
      <c r="B284" s="106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0">
        <v>18</v>
      </c>
      <c r="B285" s="106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0">
        <v>19</v>
      </c>
      <c r="B286" s="106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0">
        <v>20</v>
      </c>
      <c r="B287" s="106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0">
        <v>21</v>
      </c>
      <c r="B288" s="106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0">
        <v>22</v>
      </c>
      <c r="B289" s="106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0">
        <v>23</v>
      </c>
      <c r="B290" s="106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0">
        <v>24</v>
      </c>
      <c r="B291" s="106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0">
        <v>25</v>
      </c>
      <c r="B292" s="106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0">
        <v>26</v>
      </c>
      <c r="B293" s="106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0">
        <v>27</v>
      </c>
      <c r="B294" s="106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0">
        <v>28</v>
      </c>
      <c r="B295" s="106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0">
        <v>29</v>
      </c>
      <c r="B296" s="106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0">
        <v>30</v>
      </c>
      <c r="B297" s="106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492</v>
      </c>
      <c r="Z300" s="361"/>
      <c r="AA300" s="361"/>
      <c r="AB300" s="361"/>
      <c r="AC300" s="142" t="s">
        <v>475</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0">
        <v>1</v>
      </c>
      <c r="B301" s="106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0">
        <v>2</v>
      </c>
      <c r="B302" s="106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0">
        <v>3</v>
      </c>
      <c r="B303" s="106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0">
        <v>4</v>
      </c>
      <c r="B304" s="106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0">
        <v>5</v>
      </c>
      <c r="B305" s="106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0">
        <v>6</v>
      </c>
      <c r="B306" s="106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0">
        <v>7</v>
      </c>
      <c r="B307" s="106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0">
        <v>8</v>
      </c>
      <c r="B308" s="106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0">
        <v>9</v>
      </c>
      <c r="B309" s="106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0">
        <v>10</v>
      </c>
      <c r="B310" s="106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0">
        <v>11</v>
      </c>
      <c r="B311" s="106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0">
        <v>12</v>
      </c>
      <c r="B312" s="106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0">
        <v>13</v>
      </c>
      <c r="B313" s="106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0">
        <v>14</v>
      </c>
      <c r="B314" s="106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0">
        <v>15</v>
      </c>
      <c r="B315" s="106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0">
        <v>16</v>
      </c>
      <c r="B316" s="106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0">
        <v>17</v>
      </c>
      <c r="B317" s="106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0">
        <v>18</v>
      </c>
      <c r="B318" s="106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0">
        <v>19</v>
      </c>
      <c r="B319" s="106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0">
        <v>20</v>
      </c>
      <c r="B320" s="106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0">
        <v>21</v>
      </c>
      <c r="B321" s="106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0">
        <v>22</v>
      </c>
      <c r="B322" s="106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0">
        <v>23</v>
      </c>
      <c r="B323" s="106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0">
        <v>24</v>
      </c>
      <c r="B324" s="106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0">
        <v>25</v>
      </c>
      <c r="B325" s="106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0">
        <v>26</v>
      </c>
      <c r="B326" s="106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0">
        <v>27</v>
      </c>
      <c r="B327" s="106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0">
        <v>28</v>
      </c>
      <c r="B328" s="106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0">
        <v>29</v>
      </c>
      <c r="B329" s="106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0">
        <v>30</v>
      </c>
      <c r="B330" s="106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492</v>
      </c>
      <c r="Z333" s="361"/>
      <c r="AA333" s="361"/>
      <c r="AB333" s="361"/>
      <c r="AC333" s="142" t="s">
        <v>475</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0">
        <v>1</v>
      </c>
      <c r="B334" s="106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0">
        <v>2</v>
      </c>
      <c r="B335" s="106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0">
        <v>3</v>
      </c>
      <c r="B336" s="106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0">
        <v>4</v>
      </c>
      <c r="B337" s="106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0">
        <v>5</v>
      </c>
      <c r="B338" s="106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0">
        <v>6</v>
      </c>
      <c r="B339" s="106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0">
        <v>7</v>
      </c>
      <c r="B340" s="106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0">
        <v>8</v>
      </c>
      <c r="B341" s="106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0">
        <v>9</v>
      </c>
      <c r="B342" s="106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0">
        <v>10</v>
      </c>
      <c r="B343" s="106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0">
        <v>11</v>
      </c>
      <c r="B344" s="106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0">
        <v>12</v>
      </c>
      <c r="B345" s="106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0">
        <v>13</v>
      </c>
      <c r="B346" s="106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0">
        <v>14</v>
      </c>
      <c r="B347" s="106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0">
        <v>15</v>
      </c>
      <c r="B348" s="106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0">
        <v>16</v>
      </c>
      <c r="B349" s="106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0">
        <v>17</v>
      </c>
      <c r="B350" s="106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0">
        <v>18</v>
      </c>
      <c r="B351" s="106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0">
        <v>19</v>
      </c>
      <c r="B352" s="106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0">
        <v>20</v>
      </c>
      <c r="B353" s="106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0">
        <v>21</v>
      </c>
      <c r="B354" s="106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0">
        <v>22</v>
      </c>
      <c r="B355" s="106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0">
        <v>23</v>
      </c>
      <c r="B356" s="106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0">
        <v>24</v>
      </c>
      <c r="B357" s="106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0">
        <v>25</v>
      </c>
      <c r="B358" s="106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0">
        <v>26</v>
      </c>
      <c r="B359" s="106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0">
        <v>27</v>
      </c>
      <c r="B360" s="106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0">
        <v>28</v>
      </c>
      <c r="B361" s="106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0">
        <v>29</v>
      </c>
      <c r="B362" s="106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0">
        <v>30</v>
      </c>
      <c r="B363" s="106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492</v>
      </c>
      <c r="Z366" s="361"/>
      <c r="AA366" s="361"/>
      <c r="AB366" s="361"/>
      <c r="AC366" s="142" t="s">
        <v>475</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0">
        <v>1</v>
      </c>
      <c r="B367" s="106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0">
        <v>2</v>
      </c>
      <c r="B368" s="106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0">
        <v>3</v>
      </c>
      <c r="B369" s="106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0">
        <v>4</v>
      </c>
      <c r="B370" s="106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0">
        <v>5</v>
      </c>
      <c r="B371" s="106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0">
        <v>6</v>
      </c>
      <c r="B372" s="106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0">
        <v>7</v>
      </c>
      <c r="B373" s="106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0">
        <v>8</v>
      </c>
      <c r="B374" s="106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0">
        <v>9</v>
      </c>
      <c r="B375" s="106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0">
        <v>10</v>
      </c>
      <c r="B376" s="106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0">
        <v>11</v>
      </c>
      <c r="B377" s="106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0">
        <v>12</v>
      </c>
      <c r="B378" s="106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0">
        <v>13</v>
      </c>
      <c r="B379" s="106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0">
        <v>14</v>
      </c>
      <c r="B380" s="106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0">
        <v>15</v>
      </c>
      <c r="B381" s="106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0">
        <v>16</v>
      </c>
      <c r="B382" s="106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0">
        <v>17</v>
      </c>
      <c r="B383" s="106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0">
        <v>18</v>
      </c>
      <c r="B384" s="106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0">
        <v>19</v>
      </c>
      <c r="B385" s="106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0">
        <v>20</v>
      </c>
      <c r="B386" s="106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0">
        <v>21</v>
      </c>
      <c r="B387" s="106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0">
        <v>22</v>
      </c>
      <c r="B388" s="106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0">
        <v>23</v>
      </c>
      <c r="B389" s="106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0">
        <v>24</v>
      </c>
      <c r="B390" s="106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0">
        <v>25</v>
      </c>
      <c r="B391" s="106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0">
        <v>26</v>
      </c>
      <c r="B392" s="106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0">
        <v>27</v>
      </c>
      <c r="B393" s="106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0">
        <v>28</v>
      </c>
      <c r="B394" s="106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0">
        <v>29</v>
      </c>
      <c r="B395" s="106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0">
        <v>30</v>
      </c>
      <c r="B396" s="106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492</v>
      </c>
      <c r="Z399" s="361"/>
      <c r="AA399" s="361"/>
      <c r="AB399" s="361"/>
      <c r="AC399" s="142" t="s">
        <v>475</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0">
        <v>1</v>
      </c>
      <c r="B400" s="106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0">
        <v>2</v>
      </c>
      <c r="B401" s="106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0">
        <v>3</v>
      </c>
      <c r="B402" s="106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0">
        <v>4</v>
      </c>
      <c r="B403" s="106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0">
        <v>5</v>
      </c>
      <c r="B404" s="106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0">
        <v>6</v>
      </c>
      <c r="B405" s="106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0">
        <v>7</v>
      </c>
      <c r="B406" s="106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0">
        <v>8</v>
      </c>
      <c r="B407" s="106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0">
        <v>9</v>
      </c>
      <c r="B408" s="106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0">
        <v>10</v>
      </c>
      <c r="B409" s="106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0">
        <v>11</v>
      </c>
      <c r="B410" s="106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0">
        <v>12</v>
      </c>
      <c r="B411" s="106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0">
        <v>13</v>
      </c>
      <c r="B412" s="106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0">
        <v>14</v>
      </c>
      <c r="B413" s="106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0">
        <v>15</v>
      </c>
      <c r="B414" s="106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0">
        <v>16</v>
      </c>
      <c r="B415" s="106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0">
        <v>17</v>
      </c>
      <c r="B416" s="106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0">
        <v>18</v>
      </c>
      <c r="B417" s="106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0">
        <v>19</v>
      </c>
      <c r="B418" s="106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0">
        <v>20</v>
      </c>
      <c r="B419" s="106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0">
        <v>21</v>
      </c>
      <c r="B420" s="106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0">
        <v>22</v>
      </c>
      <c r="B421" s="106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0">
        <v>23</v>
      </c>
      <c r="B422" s="106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0">
        <v>24</v>
      </c>
      <c r="B423" s="106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0">
        <v>25</v>
      </c>
      <c r="B424" s="106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0">
        <v>26</v>
      </c>
      <c r="B425" s="106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0">
        <v>27</v>
      </c>
      <c r="B426" s="106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0">
        <v>28</v>
      </c>
      <c r="B427" s="106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0">
        <v>29</v>
      </c>
      <c r="B428" s="106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0">
        <v>30</v>
      </c>
      <c r="B429" s="106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492</v>
      </c>
      <c r="Z432" s="361"/>
      <c r="AA432" s="361"/>
      <c r="AB432" s="361"/>
      <c r="AC432" s="142" t="s">
        <v>475</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0">
        <v>1</v>
      </c>
      <c r="B433" s="106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0">
        <v>2</v>
      </c>
      <c r="B434" s="106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0">
        <v>3</v>
      </c>
      <c r="B435" s="106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0">
        <v>4</v>
      </c>
      <c r="B436" s="106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0">
        <v>5</v>
      </c>
      <c r="B437" s="106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0">
        <v>6</v>
      </c>
      <c r="B438" s="106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0">
        <v>7</v>
      </c>
      <c r="B439" s="106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0">
        <v>8</v>
      </c>
      <c r="B440" s="106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0">
        <v>9</v>
      </c>
      <c r="B441" s="106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0">
        <v>10</v>
      </c>
      <c r="B442" s="106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0">
        <v>11</v>
      </c>
      <c r="B443" s="106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0">
        <v>12</v>
      </c>
      <c r="B444" s="106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0">
        <v>13</v>
      </c>
      <c r="B445" s="106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0">
        <v>14</v>
      </c>
      <c r="B446" s="106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0">
        <v>15</v>
      </c>
      <c r="B447" s="106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0">
        <v>16</v>
      </c>
      <c r="B448" s="106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0">
        <v>17</v>
      </c>
      <c r="B449" s="106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0">
        <v>18</v>
      </c>
      <c r="B450" s="106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0">
        <v>19</v>
      </c>
      <c r="B451" s="106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0">
        <v>20</v>
      </c>
      <c r="B452" s="106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0">
        <v>21</v>
      </c>
      <c r="B453" s="106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0">
        <v>22</v>
      </c>
      <c r="B454" s="106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0">
        <v>23</v>
      </c>
      <c r="B455" s="106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0">
        <v>24</v>
      </c>
      <c r="B456" s="106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0">
        <v>25</v>
      </c>
      <c r="B457" s="106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0">
        <v>26</v>
      </c>
      <c r="B458" s="106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0">
        <v>27</v>
      </c>
      <c r="B459" s="106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0">
        <v>28</v>
      </c>
      <c r="B460" s="106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0">
        <v>29</v>
      </c>
      <c r="B461" s="106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0">
        <v>30</v>
      </c>
      <c r="B462" s="106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492</v>
      </c>
      <c r="Z465" s="361"/>
      <c r="AA465" s="361"/>
      <c r="AB465" s="361"/>
      <c r="AC465" s="142" t="s">
        <v>475</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0">
        <v>1</v>
      </c>
      <c r="B466" s="106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0">
        <v>2</v>
      </c>
      <c r="B467" s="106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0">
        <v>3</v>
      </c>
      <c r="B468" s="106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0">
        <v>4</v>
      </c>
      <c r="B469" s="106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0">
        <v>5</v>
      </c>
      <c r="B470" s="106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0">
        <v>6</v>
      </c>
      <c r="B471" s="106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0">
        <v>7</v>
      </c>
      <c r="B472" s="106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0">
        <v>8</v>
      </c>
      <c r="B473" s="106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0">
        <v>9</v>
      </c>
      <c r="B474" s="106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0">
        <v>10</v>
      </c>
      <c r="B475" s="106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0">
        <v>11</v>
      </c>
      <c r="B476" s="106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0">
        <v>12</v>
      </c>
      <c r="B477" s="106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0">
        <v>13</v>
      </c>
      <c r="B478" s="106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0">
        <v>14</v>
      </c>
      <c r="B479" s="106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0">
        <v>15</v>
      </c>
      <c r="B480" s="106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0">
        <v>16</v>
      </c>
      <c r="B481" s="106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0">
        <v>17</v>
      </c>
      <c r="B482" s="106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0">
        <v>18</v>
      </c>
      <c r="B483" s="106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0">
        <v>19</v>
      </c>
      <c r="B484" s="106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0">
        <v>20</v>
      </c>
      <c r="B485" s="106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0">
        <v>21</v>
      </c>
      <c r="B486" s="106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0">
        <v>22</v>
      </c>
      <c r="B487" s="106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0">
        <v>23</v>
      </c>
      <c r="B488" s="106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0">
        <v>24</v>
      </c>
      <c r="B489" s="106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0">
        <v>25</v>
      </c>
      <c r="B490" s="106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0">
        <v>26</v>
      </c>
      <c r="B491" s="106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0">
        <v>27</v>
      </c>
      <c r="B492" s="106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0">
        <v>28</v>
      </c>
      <c r="B493" s="106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0">
        <v>29</v>
      </c>
      <c r="B494" s="106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0">
        <v>30</v>
      </c>
      <c r="B495" s="106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492</v>
      </c>
      <c r="Z498" s="361"/>
      <c r="AA498" s="361"/>
      <c r="AB498" s="361"/>
      <c r="AC498" s="142" t="s">
        <v>475</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0">
        <v>1</v>
      </c>
      <c r="B499" s="106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0">
        <v>2</v>
      </c>
      <c r="B500" s="106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0">
        <v>3</v>
      </c>
      <c r="B501" s="106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0">
        <v>4</v>
      </c>
      <c r="B502" s="106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0">
        <v>5</v>
      </c>
      <c r="B503" s="106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0">
        <v>6</v>
      </c>
      <c r="B504" s="106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0">
        <v>7</v>
      </c>
      <c r="B505" s="106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0">
        <v>8</v>
      </c>
      <c r="B506" s="106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0">
        <v>9</v>
      </c>
      <c r="B507" s="106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0">
        <v>10</v>
      </c>
      <c r="B508" s="106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0">
        <v>11</v>
      </c>
      <c r="B509" s="106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0">
        <v>12</v>
      </c>
      <c r="B510" s="106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0">
        <v>13</v>
      </c>
      <c r="B511" s="106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0">
        <v>14</v>
      </c>
      <c r="B512" s="106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0">
        <v>15</v>
      </c>
      <c r="B513" s="106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0">
        <v>16</v>
      </c>
      <c r="B514" s="106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0">
        <v>17</v>
      </c>
      <c r="B515" s="106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0">
        <v>18</v>
      </c>
      <c r="B516" s="106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0">
        <v>19</v>
      </c>
      <c r="B517" s="106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0">
        <v>20</v>
      </c>
      <c r="B518" s="106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0">
        <v>21</v>
      </c>
      <c r="B519" s="106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0">
        <v>22</v>
      </c>
      <c r="B520" s="106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0">
        <v>23</v>
      </c>
      <c r="B521" s="106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0">
        <v>24</v>
      </c>
      <c r="B522" s="106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0">
        <v>25</v>
      </c>
      <c r="B523" s="106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0">
        <v>26</v>
      </c>
      <c r="B524" s="106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0">
        <v>27</v>
      </c>
      <c r="B525" s="106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0">
        <v>28</v>
      </c>
      <c r="B526" s="106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0">
        <v>29</v>
      </c>
      <c r="B527" s="106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0">
        <v>30</v>
      </c>
      <c r="B528" s="106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492</v>
      </c>
      <c r="Z531" s="361"/>
      <c r="AA531" s="361"/>
      <c r="AB531" s="361"/>
      <c r="AC531" s="142" t="s">
        <v>475</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0">
        <v>1</v>
      </c>
      <c r="B532" s="106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0">
        <v>2</v>
      </c>
      <c r="B533" s="106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0">
        <v>3</v>
      </c>
      <c r="B534" s="106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0">
        <v>4</v>
      </c>
      <c r="B535" s="106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0">
        <v>5</v>
      </c>
      <c r="B536" s="106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0">
        <v>6</v>
      </c>
      <c r="B537" s="106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0">
        <v>7</v>
      </c>
      <c r="B538" s="106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0">
        <v>8</v>
      </c>
      <c r="B539" s="106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0">
        <v>9</v>
      </c>
      <c r="B540" s="106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0">
        <v>10</v>
      </c>
      <c r="B541" s="106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0">
        <v>11</v>
      </c>
      <c r="B542" s="106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0">
        <v>12</v>
      </c>
      <c r="B543" s="106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0">
        <v>13</v>
      </c>
      <c r="B544" s="106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0">
        <v>14</v>
      </c>
      <c r="B545" s="106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0">
        <v>15</v>
      </c>
      <c r="B546" s="106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0">
        <v>16</v>
      </c>
      <c r="B547" s="106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0">
        <v>17</v>
      </c>
      <c r="B548" s="106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0">
        <v>18</v>
      </c>
      <c r="B549" s="106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0">
        <v>19</v>
      </c>
      <c r="B550" s="106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0">
        <v>20</v>
      </c>
      <c r="B551" s="106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0">
        <v>21</v>
      </c>
      <c r="B552" s="106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0">
        <v>22</v>
      </c>
      <c r="B553" s="106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0">
        <v>23</v>
      </c>
      <c r="B554" s="106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0">
        <v>24</v>
      </c>
      <c r="B555" s="106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0">
        <v>25</v>
      </c>
      <c r="B556" s="106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0">
        <v>26</v>
      </c>
      <c r="B557" s="106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0">
        <v>27</v>
      </c>
      <c r="B558" s="106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0">
        <v>28</v>
      </c>
      <c r="B559" s="106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0">
        <v>29</v>
      </c>
      <c r="B560" s="106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0">
        <v>30</v>
      </c>
      <c r="B561" s="106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492</v>
      </c>
      <c r="Z564" s="361"/>
      <c r="AA564" s="361"/>
      <c r="AB564" s="361"/>
      <c r="AC564" s="142" t="s">
        <v>475</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0">
        <v>1</v>
      </c>
      <c r="B565" s="106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0">
        <v>2</v>
      </c>
      <c r="B566" s="106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0">
        <v>3</v>
      </c>
      <c r="B567" s="106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0">
        <v>4</v>
      </c>
      <c r="B568" s="106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0">
        <v>5</v>
      </c>
      <c r="B569" s="106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0">
        <v>6</v>
      </c>
      <c r="B570" s="106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0">
        <v>7</v>
      </c>
      <c r="B571" s="106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0">
        <v>8</v>
      </c>
      <c r="B572" s="106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0">
        <v>9</v>
      </c>
      <c r="B573" s="106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0">
        <v>10</v>
      </c>
      <c r="B574" s="106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0">
        <v>11</v>
      </c>
      <c r="B575" s="106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0">
        <v>12</v>
      </c>
      <c r="B576" s="106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0">
        <v>13</v>
      </c>
      <c r="B577" s="106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0">
        <v>14</v>
      </c>
      <c r="B578" s="106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0">
        <v>15</v>
      </c>
      <c r="B579" s="106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0">
        <v>16</v>
      </c>
      <c r="B580" s="106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0">
        <v>17</v>
      </c>
      <c r="B581" s="106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0">
        <v>18</v>
      </c>
      <c r="B582" s="106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0">
        <v>19</v>
      </c>
      <c r="B583" s="106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0">
        <v>20</v>
      </c>
      <c r="B584" s="106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0">
        <v>21</v>
      </c>
      <c r="B585" s="106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0">
        <v>22</v>
      </c>
      <c r="B586" s="106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0">
        <v>23</v>
      </c>
      <c r="B587" s="106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0">
        <v>24</v>
      </c>
      <c r="B588" s="106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0">
        <v>25</v>
      </c>
      <c r="B589" s="106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0">
        <v>26</v>
      </c>
      <c r="B590" s="106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0">
        <v>27</v>
      </c>
      <c r="B591" s="106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0">
        <v>28</v>
      </c>
      <c r="B592" s="106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0">
        <v>29</v>
      </c>
      <c r="B593" s="106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0">
        <v>30</v>
      </c>
      <c r="B594" s="106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492</v>
      </c>
      <c r="Z597" s="361"/>
      <c r="AA597" s="361"/>
      <c r="AB597" s="361"/>
      <c r="AC597" s="142" t="s">
        <v>475</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0">
        <v>1</v>
      </c>
      <c r="B598" s="106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0">
        <v>2</v>
      </c>
      <c r="B599" s="106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0">
        <v>3</v>
      </c>
      <c r="B600" s="106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0">
        <v>4</v>
      </c>
      <c r="B601" s="106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0">
        <v>5</v>
      </c>
      <c r="B602" s="106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0">
        <v>6</v>
      </c>
      <c r="B603" s="106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0">
        <v>7</v>
      </c>
      <c r="B604" s="106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0">
        <v>8</v>
      </c>
      <c r="B605" s="106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0">
        <v>9</v>
      </c>
      <c r="B606" s="106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0">
        <v>10</v>
      </c>
      <c r="B607" s="106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0">
        <v>11</v>
      </c>
      <c r="B608" s="106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0">
        <v>12</v>
      </c>
      <c r="B609" s="106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0">
        <v>13</v>
      </c>
      <c r="B610" s="106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0">
        <v>14</v>
      </c>
      <c r="B611" s="106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0">
        <v>15</v>
      </c>
      <c r="B612" s="106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0">
        <v>16</v>
      </c>
      <c r="B613" s="106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0">
        <v>17</v>
      </c>
      <c r="B614" s="106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0">
        <v>18</v>
      </c>
      <c r="B615" s="106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0">
        <v>19</v>
      </c>
      <c r="B616" s="106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0">
        <v>20</v>
      </c>
      <c r="B617" s="106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0">
        <v>21</v>
      </c>
      <c r="B618" s="106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0">
        <v>22</v>
      </c>
      <c r="B619" s="106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0">
        <v>23</v>
      </c>
      <c r="B620" s="106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0">
        <v>24</v>
      </c>
      <c r="B621" s="106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0">
        <v>25</v>
      </c>
      <c r="B622" s="106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0">
        <v>26</v>
      </c>
      <c r="B623" s="106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0">
        <v>27</v>
      </c>
      <c r="B624" s="106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0">
        <v>28</v>
      </c>
      <c r="B625" s="106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0">
        <v>29</v>
      </c>
      <c r="B626" s="106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0">
        <v>30</v>
      </c>
      <c r="B627" s="106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492</v>
      </c>
      <c r="Z630" s="361"/>
      <c r="AA630" s="361"/>
      <c r="AB630" s="361"/>
      <c r="AC630" s="142" t="s">
        <v>475</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0">
        <v>1</v>
      </c>
      <c r="B631" s="106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0">
        <v>2</v>
      </c>
      <c r="B632" s="106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0">
        <v>3</v>
      </c>
      <c r="B633" s="106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0">
        <v>4</v>
      </c>
      <c r="B634" s="106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0">
        <v>5</v>
      </c>
      <c r="B635" s="106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0">
        <v>6</v>
      </c>
      <c r="B636" s="106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0">
        <v>7</v>
      </c>
      <c r="B637" s="106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0">
        <v>8</v>
      </c>
      <c r="B638" s="106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0">
        <v>9</v>
      </c>
      <c r="B639" s="106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0">
        <v>10</v>
      </c>
      <c r="B640" s="106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0">
        <v>11</v>
      </c>
      <c r="B641" s="106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0">
        <v>12</v>
      </c>
      <c r="B642" s="106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0">
        <v>13</v>
      </c>
      <c r="B643" s="106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0">
        <v>14</v>
      </c>
      <c r="B644" s="106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0">
        <v>15</v>
      </c>
      <c r="B645" s="106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0">
        <v>16</v>
      </c>
      <c r="B646" s="106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0">
        <v>17</v>
      </c>
      <c r="B647" s="106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0">
        <v>18</v>
      </c>
      <c r="B648" s="106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0">
        <v>19</v>
      </c>
      <c r="B649" s="106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0">
        <v>20</v>
      </c>
      <c r="B650" s="106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0">
        <v>21</v>
      </c>
      <c r="B651" s="106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0">
        <v>22</v>
      </c>
      <c r="B652" s="106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0">
        <v>23</v>
      </c>
      <c r="B653" s="106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0">
        <v>24</v>
      </c>
      <c r="B654" s="106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0">
        <v>25</v>
      </c>
      <c r="B655" s="106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0">
        <v>26</v>
      </c>
      <c r="B656" s="106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0">
        <v>27</v>
      </c>
      <c r="B657" s="106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0">
        <v>28</v>
      </c>
      <c r="B658" s="106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0">
        <v>29</v>
      </c>
      <c r="B659" s="106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0">
        <v>30</v>
      </c>
      <c r="B660" s="106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492</v>
      </c>
      <c r="Z663" s="361"/>
      <c r="AA663" s="361"/>
      <c r="AB663" s="361"/>
      <c r="AC663" s="142" t="s">
        <v>475</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0">
        <v>1</v>
      </c>
      <c r="B664" s="106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0">
        <v>2</v>
      </c>
      <c r="B665" s="106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0">
        <v>3</v>
      </c>
      <c r="B666" s="106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0">
        <v>4</v>
      </c>
      <c r="B667" s="106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0">
        <v>5</v>
      </c>
      <c r="B668" s="106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0">
        <v>6</v>
      </c>
      <c r="B669" s="106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0">
        <v>7</v>
      </c>
      <c r="B670" s="106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0">
        <v>8</v>
      </c>
      <c r="B671" s="106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0">
        <v>9</v>
      </c>
      <c r="B672" s="106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0">
        <v>10</v>
      </c>
      <c r="B673" s="106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0">
        <v>11</v>
      </c>
      <c r="B674" s="106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0">
        <v>12</v>
      </c>
      <c r="B675" s="106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0">
        <v>13</v>
      </c>
      <c r="B676" s="106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0">
        <v>14</v>
      </c>
      <c r="B677" s="106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0">
        <v>15</v>
      </c>
      <c r="B678" s="106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0">
        <v>16</v>
      </c>
      <c r="B679" s="106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0">
        <v>17</v>
      </c>
      <c r="B680" s="106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0">
        <v>18</v>
      </c>
      <c r="B681" s="106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0">
        <v>19</v>
      </c>
      <c r="B682" s="106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0">
        <v>20</v>
      </c>
      <c r="B683" s="106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0">
        <v>21</v>
      </c>
      <c r="B684" s="106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0">
        <v>22</v>
      </c>
      <c r="B685" s="106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0">
        <v>23</v>
      </c>
      <c r="B686" s="106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0">
        <v>24</v>
      </c>
      <c r="B687" s="106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0">
        <v>25</v>
      </c>
      <c r="B688" s="106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0">
        <v>26</v>
      </c>
      <c r="B689" s="106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0">
        <v>27</v>
      </c>
      <c r="B690" s="106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0">
        <v>28</v>
      </c>
      <c r="B691" s="106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0">
        <v>29</v>
      </c>
      <c r="B692" s="106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0">
        <v>30</v>
      </c>
      <c r="B693" s="106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492</v>
      </c>
      <c r="Z696" s="361"/>
      <c r="AA696" s="361"/>
      <c r="AB696" s="361"/>
      <c r="AC696" s="142" t="s">
        <v>475</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0">
        <v>1</v>
      </c>
      <c r="B697" s="106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0">
        <v>2</v>
      </c>
      <c r="B698" s="106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0">
        <v>3</v>
      </c>
      <c r="B699" s="106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0">
        <v>4</v>
      </c>
      <c r="B700" s="106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0">
        <v>5</v>
      </c>
      <c r="B701" s="106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0">
        <v>6</v>
      </c>
      <c r="B702" s="106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0">
        <v>7</v>
      </c>
      <c r="B703" s="106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0">
        <v>8</v>
      </c>
      <c r="B704" s="106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0">
        <v>9</v>
      </c>
      <c r="B705" s="106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0">
        <v>10</v>
      </c>
      <c r="B706" s="106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0">
        <v>11</v>
      </c>
      <c r="B707" s="106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0">
        <v>12</v>
      </c>
      <c r="B708" s="106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0">
        <v>13</v>
      </c>
      <c r="B709" s="106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0">
        <v>14</v>
      </c>
      <c r="B710" s="106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0">
        <v>15</v>
      </c>
      <c r="B711" s="106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0">
        <v>16</v>
      </c>
      <c r="B712" s="106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0">
        <v>17</v>
      </c>
      <c r="B713" s="106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0">
        <v>18</v>
      </c>
      <c r="B714" s="106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0">
        <v>19</v>
      </c>
      <c r="B715" s="106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0">
        <v>20</v>
      </c>
      <c r="B716" s="106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0">
        <v>21</v>
      </c>
      <c r="B717" s="106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0">
        <v>22</v>
      </c>
      <c r="B718" s="106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0">
        <v>23</v>
      </c>
      <c r="B719" s="106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0">
        <v>24</v>
      </c>
      <c r="B720" s="106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0">
        <v>25</v>
      </c>
      <c r="B721" s="106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0">
        <v>26</v>
      </c>
      <c r="B722" s="106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0">
        <v>27</v>
      </c>
      <c r="B723" s="106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0">
        <v>28</v>
      </c>
      <c r="B724" s="106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0">
        <v>29</v>
      </c>
      <c r="B725" s="106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0">
        <v>30</v>
      </c>
      <c r="B726" s="106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492</v>
      </c>
      <c r="Z729" s="361"/>
      <c r="AA729" s="361"/>
      <c r="AB729" s="361"/>
      <c r="AC729" s="142" t="s">
        <v>475</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0">
        <v>1</v>
      </c>
      <c r="B730" s="106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0">
        <v>2</v>
      </c>
      <c r="B731" s="106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0">
        <v>3</v>
      </c>
      <c r="B732" s="106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0">
        <v>4</v>
      </c>
      <c r="B733" s="106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0">
        <v>5</v>
      </c>
      <c r="B734" s="106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0">
        <v>6</v>
      </c>
      <c r="B735" s="106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0">
        <v>7</v>
      </c>
      <c r="B736" s="106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0">
        <v>8</v>
      </c>
      <c r="B737" s="106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0">
        <v>9</v>
      </c>
      <c r="B738" s="106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0">
        <v>10</v>
      </c>
      <c r="B739" s="106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0">
        <v>11</v>
      </c>
      <c r="B740" s="106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0">
        <v>12</v>
      </c>
      <c r="B741" s="106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0">
        <v>13</v>
      </c>
      <c r="B742" s="106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0">
        <v>14</v>
      </c>
      <c r="B743" s="106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0">
        <v>15</v>
      </c>
      <c r="B744" s="106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0">
        <v>16</v>
      </c>
      <c r="B745" s="106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0">
        <v>17</v>
      </c>
      <c r="B746" s="106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0">
        <v>18</v>
      </c>
      <c r="B747" s="106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0">
        <v>19</v>
      </c>
      <c r="B748" s="106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0">
        <v>20</v>
      </c>
      <c r="B749" s="106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0">
        <v>21</v>
      </c>
      <c r="B750" s="106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0">
        <v>22</v>
      </c>
      <c r="B751" s="106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0">
        <v>23</v>
      </c>
      <c r="B752" s="106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0">
        <v>24</v>
      </c>
      <c r="B753" s="106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0">
        <v>25</v>
      </c>
      <c r="B754" s="106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0">
        <v>26</v>
      </c>
      <c r="B755" s="106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0">
        <v>27</v>
      </c>
      <c r="B756" s="106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0">
        <v>28</v>
      </c>
      <c r="B757" s="106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0">
        <v>29</v>
      </c>
      <c r="B758" s="106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0">
        <v>30</v>
      </c>
      <c r="B759" s="106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492</v>
      </c>
      <c r="Z762" s="361"/>
      <c r="AA762" s="361"/>
      <c r="AB762" s="361"/>
      <c r="AC762" s="142" t="s">
        <v>475</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0">
        <v>1</v>
      </c>
      <c r="B763" s="106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0">
        <v>2</v>
      </c>
      <c r="B764" s="106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0">
        <v>3</v>
      </c>
      <c r="B765" s="106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0">
        <v>4</v>
      </c>
      <c r="B766" s="106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0">
        <v>5</v>
      </c>
      <c r="B767" s="106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0">
        <v>6</v>
      </c>
      <c r="B768" s="106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0">
        <v>7</v>
      </c>
      <c r="B769" s="106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0">
        <v>8</v>
      </c>
      <c r="B770" s="106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0">
        <v>9</v>
      </c>
      <c r="B771" s="106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0">
        <v>10</v>
      </c>
      <c r="B772" s="106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0">
        <v>11</v>
      </c>
      <c r="B773" s="106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0">
        <v>12</v>
      </c>
      <c r="B774" s="106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0">
        <v>13</v>
      </c>
      <c r="B775" s="106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0">
        <v>14</v>
      </c>
      <c r="B776" s="106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0">
        <v>15</v>
      </c>
      <c r="B777" s="106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0">
        <v>16</v>
      </c>
      <c r="B778" s="106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0">
        <v>17</v>
      </c>
      <c r="B779" s="106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0">
        <v>18</v>
      </c>
      <c r="B780" s="106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0">
        <v>19</v>
      </c>
      <c r="B781" s="106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0">
        <v>20</v>
      </c>
      <c r="B782" s="106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0">
        <v>21</v>
      </c>
      <c r="B783" s="106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0">
        <v>22</v>
      </c>
      <c r="B784" s="106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0">
        <v>23</v>
      </c>
      <c r="B785" s="106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0">
        <v>24</v>
      </c>
      <c r="B786" s="106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0">
        <v>25</v>
      </c>
      <c r="B787" s="106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0">
        <v>26</v>
      </c>
      <c r="B788" s="106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0">
        <v>27</v>
      </c>
      <c r="B789" s="106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0">
        <v>28</v>
      </c>
      <c r="B790" s="106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0">
        <v>29</v>
      </c>
      <c r="B791" s="106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0">
        <v>30</v>
      </c>
      <c r="B792" s="106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492</v>
      </c>
      <c r="Z795" s="361"/>
      <c r="AA795" s="361"/>
      <c r="AB795" s="361"/>
      <c r="AC795" s="142" t="s">
        <v>475</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0">
        <v>1</v>
      </c>
      <c r="B796" s="106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0">
        <v>2</v>
      </c>
      <c r="B797" s="106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0">
        <v>3</v>
      </c>
      <c r="B798" s="106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0">
        <v>4</v>
      </c>
      <c r="B799" s="106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0">
        <v>5</v>
      </c>
      <c r="B800" s="106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0">
        <v>6</v>
      </c>
      <c r="B801" s="106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0">
        <v>7</v>
      </c>
      <c r="B802" s="106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0">
        <v>8</v>
      </c>
      <c r="B803" s="106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0">
        <v>9</v>
      </c>
      <c r="B804" s="106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0">
        <v>10</v>
      </c>
      <c r="B805" s="106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0">
        <v>11</v>
      </c>
      <c r="B806" s="106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0">
        <v>12</v>
      </c>
      <c r="B807" s="106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0">
        <v>13</v>
      </c>
      <c r="B808" s="106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0">
        <v>14</v>
      </c>
      <c r="B809" s="106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0">
        <v>15</v>
      </c>
      <c r="B810" s="106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0">
        <v>16</v>
      </c>
      <c r="B811" s="106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0">
        <v>17</v>
      </c>
      <c r="B812" s="106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0">
        <v>18</v>
      </c>
      <c r="B813" s="106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0">
        <v>19</v>
      </c>
      <c r="B814" s="106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0">
        <v>20</v>
      </c>
      <c r="B815" s="106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0">
        <v>21</v>
      </c>
      <c r="B816" s="106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0">
        <v>22</v>
      </c>
      <c r="B817" s="106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0">
        <v>23</v>
      </c>
      <c r="B818" s="106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0">
        <v>24</v>
      </c>
      <c r="B819" s="106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0">
        <v>25</v>
      </c>
      <c r="B820" s="106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0">
        <v>26</v>
      </c>
      <c r="B821" s="106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0">
        <v>27</v>
      </c>
      <c r="B822" s="106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0">
        <v>28</v>
      </c>
      <c r="B823" s="106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0">
        <v>29</v>
      </c>
      <c r="B824" s="106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0">
        <v>30</v>
      </c>
      <c r="B825" s="106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492</v>
      </c>
      <c r="Z828" s="361"/>
      <c r="AA828" s="361"/>
      <c r="AB828" s="361"/>
      <c r="AC828" s="142" t="s">
        <v>475</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0">
        <v>1</v>
      </c>
      <c r="B829" s="106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0">
        <v>2</v>
      </c>
      <c r="B830" s="106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0">
        <v>3</v>
      </c>
      <c r="B831" s="106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0">
        <v>4</v>
      </c>
      <c r="B832" s="106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0">
        <v>5</v>
      </c>
      <c r="B833" s="106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0">
        <v>6</v>
      </c>
      <c r="B834" s="106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0">
        <v>7</v>
      </c>
      <c r="B835" s="106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0">
        <v>8</v>
      </c>
      <c r="B836" s="106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0">
        <v>9</v>
      </c>
      <c r="B837" s="106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0">
        <v>10</v>
      </c>
      <c r="B838" s="106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0">
        <v>11</v>
      </c>
      <c r="B839" s="106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0">
        <v>12</v>
      </c>
      <c r="B840" s="106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0">
        <v>13</v>
      </c>
      <c r="B841" s="106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0">
        <v>14</v>
      </c>
      <c r="B842" s="106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0">
        <v>15</v>
      </c>
      <c r="B843" s="106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0">
        <v>16</v>
      </c>
      <c r="B844" s="106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0">
        <v>17</v>
      </c>
      <c r="B845" s="106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0">
        <v>18</v>
      </c>
      <c r="B846" s="106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0">
        <v>19</v>
      </c>
      <c r="B847" s="106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0">
        <v>20</v>
      </c>
      <c r="B848" s="106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0">
        <v>21</v>
      </c>
      <c r="B849" s="106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0">
        <v>22</v>
      </c>
      <c r="B850" s="106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0">
        <v>23</v>
      </c>
      <c r="B851" s="106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0">
        <v>24</v>
      </c>
      <c r="B852" s="106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0">
        <v>25</v>
      </c>
      <c r="B853" s="106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0">
        <v>26</v>
      </c>
      <c r="B854" s="106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0">
        <v>27</v>
      </c>
      <c r="B855" s="106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0">
        <v>28</v>
      </c>
      <c r="B856" s="106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0">
        <v>29</v>
      </c>
      <c r="B857" s="106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0">
        <v>30</v>
      </c>
      <c r="B858" s="106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492</v>
      </c>
      <c r="Z861" s="361"/>
      <c r="AA861" s="361"/>
      <c r="AB861" s="361"/>
      <c r="AC861" s="142" t="s">
        <v>475</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0">
        <v>1</v>
      </c>
      <c r="B862" s="106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0">
        <v>2</v>
      </c>
      <c r="B863" s="106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0">
        <v>3</v>
      </c>
      <c r="B864" s="106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0">
        <v>4</v>
      </c>
      <c r="B865" s="106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0">
        <v>5</v>
      </c>
      <c r="B866" s="106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0">
        <v>6</v>
      </c>
      <c r="B867" s="106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0">
        <v>7</v>
      </c>
      <c r="B868" s="106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0">
        <v>8</v>
      </c>
      <c r="B869" s="106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0">
        <v>9</v>
      </c>
      <c r="B870" s="106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0">
        <v>10</v>
      </c>
      <c r="B871" s="106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0">
        <v>11</v>
      </c>
      <c r="B872" s="106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0">
        <v>12</v>
      </c>
      <c r="B873" s="106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0">
        <v>13</v>
      </c>
      <c r="B874" s="106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0">
        <v>14</v>
      </c>
      <c r="B875" s="106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0">
        <v>15</v>
      </c>
      <c r="B876" s="106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0">
        <v>16</v>
      </c>
      <c r="B877" s="106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0">
        <v>17</v>
      </c>
      <c r="B878" s="106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0">
        <v>18</v>
      </c>
      <c r="B879" s="106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0">
        <v>19</v>
      </c>
      <c r="B880" s="106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0">
        <v>20</v>
      </c>
      <c r="B881" s="106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0">
        <v>21</v>
      </c>
      <c r="B882" s="106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0">
        <v>22</v>
      </c>
      <c r="B883" s="106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0">
        <v>23</v>
      </c>
      <c r="B884" s="106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0">
        <v>24</v>
      </c>
      <c r="B885" s="106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0">
        <v>25</v>
      </c>
      <c r="B886" s="106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0">
        <v>26</v>
      </c>
      <c r="B887" s="106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0">
        <v>27</v>
      </c>
      <c r="B888" s="106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0">
        <v>28</v>
      </c>
      <c r="B889" s="106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0">
        <v>29</v>
      </c>
      <c r="B890" s="106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0">
        <v>30</v>
      </c>
      <c r="B891" s="106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492</v>
      </c>
      <c r="Z894" s="361"/>
      <c r="AA894" s="361"/>
      <c r="AB894" s="361"/>
      <c r="AC894" s="142" t="s">
        <v>475</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0">
        <v>1</v>
      </c>
      <c r="B895" s="106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0">
        <v>2</v>
      </c>
      <c r="B896" s="106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0">
        <v>3</v>
      </c>
      <c r="B897" s="106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0">
        <v>4</v>
      </c>
      <c r="B898" s="106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0">
        <v>5</v>
      </c>
      <c r="B899" s="106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0">
        <v>6</v>
      </c>
      <c r="B900" s="106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0">
        <v>7</v>
      </c>
      <c r="B901" s="106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0">
        <v>8</v>
      </c>
      <c r="B902" s="106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0">
        <v>9</v>
      </c>
      <c r="B903" s="106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0">
        <v>10</v>
      </c>
      <c r="B904" s="106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0">
        <v>11</v>
      </c>
      <c r="B905" s="106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0">
        <v>12</v>
      </c>
      <c r="B906" s="106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0">
        <v>13</v>
      </c>
      <c r="B907" s="106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0">
        <v>14</v>
      </c>
      <c r="B908" s="106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0">
        <v>15</v>
      </c>
      <c r="B909" s="106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0">
        <v>16</v>
      </c>
      <c r="B910" s="106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0">
        <v>17</v>
      </c>
      <c r="B911" s="106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0">
        <v>18</v>
      </c>
      <c r="B912" s="106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0">
        <v>19</v>
      </c>
      <c r="B913" s="106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0">
        <v>20</v>
      </c>
      <c r="B914" s="106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0">
        <v>21</v>
      </c>
      <c r="B915" s="106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0">
        <v>22</v>
      </c>
      <c r="B916" s="106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0">
        <v>23</v>
      </c>
      <c r="B917" s="106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0">
        <v>24</v>
      </c>
      <c r="B918" s="106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0">
        <v>25</v>
      </c>
      <c r="B919" s="106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0">
        <v>26</v>
      </c>
      <c r="B920" s="106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0">
        <v>27</v>
      </c>
      <c r="B921" s="106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0">
        <v>28</v>
      </c>
      <c r="B922" s="106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0">
        <v>29</v>
      </c>
      <c r="B923" s="106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0">
        <v>30</v>
      </c>
      <c r="B924" s="106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492</v>
      </c>
      <c r="Z927" s="361"/>
      <c r="AA927" s="361"/>
      <c r="AB927" s="361"/>
      <c r="AC927" s="142" t="s">
        <v>475</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0">
        <v>1</v>
      </c>
      <c r="B928" s="106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0">
        <v>2</v>
      </c>
      <c r="B929" s="106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0">
        <v>3</v>
      </c>
      <c r="B930" s="106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0">
        <v>4</v>
      </c>
      <c r="B931" s="106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0">
        <v>5</v>
      </c>
      <c r="B932" s="106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0">
        <v>6</v>
      </c>
      <c r="B933" s="106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0">
        <v>7</v>
      </c>
      <c r="B934" s="106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0">
        <v>8</v>
      </c>
      <c r="B935" s="106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0">
        <v>9</v>
      </c>
      <c r="B936" s="106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0">
        <v>10</v>
      </c>
      <c r="B937" s="106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0">
        <v>11</v>
      </c>
      <c r="B938" s="106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0">
        <v>12</v>
      </c>
      <c r="B939" s="106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0">
        <v>13</v>
      </c>
      <c r="B940" s="106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0">
        <v>14</v>
      </c>
      <c r="B941" s="106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0">
        <v>15</v>
      </c>
      <c r="B942" s="106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0">
        <v>16</v>
      </c>
      <c r="B943" s="106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0">
        <v>17</v>
      </c>
      <c r="B944" s="106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0">
        <v>18</v>
      </c>
      <c r="B945" s="106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0">
        <v>19</v>
      </c>
      <c r="B946" s="106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0">
        <v>20</v>
      </c>
      <c r="B947" s="106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0">
        <v>21</v>
      </c>
      <c r="B948" s="106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0">
        <v>22</v>
      </c>
      <c r="B949" s="106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0">
        <v>23</v>
      </c>
      <c r="B950" s="106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0">
        <v>24</v>
      </c>
      <c r="B951" s="106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0">
        <v>25</v>
      </c>
      <c r="B952" s="106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0">
        <v>26</v>
      </c>
      <c r="B953" s="106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0">
        <v>27</v>
      </c>
      <c r="B954" s="106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0">
        <v>28</v>
      </c>
      <c r="B955" s="106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0">
        <v>29</v>
      </c>
      <c r="B956" s="106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0">
        <v>30</v>
      </c>
      <c r="B957" s="106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492</v>
      </c>
      <c r="Z960" s="361"/>
      <c r="AA960" s="361"/>
      <c r="AB960" s="361"/>
      <c r="AC960" s="142" t="s">
        <v>475</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0">
        <v>1</v>
      </c>
      <c r="B961" s="106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0">
        <v>2</v>
      </c>
      <c r="B962" s="106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0">
        <v>3</v>
      </c>
      <c r="B963" s="106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0">
        <v>4</v>
      </c>
      <c r="B964" s="106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0">
        <v>5</v>
      </c>
      <c r="B965" s="106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0">
        <v>6</v>
      </c>
      <c r="B966" s="106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0">
        <v>7</v>
      </c>
      <c r="B967" s="106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0">
        <v>8</v>
      </c>
      <c r="B968" s="106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0">
        <v>9</v>
      </c>
      <c r="B969" s="106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0">
        <v>10</v>
      </c>
      <c r="B970" s="106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0">
        <v>11</v>
      </c>
      <c r="B971" s="106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0">
        <v>12</v>
      </c>
      <c r="B972" s="106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0">
        <v>13</v>
      </c>
      <c r="B973" s="106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0">
        <v>14</v>
      </c>
      <c r="B974" s="106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0">
        <v>15</v>
      </c>
      <c r="B975" s="106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0">
        <v>16</v>
      </c>
      <c r="B976" s="106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0">
        <v>17</v>
      </c>
      <c r="B977" s="106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0">
        <v>18</v>
      </c>
      <c r="B978" s="106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0">
        <v>19</v>
      </c>
      <c r="B979" s="106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0">
        <v>20</v>
      </c>
      <c r="B980" s="106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0">
        <v>21</v>
      </c>
      <c r="B981" s="106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0">
        <v>22</v>
      </c>
      <c r="B982" s="106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0">
        <v>23</v>
      </c>
      <c r="B983" s="106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0">
        <v>24</v>
      </c>
      <c r="B984" s="106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0">
        <v>25</v>
      </c>
      <c r="B985" s="106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0">
        <v>26</v>
      </c>
      <c r="B986" s="106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0">
        <v>27</v>
      </c>
      <c r="B987" s="106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0">
        <v>28</v>
      </c>
      <c r="B988" s="106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0">
        <v>29</v>
      </c>
      <c r="B989" s="106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0">
        <v>30</v>
      </c>
      <c r="B990" s="106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492</v>
      </c>
      <c r="Z993" s="361"/>
      <c r="AA993" s="361"/>
      <c r="AB993" s="361"/>
      <c r="AC993" s="142" t="s">
        <v>475</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0">
        <v>1</v>
      </c>
      <c r="B994" s="106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0">
        <v>2</v>
      </c>
      <c r="B995" s="106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0">
        <v>3</v>
      </c>
      <c r="B996" s="106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0">
        <v>4</v>
      </c>
      <c r="B997" s="106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0">
        <v>5</v>
      </c>
      <c r="B998" s="106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0">
        <v>6</v>
      </c>
      <c r="B999" s="106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0">
        <v>7</v>
      </c>
      <c r="B1000" s="106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0">
        <v>8</v>
      </c>
      <c r="B1001" s="106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0">
        <v>9</v>
      </c>
      <c r="B1002" s="106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0">
        <v>10</v>
      </c>
      <c r="B1003" s="106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0">
        <v>11</v>
      </c>
      <c r="B1004" s="106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0">
        <v>12</v>
      </c>
      <c r="B1005" s="106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0">
        <v>13</v>
      </c>
      <c r="B1006" s="106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0">
        <v>14</v>
      </c>
      <c r="B1007" s="106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0">
        <v>15</v>
      </c>
      <c r="B1008" s="106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0">
        <v>16</v>
      </c>
      <c r="B1009" s="106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0">
        <v>17</v>
      </c>
      <c r="B1010" s="106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0">
        <v>18</v>
      </c>
      <c r="B1011" s="106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0">
        <v>19</v>
      </c>
      <c r="B1012" s="106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0">
        <v>20</v>
      </c>
      <c r="B1013" s="106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0">
        <v>21</v>
      </c>
      <c r="B1014" s="106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0">
        <v>22</v>
      </c>
      <c r="B1015" s="106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0">
        <v>23</v>
      </c>
      <c r="B1016" s="106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0">
        <v>24</v>
      </c>
      <c r="B1017" s="106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0">
        <v>25</v>
      </c>
      <c r="B1018" s="106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0">
        <v>26</v>
      </c>
      <c r="B1019" s="106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0">
        <v>27</v>
      </c>
      <c r="B1020" s="106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0">
        <v>28</v>
      </c>
      <c r="B1021" s="106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0">
        <v>29</v>
      </c>
      <c r="B1022" s="106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0">
        <v>30</v>
      </c>
      <c r="B1023" s="106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492</v>
      </c>
      <c r="Z1026" s="361"/>
      <c r="AA1026" s="361"/>
      <c r="AB1026" s="361"/>
      <c r="AC1026" s="142" t="s">
        <v>475</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0">
        <v>1</v>
      </c>
      <c r="B1027" s="106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0">
        <v>2</v>
      </c>
      <c r="B1028" s="106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0">
        <v>3</v>
      </c>
      <c r="B1029" s="106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0">
        <v>4</v>
      </c>
      <c r="B1030" s="106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0">
        <v>5</v>
      </c>
      <c r="B1031" s="106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0">
        <v>6</v>
      </c>
      <c r="B1032" s="106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0">
        <v>7</v>
      </c>
      <c r="B1033" s="106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0">
        <v>8</v>
      </c>
      <c r="B1034" s="106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0">
        <v>9</v>
      </c>
      <c r="B1035" s="106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0">
        <v>10</v>
      </c>
      <c r="B1036" s="106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0">
        <v>11</v>
      </c>
      <c r="B1037" s="106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0">
        <v>12</v>
      </c>
      <c r="B1038" s="106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0">
        <v>13</v>
      </c>
      <c r="B1039" s="106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0">
        <v>14</v>
      </c>
      <c r="B1040" s="106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0">
        <v>15</v>
      </c>
      <c r="B1041" s="106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0">
        <v>16</v>
      </c>
      <c r="B1042" s="106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0">
        <v>17</v>
      </c>
      <c r="B1043" s="106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0">
        <v>18</v>
      </c>
      <c r="B1044" s="106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0">
        <v>19</v>
      </c>
      <c r="B1045" s="106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0">
        <v>20</v>
      </c>
      <c r="B1046" s="106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0">
        <v>21</v>
      </c>
      <c r="B1047" s="106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0">
        <v>22</v>
      </c>
      <c r="B1048" s="106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0">
        <v>23</v>
      </c>
      <c r="B1049" s="106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0">
        <v>24</v>
      </c>
      <c r="B1050" s="106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0">
        <v>25</v>
      </c>
      <c r="B1051" s="106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0">
        <v>26</v>
      </c>
      <c r="B1052" s="106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0">
        <v>27</v>
      </c>
      <c r="B1053" s="106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0">
        <v>28</v>
      </c>
      <c r="B1054" s="106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0">
        <v>29</v>
      </c>
      <c r="B1055" s="106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0">
        <v>30</v>
      </c>
      <c r="B1056" s="106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492</v>
      </c>
      <c r="Z1059" s="361"/>
      <c r="AA1059" s="361"/>
      <c r="AB1059" s="361"/>
      <c r="AC1059" s="142" t="s">
        <v>475</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0">
        <v>1</v>
      </c>
      <c r="B1060" s="106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0">
        <v>2</v>
      </c>
      <c r="B1061" s="106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0">
        <v>3</v>
      </c>
      <c r="B1062" s="106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0">
        <v>4</v>
      </c>
      <c r="B1063" s="106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0">
        <v>5</v>
      </c>
      <c r="B1064" s="106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0">
        <v>6</v>
      </c>
      <c r="B1065" s="106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0">
        <v>7</v>
      </c>
      <c r="B1066" s="106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0">
        <v>8</v>
      </c>
      <c r="B1067" s="106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0">
        <v>9</v>
      </c>
      <c r="B1068" s="106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0">
        <v>10</v>
      </c>
      <c r="B1069" s="106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0">
        <v>11</v>
      </c>
      <c r="B1070" s="106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0">
        <v>12</v>
      </c>
      <c r="B1071" s="106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0">
        <v>13</v>
      </c>
      <c r="B1072" s="106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0">
        <v>14</v>
      </c>
      <c r="B1073" s="106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0">
        <v>15</v>
      </c>
      <c r="B1074" s="106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0">
        <v>16</v>
      </c>
      <c r="B1075" s="106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0">
        <v>17</v>
      </c>
      <c r="B1076" s="106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0">
        <v>18</v>
      </c>
      <c r="B1077" s="106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0">
        <v>19</v>
      </c>
      <c r="B1078" s="106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0">
        <v>20</v>
      </c>
      <c r="B1079" s="106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0">
        <v>21</v>
      </c>
      <c r="B1080" s="106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0">
        <v>22</v>
      </c>
      <c r="B1081" s="106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0">
        <v>23</v>
      </c>
      <c r="B1082" s="106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0">
        <v>24</v>
      </c>
      <c r="B1083" s="106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0">
        <v>25</v>
      </c>
      <c r="B1084" s="106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0">
        <v>26</v>
      </c>
      <c r="B1085" s="106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0">
        <v>27</v>
      </c>
      <c r="B1086" s="106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0">
        <v>28</v>
      </c>
      <c r="B1087" s="106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0">
        <v>29</v>
      </c>
      <c r="B1088" s="106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0">
        <v>30</v>
      </c>
      <c r="B1089" s="106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492</v>
      </c>
      <c r="Z1092" s="361"/>
      <c r="AA1092" s="361"/>
      <c r="AB1092" s="361"/>
      <c r="AC1092" s="142" t="s">
        <v>475</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0">
        <v>1</v>
      </c>
      <c r="B1093" s="106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0">
        <v>2</v>
      </c>
      <c r="B1094" s="106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0">
        <v>3</v>
      </c>
      <c r="B1095" s="106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0">
        <v>4</v>
      </c>
      <c r="B1096" s="106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0">
        <v>5</v>
      </c>
      <c r="B1097" s="106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0">
        <v>6</v>
      </c>
      <c r="B1098" s="106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0">
        <v>7</v>
      </c>
      <c r="B1099" s="106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0">
        <v>8</v>
      </c>
      <c r="B1100" s="106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0">
        <v>9</v>
      </c>
      <c r="B1101" s="106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0">
        <v>10</v>
      </c>
      <c r="B1102" s="106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0">
        <v>11</v>
      </c>
      <c r="B1103" s="106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0">
        <v>12</v>
      </c>
      <c r="B1104" s="106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0">
        <v>13</v>
      </c>
      <c r="B1105" s="106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0">
        <v>14</v>
      </c>
      <c r="B1106" s="106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0">
        <v>15</v>
      </c>
      <c r="B1107" s="106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0">
        <v>16</v>
      </c>
      <c r="B1108" s="106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0">
        <v>17</v>
      </c>
      <c r="B1109" s="106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0">
        <v>18</v>
      </c>
      <c r="B1110" s="106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0">
        <v>19</v>
      </c>
      <c r="B1111" s="106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0">
        <v>20</v>
      </c>
      <c r="B1112" s="106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0">
        <v>21</v>
      </c>
      <c r="B1113" s="106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0">
        <v>22</v>
      </c>
      <c r="B1114" s="106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0">
        <v>23</v>
      </c>
      <c r="B1115" s="106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0">
        <v>24</v>
      </c>
      <c r="B1116" s="106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0">
        <v>25</v>
      </c>
      <c r="B1117" s="106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0">
        <v>26</v>
      </c>
      <c r="B1118" s="106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0">
        <v>27</v>
      </c>
      <c r="B1119" s="106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0">
        <v>28</v>
      </c>
      <c r="B1120" s="106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0">
        <v>29</v>
      </c>
      <c r="B1121" s="106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0">
        <v>30</v>
      </c>
      <c r="B1122" s="106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492</v>
      </c>
      <c r="Z1125" s="361"/>
      <c r="AA1125" s="361"/>
      <c r="AB1125" s="361"/>
      <c r="AC1125" s="142" t="s">
        <v>475</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0">
        <v>1</v>
      </c>
      <c r="B1126" s="106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0">
        <v>2</v>
      </c>
      <c r="B1127" s="106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0">
        <v>3</v>
      </c>
      <c r="B1128" s="106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0">
        <v>4</v>
      </c>
      <c r="B1129" s="106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0">
        <v>5</v>
      </c>
      <c r="B1130" s="106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0">
        <v>6</v>
      </c>
      <c r="B1131" s="106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0">
        <v>7</v>
      </c>
      <c r="B1132" s="106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0">
        <v>8</v>
      </c>
      <c r="B1133" s="106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0">
        <v>9</v>
      </c>
      <c r="B1134" s="106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0">
        <v>10</v>
      </c>
      <c r="B1135" s="106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0">
        <v>11</v>
      </c>
      <c r="B1136" s="106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0">
        <v>12</v>
      </c>
      <c r="B1137" s="106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0">
        <v>13</v>
      </c>
      <c r="B1138" s="106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0">
        <v>14</v>
      </c>
      <c r="B1139" s="106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0">
        <v>15</v>
      </c>
      <c r="B1140" s="106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0">
        <v>16</v>
      </c>
      <c r="B1141" s="106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0">
        <v>17</v>
      </c>
      <c r="B1142" s="106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0">
        <v>18</v>
      </c>
      <c r="B1143" s="106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0">
        <v>19</v>
      </c>
      <c r="B1144" s="106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0">
        <v>20</v>
      </c>
      <c r="B1145" s="106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0">
        <v>21</v>
      </c>
      <c r="B1146" s="106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0">
        <v>22</v>
      </c>
      <c r="B1147" s="106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0">
        <v>23</v>
      </c>
      <c r="B1148" s="106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0">
        <v>24</v>
      </c>
      <c r="B1149" s="106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0">
        <v>25</v>
      </c>
      <c r="B1150" s="106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0">
        <v>26</v>
      </c>
      <c r="B1151" s="106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0">
        <v>27</v>
      </c>
      <c r="B1152" s="106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0">
        <v>28</v>
      </c>
      <c r="B1153" s="106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0">
        <v>29</v>
      </c>
      <c r="B1154" s="106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0">
        <v>30</v>
      </c>
      <c r="B1155" s="106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492</v>
      </c>
      <c r="Z1158" s="361"/>
      <c r="AA1158" s="361"/>
      <c r="AB1158" s="361"/>
      <c r="AC1158" s="142" t="s">
        <v>475</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0">
        <v>1</v>
      </c>
      <c r="B1159" s="106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0">
        <v>2</v>
      </c>
      <c r="B1160" s="106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0">
        <v>3</v>
      </c>
      <c r="B1161" s="106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0">
        <v>4</v>
      </c>
      <c r="B1162" s="106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0">
        <v>5</v>
      </c>
      <c r="B1163" s="106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0">
        <v>6</v>
      </c>
      <c r="B1164" s="106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0">
        <v>7</v>
      </c>
      <c r="B1165" s="106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0">
        <v>8</v>
      </c>
      <c r="B1166" s="106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0">
        <v>9</v>
      </c>
      <c r="B1167" s="106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0">
        <v>10</v>
      </c>
      <c r="B1168" s="106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0">
        <v>11</v>
      </c>
      <c r="B1169" s="106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0">
        <v>12</v>
      </c>
      <c r="B1170" s="106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0">
        <v>13</v>
      </c>
      <c r="B1171" s="106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0">
        <v>14</v>
      </c>
      <c r="B1172" s="106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0">
        <v>15</v>
      </c>
      <c r="B1173" s="106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0">
        <v>16</v>
      </c>
      <c r="B1174" s="106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0">
        <v>17</v>
      </c>
      <c r="B1175" s="106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0">
        <v>18</v>
      </c>
      <c r="B1176" s="106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0">
        <v>19</v>
      </c>
      <c r="B1177" s="106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0">
        <v>20</v>
      </c>
      <c r="B1178" s="106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0">
        <v>21</v>
      </c>
      <c r="B1179" s="106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0">
        <v>22</v>
      </c>
      <c r="B1180" s="106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0">
        <v>23</v>
      </c>
      <c r="B1181" s="106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0">
        <v>24</v>
      </c>
      <c r="B1182" s="106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0">
        <v>25</v>
      </c>
      <c r="B1183" s="106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0">
        <v>26</v>
      </c>
      <c r="B1184" s="106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0">
        <v>27</v>
      </c>
      <c r="B1185" s="106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0">
        <v>28</v>
      </c>
      <c r="B1186" s="106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0">
        <v>29</v>
      </c>
      <c r="B1187" s="106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0">
        <v>30</v>
      </c>
      <c r="B1188" s="106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492</v>
      </c>
      <c r="Z1191" s="361"/>
      <c r="AA1191" s="361"/>
      <c r="AB1191" s="361"/>
      <c r="AC1191" s="142" t="s">
        <v>475</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0">
        <v>1</v>
      </c>
      <c r="B1192" s="106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0">
        <v>2</v>
      </c>
      <c r="B1193" s="106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0">
        <v>3</v>
      </c>
      <c r="B1194" s="106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0">
        <v>4</v>
      </c>
      <c r="B1195" s="106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0">
        <v>5</v>
      </c>
      <c r="B1196" s="106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0">
        <v>6</v>
      </c>
      <c r="B1197" s="106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0">
        <v>7</v>
      </c>
      <c r="B1198" s="106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0">
        <v>8</v>
      </c>
      <c r="B1199" s="106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0">
        <v>9</v>
      </c>
      <c r="B1200" s="106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0">
        <v>10</v>
      </c>
      <c r="B1201" s="106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0">
        <v>11</v>
      </c>
      <c r="B1202" s="106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0">
        <v>12</v>
      </c>
      <c r="B1203" s="106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0">
        <v>13</v>
      </c>
      <c r="B1204" s="106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0">
        <v>14</v>
      </c>
      <c r="B1205" s="106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0">
        <v>15</v>
      </c>
      <c r="B1206" s="106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0">
        <v>16</v>
      </c>
      <c r="B1207" s="106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0">
        <v>17</v>
      </c>
      <c r="B1208" s="106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0">
        <v>18</v>
      </c>
      <c r="B1209" s="106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0">
        <v>19</v>
      </c>
      <c r="B1210" s="106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0">
        <v>20</v>
      </c>
      <c r="B1211" s="106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0">
        <v>21</v>
      </c>
      <c r="B1212" s="106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0">
        <v>22</v>
      </c>
      <c r="B1213" s="106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0">
        <v>23</v>
      </c>
      <c r="B1214" s="106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0">
        <v>24</v>
      </c>
      <c r="B1215" s="106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0">
        <v>25</v>
      </c>
      <c r="B1216" s="106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0">
        <v>26</v>
      </c>
      <c r="B1217" s="106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0">
        <v>27</v>
      </c>
      <c r="B1218" s="106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0">
        <v>28</v>
      </c>
      <c r="B1219" s="106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0">
        <v>29</v>
      </c>
      <c r="B1220" s="106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0">
        <v>30</v>
      </c>
      <c r="B1221" s="106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492</v>
      </c>
      <c r="Z1224" s="361"/>
      <c r="AA1224" s="361"/>
      <c r="AB1224" s="361"/>
      <c r="AC1224" s="142" t="s">
        <v>475</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0">
        <v>1</v>
      </c>
      <c r="B1225" s="106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0">
        <v>2</v>
      </c>
      <c r="B1226" s="106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0">
        <v>3</v>
      </c>
      <c r="B1227" s="106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0">
        <v>4</v>
      </c>
      <c r="B1228" s="106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0">
        <v>5</v>
      </c>
      <c r="B1229" s="106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0">
        <v>6</v>
      </c>
      <c r="B1230" s="106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0">
        <v>7</v>
      </c>
      <c r="B1231" s="106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0">
        <v>8</v>
      </c>
      <c r="B1232" s="106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0">
        <v>9</v>
      </c>
      <c r="B1233" s="106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0">
        <v>10</v>
      </c>
      <c r="B1234" s="106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0">
        <v>11</v>
      </c>
      <c r="B1235" s="106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0">
        <v>12</v>
      </c>
      <c r="B1236" s="106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0">
        <v>13</v>
      </c>
      <c r="B1237" s="106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0">
        <v>14</v>
      </c>
      <c r="B1238" s="106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0">
        <v>15</v>
      </c>
      <c r="B1239" s="106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0">
        <v>16</v>
      </c>
      <c r="B1240" s="106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0">
        <v>17</v>
      </c>
      <c r="B1241" s="106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0">
        <v>18</v>
      </c>
      <c r="B1242" s="106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0">
        <v>19</v>
      </c>
      <c r="B1243" s="106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0">
        <v>20</v>
      </c>
      <c r="B1244" s="106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0">
        <v>21</v>
      </c>
      <c r="B1245" s="106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0">
        <v>22</v>
      </c>
      <c r="B1246" s="106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0">
        <v>23</v>
      </c>
      <c r="B1247" s="106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0">
        <v>24</v>
      </c>
      <c r="B1248" s="106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0">
        <v>25</v>
      </c>
      <c r="B1249" s="106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0">
        <v>26</v>
      </c>
      <c r="B1250" s="106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0">
        <v>27</v>
      </c>
      <c r="B1251" s="106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0">
        <v>28</v>
      </c>
      <c r="B1252" s="106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0">
        <v>29</v>
      </c>
      <c r="B1253" s="106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0">
        <v>30</v>
      </c>
      <c r="B1254" s="106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492</v>
      </c>
      <c r="Z1257" s="361"/>
      <c r="AA1257" s="361"/>
      <c r="AB1257" s="361"/>
      <c r="AC1257" s="142" t="s">
        <v>475</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0">
        <v>1</v>
      </c>
      <c r="B1258" s="106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0">
        <v>2</v>
      </c>
      <c r="B1259" s="106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0">
        <v>3</v>
      </c>
      <c r="B1260" s="106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0">
        <v>4</v>
      </c>
      <c r="B1261" s="106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0">
        <v>5</v>
      </c>
      <c r="B1262" s="106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0">
        <v>6</v>
      </c>
      <c r="B1263" s="106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0">
        <v>7</v>
      </c>
      <c r="B1264" s="106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0">
        <v>8</v>
      </c>
      <c r="B1265" s="106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0">
        <v>9</v>
      </c>
      <c r="B1266" s="106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0">
        <v>10</v>
      </c>
      <c r="B1267" s="106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0">
        <v>11</v>
      </c>
      <c r="B1268" s="106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0">
        <v>12</v>
      </c>
      <c r="B1269" s="106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0">
        <v>13</v>
      </c>
      <c r="B1270" s="106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0">
        <v>14</v>
      </c>
      <c r="B1271" s="106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0">
        <v>15</v>
      </c>
      <c r="B1272" s="106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0">
        <v>16</v>
      </c>
      <c r="B1273" s="106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0">
        <v>17</v>
      </c>
      <c r="B1274" s="106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0">
        <v>18</v>
      </c>
      <c r="B1275" s="106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0">
        <v>19</v>
      </c>
      <c r="B1276" s="106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0">
        <v>20</v>
      </c>
      <c r="B1277" s="106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0">
        <v>21</v>
      </c>
      <c r="B1278" s="106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0">
        <v>22</v>
      </c>
      <c r="B1279" s="106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0">
        <v>23</v>
      </c>
      <c r="B1280" s="106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0">
        <v>24</v>
      </c>
      <c r="B1281" s="106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0">
        <v>25</v>
      </c>
      <c r="B1282" s="106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0">
        <v>26</v>
      </c>
      <c r="B1283" s="106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0">
        <v>27</v>
      </c>
      <c r="B1284" s="106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0">
        <v>28</v>
      </c>
      <c r="B1285" s="106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0">
        <v>29</v>
      </c>
      <c r="B1286" s="106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0">
        <v>30</v>
      </c>
      <c r="B1287" s="106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492</v>
      </c>
      <c r="Z1290" s="361"/>
      <c r="AA1290" s="361"/>
      <c r="AB1290" s="361"/>
      <c r="AC1290" s="142" t="s">
        <v>475</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0">
        <v>1</v>
      </c>
      <c r="B1291" s="106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0">
        <v>2</v>
      </c>
      <c r="B1292" s="106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0">
        <v>3</v>
      </c>
      <c r="B1293" s="106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0">
        <v>4</v>
      </c>
      <c r="B1294" s="106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0">
        <v>5</v>
      </c>
      <c r="B1295" s="106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0">
        <v>6</v>
      </c>
      <c r="B1296" s="106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0">
        <v>7</v>
      </c>
      <c r="B1297" s="106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0">
        <v>8</v>
      </c>
      <c r="B1298" s="106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0">
        <v>9</v>
      </c>
      <c r="B1299" s="106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0">
        <v>10</v>
      </c>
      <c r="B1300" s="106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0">
        <v>11</v>
      </c>
      <c r="B1301" s="106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0">
        <v>12</v>
      </c>
      <c r="B1302" s="106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0">
        <v>13</v>
      </c>
      <c r="B1303" s="106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0">
        <v>14</v>
      </c>
      <c r="B1304" s="106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0">
        <v>15</v>
      </c>
      <c r="B1305" s="106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0">
        <v>16</v>
      </c>
      <c r="B1306" s="106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0">
        <v>17</v>
      </c>
      <c r="B1307" s="106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0">
        <v>18</v>
      </c>
      <c r="B1308" s="106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0">
        <v>19</v>
      </c>
      <c r="B1309" s="106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0">
        <v>20</v>
      </c>
      <c r="B1310" s="106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0">
        <v>21</v>
      </c>
      <c r="B1311" s="106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0">
        <v>22</v>
      </c>
      <c r="B1312" s="106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0">
        <v>23</v>
      </c>
      <c r="B1313" s="106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0">
        <v>24</v>
      </c>
      <c r="B1314" s="106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0">
        <v>25</v>
      </c>
      <c r="B1315" s="106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0">
        <v>26</v>
      </c>
      <c r="B1316" s="106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0">
        <v>27</v>
      </c>
      <c r="B1317" s="106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0">
        <v>28</v>
      </c>
      <c r="B1318" s="106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0">
        <v>29</v>
      </c>
      <c r="B1319" s="106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0">
        <v>30</v>
      </c>
      <c r="B1320" s="106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2018-08-09T09:25:36Z</cp:lastPrinted>
  <dcterms:created xsi:type="dcterms:W3CDTF">2012-03-13T00:50:25Z</dcterms:created>
  <dcterms:modified xsi:type="dcterms:W3CDTF">2018-08-21T04:45:17Z</dcterms:modified>
</cp:coreProperties>
</file>