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母子係・母子就業支援係\R２\就業支援係\04 作業依頼・雑件\021116〆　行政事業レビューシート記載の確認等\"/>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<sst xmlns="http://schemas.openxmlformats.org/spreadsheetml/2006/main" count="3104" uniqueCount="712">
  <si>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</si>
  <si>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</si>
  <si>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</si>
  <si>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</si>
  <si>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</si>
  <si>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</si>
  <si>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</si>
  <si>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</si>
  <si>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</si>
  <si>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</si>
  <si>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</si>
  <si>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</si>
  <si>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</si>
  <si>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</si>
  <si>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</si>
  <si>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</si>
  <si>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</si>
  <si>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</si>
  <si>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</si>
  <si>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</si>
  <si>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</si>
  <si>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</si>
  <si>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</si>
  <si>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</si>
  <si>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</si>
  <si>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</si>
  <si>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</si>
  <si>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</si>
  <si>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</si>
  <si>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</si>
  <si>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</si>
  <si>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</si>
  <si>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</si>
  <si>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</si>
  <si>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</si>
  <si>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</si>
  <si>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</si>
  <si>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</si>
  <si>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</si>
  <si>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</si>
  <si>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</si>
  <si>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</si>
  <si>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</si>
  <si>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</si>
  <si>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</si>
  <si>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</si>
  <si>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</si>
  <si>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</si>
  <si>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</si>
  <si>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</si>
  <si>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</si>
  <si>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</si>
  <si>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</si>
  <si>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</si>
  <si>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</si>
  <si>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</si>
  <si>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</si>
  <si>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</si>
  <si>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</si>
  <si>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</si>
  <si>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</si>
  <si>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</si>
  <si>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</si>
  <si>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</si>
  <si>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</si>
  <si>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</si>
  <si>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</si>
  <si>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</si>
  <si>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</si>
  <si>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</si>
  <si>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</si>
  <si>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</si>
  <si>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</si>
  <si>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</si>
  <si>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</si>
  <si>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</si>
  <si>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</si>
  <si>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</si>
  <si>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</si>
  <si>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</si>
  <si>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</si>
  <si>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</si>
  <si>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</si>
  <si>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</si>
  <si>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</si>
  <si>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</si>
  <si>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</si>
  <si>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</si>
  <si>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</si>
  <si>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</si>
  <si>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</si>
  <si>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</si>
  <si>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</si>
  <si>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</si>
  <si>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</si>
  <si>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</si>
  <si>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</si>
  <si>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</si>
  <si>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</si>
  <si>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</si>
  <si>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</si>
  <si>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</si>
  <si>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</si>
  <si>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</si>
  <si>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</si>
  <si>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</si>
  <si>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</si>
  <si>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</si>
  <si>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</si>
  <si>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</si>
  <si>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</si>
  <si>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</si>
  <si>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</si>
  <si>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</si>
  <si>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</si>
  <si>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</si>
  <si>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</si>
  <si>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</si>
  <si>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</si>
  <si>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</si>
  <si>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</si>
  <si>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</si>
  <si>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</si>
  <si>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</si>
  <si>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</si>
  <si>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</si>
  <si>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</si>
  <si>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</si>
  <si>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</si>
  <si>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</si>
  <si>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</si>
  <si>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</si>
  <si>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</si>
  <si>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</si>
  <si>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</si>
  <si>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</si>
  <si>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</si>
  <si>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</si>
  <si>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</si>
  <si>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</si>
  <si>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</si>
  <si>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</si>
  <si>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</si>
  <si>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</si>
  <si>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</si>
  <si>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</si>
  <si>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</si>
  <si>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</si>
  <si>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</si>
  <si>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</si>
  <si>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</si>
  <si>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</si>
  <si>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</si>
  <si>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</si>
  <si>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</si>
  <si>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</si>
  <si>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</si>
  <si>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</si>
  <si>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</si>
  <si>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</si>
  <si>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</si>
  <si>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</si>
  <si>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</si>
  <si>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</si>
  <si>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</si>
  <si>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</si>
  <si>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</si>
  <si>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</si>
  <si>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</si>
  <si>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</si>
  <si>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</si>
  <si>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</si>
  <si>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</si>
  <si>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</si>
  <si>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</si>
  <si>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</si>
  <si>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</si>
  <si>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</si>
  <si>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</si>
  <si>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</si>
  <si>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</si>
  <si>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</si>
  <si>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</si>
  <si>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</si>
  <si>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</si>
  <si>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</si>
  <si>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</si>
  <si>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</si>
  <si>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</si>
  <si>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</si>
  <si>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</si>
  <si>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</si>
  <si>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</si>
  <si>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</si>
  <si>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</si>
  <si>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</si>
  <si>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</si>
  <si>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</si>
  <si>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</si>
  <si>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</si>
  <si>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</si>
  <si>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</si>
  <si>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</si>
  <si>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</si>
  <si>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</si>
  <si>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</si>
  <si>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</si>
  <si>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</si>
  <si>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</si>
  <si>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</si>
  <si>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</si>
  <si>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</si>
  <si>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</si>
  <si>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</si>
  <si>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</si>
  <si>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</si>
  <si>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</si>
  <si>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</si>
  <si>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</si>
  <si>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</si>
  <si>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</si>
  <si>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</si>
  <si>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</si>
  <si>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</si>
  <si>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</si>
  <si>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</si>
  <si>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</si>
  <si>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</si>
  <si>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</si>
  <si>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</si>
  <si>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</si>
  <si>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</si>
  <si>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</si>
  <si>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</si>
  <si>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</si>
  <si>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</si>
  <si>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</si>
  <si>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</si>
  <si>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</si>
  <si>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</si>
  <si>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</si>
  <si>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</si>
  <si>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</si>
  <si>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</si>
  <si>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</si>
  <si>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</si>
  <si>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</si>
  <si>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</si>
  <si>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</si>
  <si>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</si>
  <si>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</si>
  <si>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</si>
  <si>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</si>
  <si>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</si>
  <si>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</si>
  <si>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</si>
  <si>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</si>
  <si>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</si>
  <si>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</si>
  <si>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</si>
  <si>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</si>
  <si>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</si>
  <si>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</si>
  <si>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</si>
  <si>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</si>
  <si>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</si>
  <si>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</si>
  <si>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</si>
  <si>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</si>
  <si>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</si>
  <si>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</si>
  <si>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</si>
  <si>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</si>
  <si>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</si>
  <si>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</si>
  <si>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</si>
  <si>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</si>
  <si>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</si>
  <si>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</si>
  <si>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</si>
  <si>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</si>
  <si>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</si>
  <si>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</si>
  <si>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</si>
  <si>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</si>
  <si>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</si>
  <si>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</si>
  <si>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</si>
  <si>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</si>
  <si>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</si>
  <si>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</si>
  <si>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</si>
  <si>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</si>
  <si>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</si>
  <si>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</si>
  <si>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</si>
  <si>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</si>
  <si>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</si>
  <si>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</si>
  <si>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</si>
  <si>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</si>
  <si>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</si>
  <si>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</si>
  <si>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</si>
  <si>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</si>
  <si>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</si>
  <si>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</si>
  <si>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</si>
  <si>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</si>
  <si>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</si>
  <si>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</si>
  <si>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</si>
  <si>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</si>
  <si>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</si>
  <si>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</si>
  <si>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</si>
  <si>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</si>
  <si>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</si>
  <si>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</si>
  <si>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</si>
  <si>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</si>
  <si>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</si>
  <si>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</si>
  <si>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</si>
  <si>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</si>
  <si>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</si>
  <si>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</si>
  <si>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</si>
  <si>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</si>
  <si>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</si>
  <si>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</si>
  <si>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</si>
  <si>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</si>
  <si>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</si>
  <si>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</si>
  <si>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</si>
  <si>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</si>
  <si>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</si>
  <si>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</si>
  <si>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</si>
  <si>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</si>
  <si>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</si>
  <si>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</si>
  <si>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</si>
  <si>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</si>
  <si>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</si>
  <si>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</si>
  <si>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</si>
  <si>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</si>
  <si>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</si>
  <si>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</si>
  <si>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</si>
  <si>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</si>
  <si>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</si>
  <si>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</si>
  <si>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</si>
  <si>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</si>
  <si>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</si>
  <si>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</si>
  <si>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</si>
  <si>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</si>
  <si>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</si>
  <si>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</si>
  <si>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</si>
  <si>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</si>
  <si>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</si>
  <si>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</si>
  <si>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</si>
  <si>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</si>
  <si>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</si>
  <si>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</si>
  <si>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</si>
  <si>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</si>
  <si>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</si>
  <si>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</si>
  <si>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</si>
  <si>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</si>
  <si>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</si>
  <si>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</si>
  <si>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</si>
  <si>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</si>
  <si>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</si>
  <si>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</si>
  <si>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</si>
  <si>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</si>
  <si>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</si>
  <si>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</si>
  <si>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</si>
  <si>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</si>
  <si>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</si>
  <si>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</si>
  <si>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</si>
  <si>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</si>
  <si>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</si>
  <si>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</si>
  <si>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</si>
  <si>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</si>
  <si>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</si>
  <si>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</si>
  <si>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</si>
  <si>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</si>
  <si>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</si>
  <si>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</si>
  <si>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</si>
  <si>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</si>
  <si>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</si>
  <si>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</si>
  <si>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</si>
  <si>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</si>
  <si>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</si>
  <si>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</si>
  <si>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</si>
  <si>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</si>
  <si>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</si>
  <si>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</si>
  <si>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</si>
  <si>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</si>
  <si>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</si>
  <si>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</si>
  <si>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</si>
  <si>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</si>
  <si>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</si>
  <si>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</si>
  <si>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</si>
  <si>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</si>
  <si>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</si>
  <si>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</si>
  <si>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</si>
  <si>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</si>
  <si>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</si>
  <si>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</si>
  <si>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</si>
  <si>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</si>
  <si>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</si>
  <si>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</si>
  <si>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</si>
  <si>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</si>
  <si>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</si>
  <si>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</si>
  <si>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</si>
  <si>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</si>
  <si>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</si>
  <si>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</si>
  <si>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</si>
  <si>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</si>
  <si>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</si>
  <si>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</si>
  <si>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</si>
  <si>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</si>
  <si>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</si>
  <si>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</si>
  <si>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</si>
  <si>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</si>
  <si>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</si>
  <si>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</si>
  <si>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</si>
  <si>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</si>
  <si>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</si>
  <si>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</si>
  <si>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</si>
  <si>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</si>
  <si>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</si>
  <si>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</si>
  <si>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</si>
  <si>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</si>
  <si>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</si>
  <si>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</si>
  <si>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</si>
  <si>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</si>
  <si>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</si>
  <si>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</si>
  <si>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</si>
  <si>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</si>
  <si>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</si>
  <si>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</si>
  <si>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</si>
  <si>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</si>
  <si>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</si>
  <si>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</si>
  <si>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</si>
  <si>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</si>
  <si>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</si>
  <si>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</si>
  <si>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</si>
  <si>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</si>
  <si>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</si>
  <si>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</si>
  <si>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</si>
  <si>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</si>
  <si>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</si>
  <si>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</si>
  <si>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</si>
  <si>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</si>
  <si>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</si>
  <si>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</si>
  <si>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</si>
  <si>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</si>
  <si>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</si>
  <si>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</si>
  <si>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</si>
  <si>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</si>
  <si>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</si>
  <si>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</si>
  <si>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</si>
  <si>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</si>
  <si>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</si>
  <si>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</si>
  <si>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</si>
  <si>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</si>
  <si>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</si>
  <si>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</si>
  <si>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</si>
  <si>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</si>
  <si>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</si>
  <si>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</si>
  <si>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</si>
  <si>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</si>
  <si>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</si>
  <si>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</si>
  <si>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</si>
  <si>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</si>
  <si>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</si>
  <si>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</si>
  <si>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</si>
  <si>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</si>
  <si>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</si>
  <si>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</si>
  <si>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</si>
  <si>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</si>
  <si>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</si>
  <si>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</si>
  <si>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</si>
  <si>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</si>
  <si>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</si>
  <si>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</si>
  <si>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</si>
  <si>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</si>
  <si>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</si>
  <si>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</si>
  <si>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</si>
  <si>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</si>
  <si>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</si>
  <si>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</si>
  <si>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</si>
  <si>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</si>
  <si>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</si>
  <si>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</si>
  <si>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</si>
  <si>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</si>
  <si>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</si>
  <si>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</si>
  <si>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</si>
  <si>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</si>
  <si>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</si>
  <si>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</si>
  <si>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</si>
  <si>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</si>
  <si>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</si>
  <si>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</si>
  <si>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</si>
  <si>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</si>
  <si>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</si>
  <si>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</si>
  <si>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母子家庭等自立支援対策費</t>
    <rPh sb="0" eb="2">
      <t>ボシ</t>
    </rPh>
    <rPh sb="2" eb="4">
      <t>カテイ</t>
    </rPh>
    <rPh sb="4" eb="5">
      <t>トウ</t>
    </rPh>
    <rPh sb="5" eb="7">
      <t>ジリツ</t>
    </rPh>
    <rPh sb="7" eb="9">
      <t>シエン</t>
    </rPh>
    <rPh sb="9" eb="12">
      <t>タイサクヒ</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</si>
  <si>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</si>
  <si>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</si>
  <si>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t>
  </si>
  <si>
    <t>-</t>
  </si>
  <si>
    <t>-</t>
    <phoneticPr fontId="5"/>
  </si>
  <si>
    <t>母子及び父子並びに寡婦福祉関係業務に係る会議等の開催、委員等の出席旅費・謝金の支出、資料等の印刷製本等を行うことにより、母子及び父子並びに寡婦福祉関係業務の円滑な実施を図ることを目的とする。また、今後の子どもの貧困対策の推進に資するよう、子どもの貧困に関する調査研究等を実施する。</t>
    <phoneticPr fontId="5"/>
  </si>
  <si>
    <t>母子家庭等の自立支援の推進に必要な会議、検討会、研修会の開催に当たって必要となる旅費、謝金、印刷製本費、会議費等を支出する。また、国から民間団体に委託して地方自治体における取組等を調査研究することにより、ひとり親家庭支援や子どもの貧困対策の推進を図る。</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</si>
  <si>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</si>
  <si>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</si>
  <si>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</si>
  <si>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</si>
  <si>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</si>
  <si>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</si>
  <si>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</si>
  <si>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</si>
  <si>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</si>
  <si>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</si>
  <si>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</si>
  <si>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本事業は、母子及び父子並びに寡婦福祉関係業務の円滑な実施を図ることを目的とした事業であり、本事業の目的は会議の開催等様々な要因が重なり合って達成されるものであるため、目標値の設定は困難である。</t>
    <phoneticPr fontId="5"/>
  </si>
  <si>
    <t>母子及び父子並びに寡婦福祉関係業務の円滑な実施を図ること。
会議については委員を招集し複数回実施している。
また、平成26年度からは調査研究委託を行っている。</t>
    <phoneticPr fontId="5"/>
  </si>
  <si>
    <t>その年の事業の目的にあった事業を行うために、最適な受託者を適正に選定しているか。</t>
    <phoneticPr fontId="5"/>
  </si>
  <si>
    <t>件</t>
    <rPh sb="0" eb="1">
      <t>ケン</t>
    </rPh>
    <phoneticPr fontId="5"/>
  </si>
  <si>
    <t>-</t>
    <phoneticPr fontId="5"/>
  </si>
  <si>
    <t>-</t>
    <phoneticPr fontId="5"/>
  </si>
  <si>
    <t>-</t>
    <phoneticPr fontId="5"/>
  </si>
  <si>
    <t>-</t>
    <phoneticPr fontId="5"/>
  </si>
  <si>
    <t>調査研究数</t>
    <rPh sb="0" eb="2">
      <t>チョウサ</t>
    </rPh>
    <rPh sb="2" eb="4">
      <t>ケンキュウ</t>
    </rPh>
    <rPh sb="4" eb="5">
      <t>スウ</t>
    </rPh>
    <phoneticPr fontId="5"/>
  </si>
  <si>
    <t>-</t>
    <phoneticPr fontId="5"/>
  </si>
  <si>
    <t>調査費用（Ｘ）／　調査件数（Ｙ）　　　　　　　　　　　　　</t>
    <rPh sb="0" eb="2">
      <t>チョウサ</t>
    </rPh>
    <rPh sb="2" eb="4">
      <t>ヒヨウ</t>
    </rPh>
    <rPh sb="9" eb="11">
      <t>チョウサ</t>
    </rPh>
    <rPh sb="11" eb="13">
      <t>ケンスウ</t>
    </rPh>
    <phoneticPr fontId="5"/>
  </si>
  <si>
    <t>4,382千円／２</t>
    <rPh sb="5" eb="7">
      <t>センエン</t>
    </rPh>
    <phoneticPr fontId="5"/>
  </si>
  <si>
    <t>9,784千円／１</t>
    <rPh sb="5" eb="7">
      <t>センエン</t>
    </rPh>
    <phoneticPr fontId="5"/>
  </si>
  <si>
    <t>円</t>
    <rPh sb="0" eb="1">
      <t>エン</t>
    </rPh>
    <phoneticPr fontId="5"/>
  </si>
  <si>
    <t>（Ｘ）/（Ｙ）</t>
    <phoneticPr fontId="5"/>
  </si>
  <si>
    <t>ひとり親家庭の自立を図ること(Ⅶ－４)</t>
    <phoneticPr fontId="5"/>
  </si>
  <si>
    <t>ひとり親家庭の自立のための総合的な支援を図ること(Ⅶ－４－１)</t>
    <phoneticPr fontId="5"/>
  </si>
  <si>
    <t>－</t>
    <phoneticPr fontId="5"/>
  </si>
  <si>
    <t>-</t>
    <phoneticPr fontId="5"/>
  </si>
  <si>
    <t>-</t>
    <phoneticPr fontId="5"/>
  </si>
  <si>
    <t>地方自治体における取組等を調査研究することにより、ひとり親家庭支援や子どもの貧困対策の推進に寄与する。</t>
    <phoneticPr fontId="5"/>
  </si>
  <si>
    <t>-</t>
    <phoneticPr fontId="5"/>
  </si>
  <si>
    <t>-</t>
    <phoneticPr fontId="5"/>
  </si>
  <si>
    <t>-</t>
    <phoneticPr fontId="5"/>
  </si>
  <si>
    <t>-</t>
    <phoneticPr fontId="5"/>
  </si>
  <si>
    <t>-</t>
    <phoneticPr fontId="5"/>
  </si>
  <si>
    <t>無</t>
  </si>
  <si>
    <t>有</t>
  </si>
  <si>
    <t>競争性のない随意契約とすることとしたものについては、少額で調査委託を行うことが可能であったことから、会計法第29条の3第5項を適用したものであり、支出先の選定は妥当である。</t>
    <phoneticPr fontId="5"/>
  </si>
  <si>
    <t>母子家庭等の自立支援を一層推進し、母子及び父子並びに寡婦福祉関係業務の円滑な実施を図るための事業であり、広く国民や社会のニーズを的確に反映している。</t>
    <phoneticPr fontId="5"/>
  </si>
  <si>
    <t>母子家庭等の自立支援を一層推進し、母子及び父子並びに寡婦福祉関係業務の円滑な実施を図るため、国において実施すべき事業である。</t>
    <phoneticPr fontId="5"/>
  </si>
  <si>
    <t>母子及び父子並びに寡婦福祉関係業務に係る会議等の開催に必要な経費を支出するものであり、母子及び父子並びに寡婦の保護や自立支援の推進に資する優先度の高い事業である。</t>
    <phoneticPr fontId="5"/>
  </si>
  <si>
    <t>‐</t>
  </si>
  <si>
    <t>-</t>
    <phoneticPr fontId="5"/>
  </si>
  <si>
    <t>母子及び父子並びに寡婦福祉関係業務の円滑な実施を図ることを目的としており、また旅費・謝金等は正しく支給しているため、妥当な水準である。</t>
    <phoneticPr fontId="5"/>
  </si>
  <si>
    <t>事業実施に必要な経費に限定している。</t>
    <phoneticPr fontId="5"/>
  </si>
  <si>
    <t>△</t>
  </si>
  <si>
    <t>調査研究について、一般競争入札により契約額が低価格になったことや、当初計画していた調査研究について内容の変更が生じたことによる。</t>
    <phoneticPr fontId="5"/>
  </si>
  <si>
    <t>予算の執行に当たっては、その必要性等を十分考慮し行っている。</t>
    <phoneticPr fontId="5"/>
  </si>
  <si>
    <t>1件の調査研究を実施し、ひとり親家庭施策の推進に寄与することにより、母子及び父子並びに寡婦福祉関係業務の円滑な実施を図った。</t>
    <phoneticPr fontId="5"/>
  </si>
  <si>
    <t>-</t>
    <phoneticPr fontId="5"/>
  </si>
  <si>
    <t>調査研究事業の実施件数が見込みを下回ったため。</t>
    <phoneticPr fontId="5"/>
  </si>
  <si>
    <t>調査研究事業により得られた結果は、ひとり親家庭支援の推進を図るための施策の検討に活用されている。</t>
    <phoneticPr fontId="5"/>
  </si>
  <si>
    <t>厚生労働省</t>
  </si>
  <si>
    <t>母子家庭等対策総合支援事業費</t>
    <rPh sb="0" eb="2">
      <t>ボシ</t>
    </rPh>
    <rPh sb="2" eb="4">
      <t>カテイ</t>
    </rPh>
    <rPh sb="4" eb="5">
      <t>トウ</t>
    </rPh>
    <rPh sb="5" eb="7">
      <t>タイサク</t>
    </rPh>
    <rPh sb="7" eb="9">
      <t>ソウゴウ</t>
    </rPh>
    <rPh sb="9" eb="11">
      <t>シエン</t>
    </rPh>
    <rPh sb="11" eb="14">
      <t>ジギョウヒ</t>
    </rPh>
    <phoneticPr fontId="5"/>
  </si>
  <si>
    <t>母子家庭等自立支援対策費</t>
    <rPh sb="0" eb="2">
      <t>ボシ</t>
    </rPh>
    <rPh sb="2" eb="4">
      <t>カテイ</t>
    </rPh>
    <rPh sb="4" eb="5">
      <t>トウ</t>
    </rPh>
    <rPh sb="5" eb="7">
      <t>ジリツ</t>
    </rPh>
    <rPh sb="7" eb="9">
      <t>シエン</t>
    </rPh>
    <rPh sb="9" eb="12">
      <t>タイサクヒ</t>
    </rPh>
    <phoneticPr fontId="5"/>
  </si>
  <si>
    <t>母子家庭等自立促進基盤事業</t>
    <rPh sb="0" eb="2">
      <t>ボシ</t>
    </rPh>
    <rPh sb="2" eb="4">
      <t>カテイ</t>
    </rPh>
    <rPh sb="4" eb="5">
      <t>トウ</t>
    </rPh>
    <rPh sb="5" eb="7">
      <t>ジリツ</t>
    </rPh>
    <rPh sb="7" eb="9">
      <t>ソクシン</t>
    </rPh>
    <rPh sb="9" eb="11">
      <t>キバン</t>
    </rPh>
    <rPh sb="11" eb="13">
      <t>ジギョウ</t>
    </rPh>
    <phoneticPr fontId="5"/>
  </si>
  <si>
    <t>４１７</t>
    <phoneticPr fontId="5"/>
  </si>
  <si>
    <t>３７６</t>
    <phoneticPr fontId="5"/>
  </si>
  <si>
    <t>３２４</t>
    <phoneticPr fontId="5"/>
  </si>
  <si>
    <t>６８７</t>
    <phoneticPr fontId="5"/>
  </si>
  <si>
    <t>６９０</t>
    <phoneticPr fontId="5"/>
  </si>
  <si>
    <t>７０４</t>
    <phoneticPr fontId="5"/>
  </si>
  <si>
    <t>６７３</t>
    <phoneticPr fontId="5"/>
  </si>
  <si>
    <t>６７４</t>
    <phoneticPr fontId="5"/>
  </si>
  <si>
    <t>６７２</t>
    <phoneticPr fontId="5"/>
  </si>
  <si>
    <t>-</t>
    <phoneticPr fontId="5"/>
  </si>
  <si>
    <t>-</t>
    <phoneticPr fontId="5"/>
  </si>
  <si>
    <t>室長　上井　正純</t>
    <rPh sb="0" eb="2">
      <t>シツチョウ</t>
    </rPh>
    <rPh sb="3" eb="5">
      <t>ウワイ</t>
    </rPh>
    <rPh sb="6" eb="7">
      <t>マサ</t>
    </rPh>
    <rPh sb="7" eb="8">
      <t>ジュン</t>
    </rPh>
    <phoneticPr fontId="5"/>
  </si>
  <si>
    <t>-</t>
    <phoneticPr fontId="5"/>
  </si>
  <si>
    <t>-</t>
    <phoneticPr fontId="5"/>
  </si>
  <si>
    <t>-</t>
    <phoneticPr fontId="5"/>
  </si>
  <si>
    <t>-</t>
    <phoneticPr fontId="5"/>
  </si>
  <si>
    <t>（株）ジャンボ</t>
    <rPh sb="0" eb="3">
      <t>カブ</t>
    </rPh>
    <phoneticPr fontId="5"/>
  </si>
  <si>
    <t>（株）あーす</t>
    <rPh sb="0" eb="3">
      <t>カブ</t>
    </rPh>
    <phoneticPr fontId="5"/>
  </si>
  <si>
    <t>資金前渡官吏　厚生労働省大臣官房会計課</t>
    <phoneticPr fontId="5"/>
  </si>
  <si>
    <t>大和綜合印刷（株）</t>
    <phoneticPr fontId="5"/>
  </si>
  <si>
    <t>独立行政法人国立印刷局</t>
    <phoneticPr fontId="5"/>
  </si>
  <si>
    <t>賞状用紙</t>
    <phoneticPr fontId="5"/>
  </si>
  <si>
    <t>株式会社阪急阪神ビジネストラベル</t>
    <phoneticPr fontId="5"/>
  </si>
  <si>
    <t>職員旅費</t>
  </si>
  <si>
    <t>職員旅費</t>
    <phoneticPr fontId="5"/>
  </si>
  <si>
    <t>表彰状の揮毫</t>
    <phoneticPr fontId="5"/>
  </si>
  <si>
    <t>-</t>
    <phoneticPr fontId="5"/>
  </si>
  <si>
    <t>-</t>
    <phoneticPr fontId="5"/>
  </si>
  <si>
    <t>-</t>
    <phoneticPr fontId="5"/>
  </si>
  <si>
    <t>－</t>
    <phoneticPr fontId="5"/>
  </si>
  <si>
    <t>－</t>
    <phoneticPr fontId="5"/>
  </si>
  <si>
    <t>－</t>
    <phoneticPr fontId="5"/>
  </si>
  <si>
    <t>-</t>
    <phoneticPr fontId="5"/>
  </si>
  <si>
    <t>－</t>
    <phoneticPr fontId="5"/>
  </si>
  <si>
    <t>個人Ａ</t>
    <rPh sb="0" eb="2">
      <t>コジン</t>
    </rPh>
    <phoneticPr fontId="5"/>
  </si>
  <si>
    <t>個人Ｂ</t>
    <rPh sb="0" eb="2">
      <t>コジン</t>
    </rPh>
    <phoneticPr fontId="5"/>
  </si>
  <si>
    <t>個人Ｃ</t>
    <rPh sb="0" eb="2">
      <t>コジン</t>
    </rPh>
    <phoneticPr fontId="5"/>
  </si>
  <si>
    <t>-</t>
    <phoneticPr fontId="5"/>
  </si>
  <si>
    <t>委員等旅費</t>
    <rPh sb="0" eb="2">
      <t>イイン</t>
    </rPh>
    <rPh sb="2" eb="3">
      <t>トウ</t>
    </rPh>
    <rPh sb="3" eb="5">
      <t>リョヒ</t>
    </rPh>
    <phoneticPr fontId="5"/>
  </si>
  <si>
    <t>-</t>
    <phoneticPr fontId="5"/>
  </si>
  <si>
    <t>-</t>
    <phoneticPr fontId="5"/>
  </si>
  <si>
    <t>麹町税務署</t>
    <phoneticPr fontId="5"/>
  </si>
  <si>
    <t>株式会社阪急阪神ビジネストラベル</t>
    <phoneticPr fontId="5"/>
  </si>
  <si>
    <t>個人Ｄ</t>
    <rPh sb="0" eb="2">
      <t>コジン</t>
    </rPh>
    <phoneticPr fontId="5"/>
  </si>
  <si>
    <t>個人Ｅ</t>
    <rPh sb="0" eb="2">
      <t>コジン</t>
    </rPh>
    <phoneticPr fontId="5"/>
  </si>
  <si>
    <t>個人Ｆ</t>
    <rPh sb="0" eb="2">
      <t>コジン</t>
    </rPh>
    <phoneticPr fontId="5"/>
  </si>
  <si>
    <t>-</t>
    <phoneticPr fontId="5"/>
  </si>
  <si>
    <t>-</t>
    <phoneticPr fontId="5"/>
  </si>
  <si>
    <t>諸謝金</t>
    <rPh sb="0" eb="1">
      <t>ショ</t>
    </rPh>
    <rPh sb="1" eb="3">
      <t>シャキン</t>
    </rPh>
    <phoneticPr fontId="5"/>
  </si>
  <si>
    <t>麹町税務署</t>
    <rPh sb="0" eb="2">
      <t>コウジマチ</t>
    </rPh>
    <rPh sb="2" eb="5">
      <t>ゼイムショ</t>
    </rPh>
    <phoneticPr fontId="5"/>
  </si>
  <si>
    <t>個人Ｇ</t>
    <rPh sb="0" eb="2">
      <t>コジン</t>
    </rPh>
    <phoneticPr fontId="5"/>
  </si>
  <si>
    <t>個人Ｈ</t>
    <rPh sb="0" eb="2">
      <t>コジン</t>
    </rPh>
    <phoneticPr fontId="5"/>
  </si>
  <si>
    <t>個人Ｉ</t>
    <rPh sb="0" eb="2">
      <t>コジン</t>
    </rPh>
    <phoneticPr fontId="5"/>
  </si>
  <si>
    <t>-</t>
    <phoneticPr fontId="5"/>
  </si>
  <si>
    <t>-</t>
    <phoneticPr fontId="5"/>
  </si>
  <si>
    <t>-</t>
    <phoneticPr fontId="5"/>
  </si>
  <si>
    <t>-</t>
    <phoneticPr fontId="5"/>
  </si>
  <si>
    <t>-</t>
    <phoneticPr fontId="5"/>
  </si>
  <si>
    <t>-</t>
    <phoneticPr fontId="5"/>
  </si>
  <si>
    <t>-</t>
    <phoneticPr fontId="5"/>
  </si>
  <si>
    <t>調査研究一式</t>
    <rPh sb="0" eb="2">
      <t>チョウサ</t>
    </rPh>
    <rPh sb="2" eb="4">
      <t>ケンキュウ</t>
    </rPh>
    <rPh sb="4" eb="6">
      <t>イッシキ</t>
    </rPh>
    <phoneticPr fontId="5"/>
  </si>
  <si>
    <t>調査研究実費</t>
    <rPh sb="0" eb="2">
      <t>チョウサ</t>
    </rPh>
    <rPh sb="2" eb="4">
      <t>ケンキュウ</t>
    </rPh>
    <rPh sb="4" eb="6">
      <t>ジッピ</t>
    </rPh>
    <phoneticPr fontId="5"/>
  </si>
  <si>
    <t>A..有限責任監査法人トーマツ</t>
    <phoneticPr fontId="5"/>
  </si>
  <si>
    <t>有限責任監査法人トーマツ</t>
    <phoneticPr fontId="5"/>
  </si>
  <si>
    <t>調査研究</t>
    <rPh sb="0" eb="2">
      <t>チョウサ</t>
    </rPh>
    <rPh sb="2" eb="4">
      <t>ケンキュウ</t>
    </rPh>
    <phoneticPr fontId="5"/>
  </si>
  <si>
    <t>前渡資金（ＩＣカード乗車券）</t>
    <phoneticPr fontId="5"/>
  </si>
  <si>
    <t>-</t>
    <phoneticPr fontId="5"/>
  </si>
  <si>
    <t>－</t>
    <phoneticPr fontId="5"/>
  </si>
  <si>
    <t>人件費</t>
    <rPh sb="0" eb="3">
      <t>ジンケンヒ</t>
    </rPh>
    <phoneticPr fontId="5"/>
  </si>
  <si>
    <t>事業費</t>
    <rPh sb="0" eb="3">
      <t>ジギョウヒ</t>
    </rPh>
    <phoneticPr fontId="5"/>
  </si>
  <si>
    <t>調査研究について、一般競争入札により契約差金が生じたこと及び予定していた調査研究を見送ったことから、不用が生じることとなったが、当該事業はひとり親家庭支援の推進に必要である。このため、適正な調査研究計画を策定する等、執行率の改善を図りながら適切な運営に努める。</t>
    <rPh sb="20" eb="22">
      <t>サキン</t>
    </rPh>
    <rPh sb="23" eb="24">
      <t>ショウ</t>
    </rPh>
    <phoneticPr fontId="5"/>
  </si>
  <si>
    <t>-</t>
    <phoneticPr fontId="5"/>
  </si>
  <si>
    <t>-</t>
    <phoneticPr fontId="5"/>
  </si>
  <si>
    <t>執行率については、調査研究を一般競争入札により実施することで、契約差金が生じたこと、当初計画していた調査研究について実施を見送ったこと、委員手当の辞退者がいたこと及び新型コロナウイルスの影響ではたらく母子家庭・父子家庭応援企業表彰の表彰式を見送ったこと等により、執行率が低い状況となっているが、母子家庭の自立支援の推進に必要な会議、検討会等については概ね見込みどおりの実績があることから、適切な調査研究を実施し、母子家庭等の自立支援を一層推進し、母子及び父子並びに寡婦福祉関係業務の円滑な実施を図るため、引き続き実施する必要がある。</t>
    <rPh sb="33" eb="35">
      <t>サキン</t>
    </rPh>
    <rPh sb="36" eb="37">
      <t>ショウ</t>
    </rPh>
    <rPh sb="81" eb="82">
      <t>オヨ</t>
    </rPh>
    <rPh sb="83" eb="85">
      <t>シンガタ</t>
    </rPh>
    <rPh sb="93" eb="95">
      <t>エイキョウ</t>
    </rPh>
    <rPh sb="100" eb="102">
      <t>ボシ</t>
    </rPh>
    <rPh sb="102" eb="104">
      <t>カテイ</t>
    </rPh>
    <rPh sb="105" eb="107">
      <t>フシ</t>
    </rPh>
    <rPh sb="107" eb="109">
      <t>カテイ</t>
    </rPh>
    <rPh sb="109" eb="111">
      <t>オウエン</t>
    </rPh>
    <rPh sb="111" eb="113">
      <t>キギョウ</t>
    </rPh>
    <rPh sb="113" eb="115">
      <t>ヒョウショウ</t>
    </rPh>
    <rPh sb="116" eb="119">
      <t>ヒョウショウシキ</t>
    </rPh>
    <rPh sb="120" eb="122">
      <t>ミオク</t>
    </rPh>
    <rPh sb="126" eb="127">
      <t>トウ</t>
    </rPh>
    <phoneticPr fontId="5"/>
  </si>
  <si>
    <t>業務選定委員会の実施回数（業務選定委員会設置要領に基づく採点方法により評価・採点を行い、業者を選定したか）</t>
    <phoneticPr fontId="5"/>
  </si>
  <si>
    <t>【693母子家庭等対策総合支援事業】
各自治体の主体的かつ弾力的な事業運営を可能とする統合補助金による様々な事業の実施を補助するもの。
【696母子家庭等自立支援対策費】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【697母子家庭等自立促進基盤事業】
民間団体等が行うひとり親家庭向けのセミナー活動等に要する経費の補助を行うもの。</t>
    <phoneticPr fontId="5"/>
  </si>
  <si>
    <t>調査</t>
    <phoneticPr fontId="5"/>
  </si>
  <si>
    <t>チラシの梱包発送一式</t>
    <phoneticPr fontId="5"/>
  </si>
  <si>
    <t>11,825千円／１</t>
    <rPh sb="6" eb="8">
      <t>センエン</t>
    </rPh>
    <phoneticPr fontId="5"/>
  </si>
  <si>
    <t>52,763千円／４</t>
    <rPh sb="6" eb="8">
      <t>センエン</t>
    </rPh>
    <phoneticPr fontId="5"/>
  </si>
  <si>
    <t>点検対象外</t>
    <rPh sb="0" eb="2">
      <t>テンケン</t>
    </rPh>
    <rPh sb="2" eb="5">
      <t>タイショウガイ</t>
    </rPh>
    <phoneticPr fontId="5"/>
  </si>
  <si>
    <t>計画的に調査研究を行った上で、引き続き、必要な予算額を確保し、適切な執行に努めること。</t>
    <rPh sb="0" eb="3">
      <t>ケイカクテキ</t>
    </rPh>
    <rPh sb="4" eb="6">
      <t>チョウサ</t>
    </rPh>
    <rPh sb="6" eb="8">
      <t>ケンキュウ</t>
    </rPh>
    <rPh sb="9" eb="10">
      <t>オコナ</t>
    </rPh>
    <rPh sb="12" eb="13">
      <t>ウエ</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</si>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</sst>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741</xdr:row>
      <xdr:rowOff>0</xdr:rowOff>
    </xdr:from>
    <xdr:to>
      <xdr:col>32</xdr:col>
      <xdr:colOff>187647</xdr:colOff>
      <xdr:row>743</xdr:row>
      <xdr:rowOff>28038</xdr:rowOff>
    </xdr:to>
    <xdr:sp macro="" textlink="">
      <xdr:nvSpPr>
        <xdr:cNvPr id="2" name="正方形/長方形 1"/>
        <xdr:cNvSpPr/>
      </xdr:nvSpPr>
      <xdr:spPr>
        <a:xfrm>
          <a:off x="4530811" y="44973446"/>
          <a:ext cx="2247106" cy="7231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13.7</a:t>
          </a:r>
          <a:r>
            <a:rPr kumimoji="1" lang="ja-JP" altLang="en-US" sz="1400">
              <a:solidFill>
                <a:sysClr val="windowText" lastClr="000000"/>
              </a:solidFill>
            </a:rPr>
            <a:t>百万円</a:t>
          </a:r>
        </a:p>
      </xdr:txBody>
    </xdr:sp>
    <xdr:clientData/>
  </xdr:twoCellAnchor>
  <xdr:twoCellAnchor>
    <xdr:from>
      <xdr:col>21</xdr:col>
      <xdr:colOff>128716</xdr:colOff>
      <xdr:row>743</xdr:row>
      <xdr:rowOff>141587</xdr:rowOff>
    </xdr:from>
    <xdr:to>
      <xdr:col>33</xdr:col>
      <xdr:colOff>25743</xdr:colOff>
      <xdr:row>744</xdr:row>
      <xdr:rowOff>38613</xdr:rowOff>
    </xdr:to>
    <xdr:sp macro="" textlink="">
      <xdr:nvSpPr>
        <xdr:cNvPr id="3" name="大かっこ 2"/>
        <xdr:cNvSpPr/>
      </xdr:nvSpPr>
      <xdr:spPr>
        <a:xfrm>
          <a:off x="4453581" y="45810101"/>
          <a:ext cx="2368378" cy="2445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100"/>
            </a:lnSpc>
          </a:pPr>
          <a:r>
            <a:rPr kumimoji="1" lang="ja-JP" altLang="en-US" sz="1200"/>
            <a:t>母子家庭等自立支援対策費</a:t>
          </a:r>
          <a:endParaRPr kumimoji="1" lang="en-US" altLang="ja-JP" sz="1200"/>
        </a:p>
      </xdr:txBody>
    </xdr:sp>
    <xdr:clientData/>
  </xdr:twoCellAnchor>
  <xdr:twoCellAnchor>
    <xdr:from>
      <xdr:col>13</xdr:col>
      <xdr:colOff>25744</xdr:colOff>
      <xdr:row>744</xdr:row>
      <xdr:rowOff>1</xdr:rowOff>
    </xdr:from>
    <xdr:to>
      <xdr:col>27</xdr:col>
      <xdr:colOff>55333</xdr:colOff>
      <xdr:row>746</xdr:row>
      <xdr:rowOff>292105</xdr:rowOff>
    </xdr:to>
    <xdr:cxnSp macro="">
      <xdr:nvCxnSpPr>
        <xdr:cNvPr id="5" name="直線矢印コネクタ 4"/>
        <xdr:cNvCxnSpPr/>
      </xdr:nvCxnSpPr>
      <xdr:spPr>
        <a:xfrm flipH="1">
          <a:off x="2703041" y="46016048"/>
          <a:ext cx="2912833" cy="987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193074</xdr:colOff>
      <xdr:row>744</xdr:row>
      <xdr:rowOff>12872</xdr:rowOff>
    </xdr:from>
    <xdr:to>
      <xdr:col>27</xdr:col>
      <xdr:colOff>90101</xdr:colOff>
      <xdr:row>746</xdr:row>
      <xdr:rowOff>308919</xdr:rowOff>
    </xdr:to>
    <xdr:cxnSp macro="">
      <xdr:nvCxnSpPr>
        <xdr:cNvPr id="6" name="直線矢印コネクタ 5"/>
        <xdr:cNvCxnSpPr/>
      </xdr:nvCxnSpPr>
      <xdr:spPr>
        <a:xfrm flipH="1">
          <a:off x="4723885" y="46028919"/>
          <a:ext cx="926757" cy="9911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102972</xdr:colOff>
      <xdr:row>744</xdr:row>
      <xdr:rowOff>1</xdr:rowOff>
    </xdr:from>
    <xdr:to>
      <xdr:col>30</xdr:col>
      <xdr:colOff>12872</xdr:colOff>
      <xdr:row>746</xdr:row>
      <xdr:rowOff>308919</xdr:rowOff>
    </xdr:to>
    <xdr:cxnSp macro="">
      <xdr:nvCxnSpPr>
        <xdr:cNvPr id="9" name="直線矢印コネクタ 8"/>
        <xdr:cNvCxnSpPr/>
      </xdr:nvCxnSpPr>
      <xdr:spPr>
        <a:xfrm>
          <a:off x="5663513" y="46016048"/>
          <a:ext cx="527737" cy="10039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115843</xdr:colOff>
      <xdr:row>744</xdr:row>
      <xdr:rowOff>0</xdr:rowOff>
    </xdr:from>
    <xdr:to>
      <xdr:col>35</xdr:col>
      <xdr:colOff>180202</xdr:colOff>
      <xdr:row>746</xdr:row>
      <xdr:rowOff>308919</xdr:rowOff>
    </xdr:to>
    <xdr:cxnSp macro="">
      <xdr:nvCxnSpPr>
        <xdr:cNvPr id="14" name="直線矢印コネクタ 13"/>
        <xdr:cNvCxnSpPr/>
      </xdr:nvCxnSpPr>
      <xdr:spPr>
        <a:xfrm>
          <a:off x="5676384" y="46016047"/>
          <a:ext cx="1711926" cy="10039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77229</xdr:colOff>
      <xdr:row>744</xdr:row>
      <xdr:rowOff>0</xdr:rowOff>
    </xdr:from>
    <xdr:to>
      <xdr:col>43</xdr:col>
      <xdr:colOff>193074</xdr:colOff>
      <xdr:row>746</xdr:row>
      <xdr:rowOff>334662</xdr:rowOff>
    </xdr:to>
    <xdr:cxnSp macro="">
      <xdr:nvCxnSpPr>
        <xdr:cNvPr id="16" name="直線矢印コネクタ 15"/>
        <xdr:cNvCxnSpPr/>
      </xdr:nvCxnSpPr>
      <xdr:spPr>
        <a:xfrm>
          <a:off x="5637770" y="46016047"/>
          <a:ext cx="3410980" cy="10297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xdr:colOff>
      <xdr:row>747</xdr:row>
      <xdr:rowOff>0</xdr:rowOff>
    </xdr:from>
    <xdr:to>
      <xdr:col>17</xdr:col>
      <xdr:colOff>193073</xdr:colOff>
      <xdr:row>748</xdr:row>
      <xdr:rowOff>125110</xdr:rowOff>
    </xdr:to>
    <xdr:sp macro="" textlink="">
      <xdr:nvSpPr>
        <xdr:cNvPr id="19" name="正方形/長方形 18"/>
        <xdr:cNvSpPr/>
      </xdr:nvSpPr>
      <xdr:spPr>
        <a:xfrm>
          <a:off x="1647567" y="45874459"/>
          <a:ext cx="2046587" cy="4726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一般競争入札（総合評価）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18</xdr:col>
      <xdr:colOff>0</xdr:colOff>
      <xdr:row>747</xdr:row>
      <xdr:rowOff>0</xdr:rowOff>
    </xdr:from>
    <xdr:to>
      <xdr:col>25</xdr:col>
      <xdr:colOff>172071</xdr:colOff>
      <xdr:row>748</xdr:row>
      <xdr:rowOff>125110</xdr:rowOff>
    </xdr:to>
    <xdr:sp macro="" textlink="">
      <xdr:nvSpPr>
        <xdr:cNvPr id="20" name="正方形/長方形 19"/>
        <xdr:cNvSpPr/>
      </xdr:nvSpPr>
      <xdr:spPr>
        <a:xfrm>
          <a:off x="3707027" y="47058649"/>
          <a:ext cx="1613693" cy="4726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庁費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102973</xdr:colOff>
      <xdr:row>747</xdr:row>
      <xdr:rowOff>12871</xdr:rowOff>
    </xdr:from>
    <xdr:to>
      <xdr:col>33</xdr:col>
      <xdr:colOff>69099</xdr:colOff>
      <xdr:row>748</xdr:row>
      <xdr:rowOff>112237</xdr:rowOff>
    </xdr:to>
    <xdr:sp macro="" textlink="">
      <xdr:nvSpPr>
        <xdr:cNvPr id="22" name="正方形/長方形 21"/>
        <xdr:cNvSpPr/>
      </xdr:nvSpPr>
      <xdr:spPr>
        <a:xfrm>
          <a:off x="5251622" y="47071520"/>
          <a:ext cx="1613693" cy="44689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職員旅費</a:t>
          </a:r>
          <a:r>
            <a:rPr kumimoji="1" lang="en-US" altLang="ja-JP" sz="1000">
              <a:solidFill>
                <a:sysClr val="windowText" lastClr="000000"/>
              </a:solidFill>
            </a:rPr>
            <a:t>】</a:t>
          </a:r>
          <a:r>
            <a:rPr kumimoji="1" lang="ja-JP" altLang="en-US" sz="1000">
              <a:solidFill>
                <a:sysClr val="windowText" lastClr="000000"/>
              </a:solidFill>
            </a:rPr>
            <a:t>　</a:t>
          </a:r>
        </a:p>
      </xdr:txBody>
    </xdr:sp>
    <xdr:clientData/>
  </xdr:twoCellAnchor>
  <xdr:twoCellAnchor>
    <xdr:from>
      <xdr:col>31</xdr:col>
      <xdr:colOff>180203</xdr:colOff>
      <xdr:row>747</xdr:row>
      <xdr:rowOff>12871</xdr:rowOff>
    </xdr:from>
    <xdr:to>
      <xdr:col>40</xdr:col>
      <xdr:colOff>12872</xdr:colOff>
      <xdr:row>748</xdr:row>
      <xdr:rowOff>137981</xdr:rowOff>
    </xdr:to>
    <xdr:sp macro="" textlink="">
      <xdr:nvSpPr>
        <xdr:cNvPr id="23" name="正方形/長方形 22"/>
        <xdr:cNvSpPr/>
      </xdr:nvSpPr>
      <xdr:spPr>
        <a:xfrm>
          <a:off x="6564527" y="47071520"/>
          <a:ext cx="1686183" cy="4726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40</xdr:col>
      <xdr:colOff>51487</xdr:colOff>
      <xdr:row>746</xdr:row>
      <xdr:rowOff>334663</xdr:rowOff>
    </xdr:from>
    <xdr:to>
      <xdr:col>48</xdr:col>
      <xdr:colOff>19995</xdr:colOff>
      <xdr:row>748</xdr:row>
      <xdr:rowOff>112239</xdr:rowOff>
    </xdr:to>
    <xdr:sp macro="" textlink="">
      <xdr:nvSpPr>
        <xdr:cNvPr id="24" name="正方形/長方形 23"/>
        <xdr:cNvSpPr/>
      </xdr:nvSpPr>
      <xdr:spPr>
        <a:xfrm>
          <a:off x="8289325" y="47045778"/>
          <a:ext cx="1616075" cy="4726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諸謝金等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9</xdr:col>
      <xdr:colOff>0</xdr:colOff>
      <xdr:row>748</xdr:row>
      <xdr:rowOff>0</xdr:rowOff>
    </xdr:from>
    <xdr:to>
      <xdr:col>14</xdr:col>
      <xdr:colOff>179947</xdr:colOff>
      <xdr:row>750</xdr:row>
      <xdr:rowOff>218539</xdr:rowOff>
    </xdr:to>
    <xdr:sp macro="" textlink="">
      <xdr:nvSpPr>
        <xdr:cNvPr id="25" name="正方形/長方形 24"/>
        <xdr:cNvSpPr/>
      </xdr:nvSpPr>
      <xdr:spPr>
        <a:xfrm>
          <a:off x="1853514" y="47406182"/>
          <a:ext cx="1209676" cy="9136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有限責任監査法人トーマツ</a:t>
          </a:r>
          <a:endParaRPr kumimoji="1" lang="en-US" altLang="ja-JP" sz="1000">
            <a:solidFill>
              <a:sysClr val="windowText" lastClr="000000"/>
            </a:solidFill>
          </a:endParaRPr>
        </a:p>
        <a:p>
          <a:pPr algn="ctr"/>
          <a:r>
            <a:rPr kumimoji="1" lang="en-US" altLang="ja-JP" sz="1000">
              <a:solidFill>
                <a:sysClr val="windowText" lastClr="000000"/>
              </a:solidFill>
            </a:rPr>
            <a:t>11.8</a:t>
          </a:r>
          <a:r>
            <a:rPr kumimoji="1" lang="ja-JP" altLang="en-US" sz="1000">
              <a:solidFill>
                <a:sysClr val="windowText" lastClr="000000"/>
              </a:solidFill>
            </a:rPr>
            <a:t>百万円</a:t>
          </a:r>
        </a:p>
      </xdr:txBody>
    </xdr:sp>
    <xdr:clientData/>
  </xdr:twoCellAnchor>
  <xdr:twoCellAnchor>
    <xdr:from>
      <xdr:col>18</xdr:col>
      <xdr:colOff>102974</xdr:colOff>
      <xdr:row>748</xdr:row>
      <xdr:rowOff>0</xdr:rowOff>
    </xdr:from>
    <xdr:to>
      <xdr:col>24</xdr:col>
      <xdr:colOff>95981</xdr:colOff>
      <xdr:row>750</xdr:row>
      <xdr:rowOff>218539</xdr:rowOff>
    </xdr:to>
    <xdr:sp macro="" textlink="">
      <xdr:nvSpPr>
        <xdr:cNvPr id="26" name="正方形/長方形 25"/>
        <xdr:cNvSpPr/>
      </xdr:nvSpPr>
      <xdr:spPr>
        <a:xfrm>
          <a:off x="3810001" y="47406182"/>
          <a:ext cx="1228683" cy="9136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（株）ジャンボ等</a:t>
          </a:r>
          <a:endParaRPr kumimoji="1" lang="en-US" altLang="ja-JP" sz="1000">
            <a:solidFill>
              <a:sysClr val="windowText" lastClr="000000"/>
            </a:solidFill>
          </a:endParaRPr>
        </a:p>
        <a:p>
          <a:pPr algn="ctr"/>
          <a:r>
            <a:rPr kumimoji="1" lang="en-US" altLang="ja-JP" sz="1000">
              <a:solidFill>
                <a:sysClr val="windowText" lastClr="000000"/>
              </a:solidFill>
            </a:rPr>
            <a:t>1</a:t>
          </a:r>
          <a:r>
            <a:rPr kumimoji="1" lang="ja-JP" altLang="en-US" sz="1000">
              <a:solidFill>
                <a:sysClr val="windowText" lastClr="000000"/>
              </a:solidFill>
            </a:rPr>
            <a:t>百万円</a:t>
          </a:r>
        </a:p>
      </xdr:txBody>
    </xdr:sp>
    <xdr:clientData/>
  </xdr:twoCellAnchor>
  <xdr:twoCellAnchor>
    <xdr:from>
      <xdr:col>26</xdr:col>
      <xdr:colOff>64358</xdr:colOff>
      <xdr:row>748</xdr:row>
      <xdr:rowOff>38615</xdr:rowOff>
    </xdr:from>
    <xdr:to>
      <xdr:col>32</xdr:col>
      <xdr:colOff>25744</xdr:colOff>
      <xdr:row>750</xdr:row>
      <xdr:rowOff>218539</xdr:rowOff>
    </xdr:to>
    <xdr:sp macro="" textlink="">
      <xdr:nvSpPr>
        <xdr:cNvPr id="27" name="正方形/長方形 26"/>
        <xdr:cNvSpPr/>
      </xdr:nvSpPr>
      <xdr:spPr>
        <a:xfrm>
          <a:off x="5418953" y="47444797"/>
          <a:ext cx="1197061" cy="87499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株</a:t>
          </a:r>
          <a:r>
            <a:rPr kumimoji="1" lang="en-US" altLang="ja-JP" sz="1000">
              <a:solidFill>
                <a:sysClr val="windowText" lastClr="000000"/>
              </a:solidFill>
            </a:rPr>
            <a:t>)</a:t>
          </a:r>
          <a:r>
            <a:rPr kumimoji="1" lang="ja-JP" altLang="en-US" sz="1000">
              <a:solidFill>
                <a:sysClr val="windowText" lastClr="000000"/>
              </a:solidFill>
            </a:rPr>
            <a:t>阪急阪神ビジネストラベル等</a:t>
          </a:r>
          <a:endParaRPr kumimoji="1" lang="en-US" altLang="ja-JP" sz="1000">
            <a:solidFill>
              <a:sysClr val="windowText" lastClr="000000"/>
            </a:solidFill>
          </a:endParaRPr>
        </a:p>
        <a:p>
          <a:pPr algn="ctr"/>
          <a:r>
            <a:rPr kumimoji="1" lang="en-US" altLang="ja-JP" sz="1000">
              <a:solidFill>
                <a:sysClr val="windowText" lastClr="000000"/>
              </a:solidFill>
            </a:rPr>
            <a:t>0.2</a:t>
          </a:r>
          <a:r>
            <a:rPr kumimoji="1" lang="ja-JP" altLang="en-US" sz="1000">
              <a:solidFill>
                <a:sysClr val="windowText" lastClr="000000"/>
              </a:solidFill>
            </a:rPr>
            <a:t>百万円</a:t>
          </a:r>
        </a:p>
      </xdr:txBody>
    </xdr:sp>
    <xdr:clientData/>
  </xdr:twoCellAnchor>
  <xdr:twoCellAnchor>
    <xdr:from>
      <xdr:col>33</xdr:col>
      <xdr:colOff>77230</xdr:colOff>
      <xdr:row>748</xdr:row>
      <xdr:rowOff>25743</xdr:rowOff>
    </xdr:from>
    <xdr:to>
      <xdr:col>39</xdr:col>
      <xdr:colOff>51487</xdr:colOff>
      <xdr:row>750</xdr:row>
      <xdr:rowOff>244282</xdr:rowOff>
    </xdr:to>
    <xdr:sp macro="" textlink="">
      <xdr:nvSpPr>
        <xdr:cNvPr id="28" name="正方形/長方形 27"/>
        <xdr:cNvSpPr/>
      </xdr:nvSpPr>
      <xdr:spPr>
        <a:xfrm>
          <a:off x="6873446" y="47431925"/>
          <a:ext cx="1209933" cy="9136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個人</a:t>
          </a:r>
          <a:endParaRPr kumimoji="1" lang="en-US" altLang="ja-JP" sz="1000">
            <a:solidFill>
              <a:sysClr val="windowText" lastClr="000000"/>
            </a:solidFill>
          </a:endParaRPr>
        </a:p>
        <a:p>
          <a:pPr algn="ctr"/>
          <a:r>
            <a:rPr kumimoji="1" lang="en-US" altLang="ja-JP" sz="1000">
              <a:solidFill>
                <a:sysClr val="windowText" lastClr="000000"/>
              </a:solidFill>
            </a:rPr>
            <a:t>0.3</a:t>
          </a:r>
          <a:r>
            <a:rPr kumimoji="1" lang="ja-JP" altLang="en-US" sz="1000">
              <a:solidFill>
                <a:sysClr val="windowText" lastClr="000000"/>
              </a:solidFill>
            </a:rPr>
            <a:t>百万円</a:t>
          </a:r>
        </a:p>
      </xdr:txBody>
    </xdr:sp>
    <xdr:clientData/>
  </xdr:twoCellAnchor>
  <xdr:twoCellAnchor>
    <xdr:from>
      <xdr:col>41</xdr:col>
      <xdr:colOff>51486</xdr:colOff>
      <xdr:row>748</xdr:row>
      <xdr:rowOff>38615</xdr:rowOff>
    </xdr:from>
    <xdr:to>
      <xdr:col>47</xdr:col>
      <xdr:colOff>28506</xdr:colOff>
      <xdr:row>750</xdr:row>
      <xdr:rowOff>257154</xdr:rowOff>
    </xdr:to>
    <xdr:sp macro="" textlink="">
      <xdr:nvSpPr>
        <xdr:cNvPr id="29" name="正方形/長方形 28"/>
        <xdr:cNvSpPr/>
      </xdr:nvSpPr>
      <xdr:spPr>
        <a:xfrm>
          <a:off x="8495270" y="47444797"/>
          <a:ext cx="1212695" cy="9136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E.</a:t>
          </a:r>
          <a:r>
            <a:rPr kumimoji="1" lang="ja-JP" altLang="en-US" sz="1000">
              <a:solidFill>
                <a:sysClr val="windowText" lastClr="000000"/>
              </a:solidFill>
            </a:rPr>
            <a:t>個人</a:t>
          </a:r>
          <a:endParaRPr kumimoji="1" lang="en-US" altLang="ja-JP" sz="1000">
            <a:solidFill>
              <a:sysClr val="windowText" lastClr="000000"/>
            </a:solidFill>
          </a:endParaRPr>
        </a:p>
        <a:p>
          <a:pPr algn="ctr"/>
          <a:r>
            <a:rPr kumimoji="1" lang="en-US" altLang="ja-JP" sz="1000">
              <a:solidFill>
                <a:sysClr val="windowText" lastClr="000000"/>
              </a:solidFill>
            </a:rPr>
            <a:t>0.4</a:t>
          </a:r>
          <a:r>
            <a:rPr kumimoji="1" lang="ja-JP" altLang="en-US" sz="1000">
              <a:solidFill>
                <a:sysClr val="windowText" lastClr="000000"/>
              </a:solidFill>
            </a:rPr>
            <a:t>百万円</a:t>
          </a:r>
        </a:p>
      </xdr:txBody>
    </xdr:sp>
    <xdr:clientData/>
  </xdr:twoCellAnchor>
  <xdr:twoCellAnchor>
    <xdr:from>
      <xdr:col>9</xdr:col>
      <xdr:colOff>0</xdr:colOff>
      <xdr:row>751</xdr:row>
      <xdr:rowOff>0</xdr:rowOff>
    </xdr:from>
    <xdr:to>
      <xdr:col>14</xdr:col>
      <xdr:colOff>102974</xdr:colOff>
      <xdr:row>753</xdr:row>
      <xdr:rowOff>110182</xdr:rowOff>
    </xdr:to>
    <xdr:sp macro="" textlink="">
      <xdr:nvSpPr>
        <xdr:cNvPr id="30" name="大かっこ 29"/>
        <xdr:cNvSpPr/>
      </xdr:nvSpPr>
      <xdr:spPr>
        <a:xfrm>
          <a:off x="1853514" y="48448784"/>
          <a:ext cx="1132703" cy="805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900">
              <a:effectLst/>
            </a:rPr>
            <a:t>調査研究受託</a:t>
          </a:r>
          <a:endParaRPr lang="en-US" altLang="ja-JP" sz="900">
            <a:effectLst/>
          </a:endParaRPr>
        </a:p>
      </xdr:txBody>
    </xdr:sp>
    <xdr:clientData/>
  </xdr:twoCellAnchor>
  <xdr:twoCellAnchor>
    <xdr:from>
      <xdr:col>18</xdr:col>
      <xdr:colOff>0</xdr:colOff>
      <xdr:row>751</xdr:row>
      <xdr:rowOff>0</xdr:rowOff>
    </xdr:from>
    <xdr:to>
      <xdr:col>23</xdr:col>
      <xdr:colOff>203758</xdr:colOff>
      <xdr:row>753</xdr:row>
      <xdr:rowOff>98276</xdr:rowOff>
    </xdr:to>
    <xdr:sp macro="" textlink="">
      <xdr:nvSpPr>
        <xdr:cNvPr id="31" name="大かっこ 30"/>
        <xdr:cNvSpPr/>
      </xdr:nvSpPr>
      <xdr:spPr>
        <a:xfrm>
          <a:off x="3707027" y="48448784"/>
          <a:ext cx="1233488" cy="7933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図書購入等</a:t>
          </a:r>
          <a:endParaRPr lang="en-US" altLang="ja-JP" sz="800">
            <a:effectLst/>
          </a:endParaRPr>
        </a:p>
      </xdr:txBody>
    </xdr:sp>
    <xdr:clientData/>
  </xdr:twoCellAnchor>
  <xdr:twoCellAnchor>
    <xdr:from>
      <xdr:col>26</xdr:col>
      <xdr:colOff>0</xdr:colOff>
      <xdr:row>751</xdr:row>
      <xdr:rowOff>0</xdr:rowOff>
    </xdr:from>
    <xdr:to>
      <xdr:col>31</xdr:col>
      <xdr:colOff>203759</xdr:colOff>
      <xdr:row>753</xdr:row>
      <xdr:rowOff>98276</xdr:rowOff>
    </xdr:to>
    <xdr:sp macro="" textlink="">
      <xdr:nvSpPr>
        <xdr:cNvPr id="32" name="大かっこ 31"/>
        <xdr:cNvSpPr/>
      </xdr:nvSpPr>
      <xdr:spPr>
        <a:xfrm>
          <a:off x="5354595" y="48448784"/>
          <a:ext cx="1233488" cy="7933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母子寡婦福祉研究大会等</a:t>
          </a:r>
          <a:endParaRPr lang="en-US" altLang="ja-JP" sz="800">
            <a:effectLst/>
          </a:endParaRPr>
        </a:p>
      </xdr:txBody>
    </xdr:sp>
    <xdr:clientData/>
  </xdr:twoCellAnchor>
  <xdr:twoCellAnchor>
    <xdr:from>
      <xdr:col>33</xdr:col>
      <xdr:colOff>0</xdr:colOff>
      <xdr:row>751</xdr:row>
      <xdr:rowOff>0</xdr:rowOff>
    </xdr:from>
    <xdr:to>
      <xdr:col>39</xdr:col>
      <xdr:colOff>12871</xdr:colOff>
      <xdr:row>753</xdr:row>
      <xdr:rowOff>38616</xdr:rowOff>
    </xdr:to>
    <xdr:sp macro="" textlink="">
      <xdr:nvSpPr>
        <xdr:cNvPr id="33" name="大かっこ 32"/>
        <xdr:cNvSpPr/>
      </xdr:nvSpPr>
      <xdr:spPr>
        <a:xfrm>
          <a:off x="6796216" y="48448784"/>
          <a:ext cx="1248547" cy="7336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専門委員会に係る</a:t>
          </a:r>
          <a:endParaRPr lang="en-US" altLang="ja-JP" sz="800">
            <a:effectLst/>
          </a:endParaRPr>
        </a:p>
        <a:p>
          <a:pPr algn="ctr" eaLnBrk="1" fontAlgn="auto" latinLnBrk="0" hangingPunct="1"/>
          <a:r>
            <a:rPr lang="ja-JP" altLang="en-US" sz="800">
              <a:effectLst/>
            </a:rPr>
            <a:t>委員等旅費</a:t>
          </a:r>
          <a:endParaRPr lang="en-US" altLang="ja-JP" sz="800">
            <a:effectLst/>
          </a:endParaRPr>
        </a:p>
      </xdr:txBody>
    </xdr:sp>
    <xdr:clientData/>
  </xdr:twoCellAnchor>
  <xdr:twoCellAnchor>
    <xdr:from>
      <xdr:col>41</xdr:col>
      <xdr:colOff>0</xdr:colOff>
      <xdr:row>751</xdr:row>
      <xdr:rowOff>0</xdr:rowOff>
    </xdr:from>
    <xdr:to>
      <xdr:col>47</xdr:col>
      <xdr:colOff>51487</xdr:colOff>
      <xdr:row>752</xdr:row>
      <xdr:rowOff>335640</xdr:rowOff>
    </xdr:to>
    <xdr:sp macro="" textlink="">
      <xdr:nvSpPr>
        <xdr:cNvPr id="34" name="大かっこ 33"/>
        <xdr:cNvSpPr/>
      </xdr:nvSpPr>
      <xdr:spPr>
        <a:xfrm>
          <a:off x="8443784" y="48448784"/>
          <a:ext cx="1287162" cy="6831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専門委員会出席謝金等</a:t>
          </a:r>
          <a:endParaRPr lang="en-US"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W19" sqref="W19:AC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698</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625</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68</v>
      </c>
      <c r="H5" s="841"/>
      <c r="I5" s="841"/>
      <c r="J5" s="841"/>
      <c r="K5" s="841"/>
      <c r="L5" s="841"/>
      <c r="M5" s="842" t="s">
        <v>66</v>
      </c>
      <c r="N5" s="843"/>
      <c r="O5" s="843"/>
      <c r="P5" s="843"/>
      <c r="Q5" s="843"/>
      <c r="R5" s="844"/>
      <c r="S5" s="845" t="s">
        <v>70</v>
      </c>
      <c r="T5" s="841"/>
      <c r="U5" s="841"/>
      <c r="V5" s="841"/>
      <c r="W5" s="841"/>
      <c r="X5" s="846"/>
      <c r="Y5" s="699" t="s">
        <v>3</v>
      </c>
      <c r="Z5" s="547"/>
      <c r="AA5" s="547"/>
      <c r="AB5" s="547"/>
      <c r="AC5" s="547"/>
      <c r="AD5" s="548"/>
      <c r="AE5" s="700" t="s">
        <v>565</v>
      </c>
      <c r="AF5" s="700"/>
      <c r="AG5" s="700"/>
      <c r="AH5" s="700"/>
      <c r="AI5" s="700"/>
      <c r="AJ5" s="700"/>
      <c r="AK5" s="700"/>
      <c r="AL5" s="700"/>
      <c r="AM5" s="700"/>
      <c r="AN5" s="700"/>
      <c r="AO5" s="700"/>
      <c r="AP5" s="701"/>
      <c r="AQ5" s="702" t="s">
        <v>640</v>
      </c>
      <c r="AR5" s="703"/>
      <c r="AS5" s="703"/>
      <c r="AT5" s="703"/>
      <c r="AU5" s="703"/>
      <c r="AV5" s="703"/>
      <c r="AW5" s="703"/>
      <c r="AX5" s="704"/>
    </row>
    <row r="6" spans="1:50" ht="30"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568</v>
      </c>
      <c r="H7" s="503"/>
      <c r="I7" s="503"/>
      <c r="J7" s="503"/>
      <c r="K7" s="503"/>
      <c r="L7" s="503"/>
      <c r="M7" s="503"/>
      <c r="N7" s="503"/>
      <c r="O7" s="503"/>
      <c r="P7" s="503"/>
      <c r="Q7" s="503"/>
      <c r="R7" s="503"/>
      <c r="S7" s="503"/>
      <c r="T7" s="503"/>
      <c r="U7" s="503"/>
      <c r="V7" s="503"/>
      <c r="W7" s="503"/>
      <c r="X7" s="504"/>
      <c r="Y7" s="923" t="s">
        <v>395</v>
      </c>
      <c r="Z7" s="447"/>
      <c r="AA7" s="447"/>
      <c r="AB7" s="447"/>
      <c r="AC7" s="447"/>
      <c r="AD7" s="924"/>
      <c r="AE7" s="913" t="s">
        <v>568</v>
      </c>
      <c r="AF7" s="914"/>
      <c r="AG7" s="914"/>
      <c r="AH7" s="914"/>
      <c r="AI7" s="914"/>
      <c r="AJ7" s="914"/>
      <c r="AK7" s="914"/>
      <c r="AL7" s="914"/>
      <c r="AM7" s="914"/>
      <c r="AN7" s="914"/>
      <c r="AO7" s="914"/>
      <c r="AP7" s="914"/>
      <c r="AQ7" s="914"/>
      <c r="AR7" s="914"/>
      <c r="AS7" s="914"/>
      <c r="AT7" s="914"/>
      <c r="AU7" s="914"/>
      <c r="AV7" s="914"/>
      <c r="AW7" s="914"/>
      <c r="AX7" s="915"/>
    </row>
    <row r="8" spans="1:50" ht="33" customHeight="1" x14ac:dyDescent="0.15">
      <c r="A8" s="499" t="s">
        <v>259</v>
      </c>
      <c r="B8" s="500"/>
      <c r="C8" s="500"/>
      <c r="D8" s="500"/>
      <c r="E8" s="500"/>
      <c r="F8" s="501"/>
      <c r="G8" s="934" t="str">
        <f>入力規則等!A27</f>
        <v>子ども・若者育成支援</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80</v>
      </c>
      <c r="Q13" s="659"/>
      <c r="R13" s="659"/>
      <c r="S13" s="659"/>
      <c r="T13" s="659"/>
      <c r="U13" s="659"/>
      <c r="V13" s="660"/>
      <c r="W13" s="658">
        <v>90</v>
      </c>
      <c r="X13" s="659"/>
      <c r="Y13" s="659"/>
      <c r="Z13" s="659"/>
      <c r="AA13" s="659"/>
      <c r="AB13" s="659"/>
      <c r="AC13" s="660"/>
      <c r="AD13" s="658">
        <v>62</v>
      </c>
      <c r="AE13" s="659"/>
      <c r="AF13" s="659"/>
      <c r="AG13" s="659"/>
      <c r="AH13" s="659"/>
      <c r="AI13" s="659"/>
      <c r="AJ13" s="660"/>
      <c r="AK13" s="658">
        <v>55</v>
      </c>
      <c r="AL13" s="659"/>
      <c r="AM13" s="659"/>
      <c r="AN13" s="659"/>
      <c r="AO13" s="659"/>
      <c r="AP13" s="659"/>
      <c r="AQ13" s="660"/>
      <c r="AR13" s="920">
        <v>55</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568</v>
      </c>
      <c r="Q14" s="659"/>
      <c r="R14" s="659"/>
      <c r="S14" s="659"/>
      <c r="T14" s="659"/>
      <c r="U14" s="659"/>
      <c r="V14" s="660"/>
      <c r="W14" s="658" t="s">
        <v>572</v>
      </c>
      <c r="X14" s="659"/>
      <c r="Y14" s="659"/>
      <c r="Z14" s="659"/>
      <c r="AA14" s="659"/>
      <c r="AB14" s="659"/>
      <c r="AC14" s="660"/>
      <c r="AD14" s="658" t="s">
        <v>575</v>
      </c>
      <c r="AE14" s="659"/>
      <c r="AF14" s="659"/>
      <c r="AG14" s="659"/>
      <c r="AH14" s="659"/>
      <c r="AI14" s="659"/>
      <c r="AJ14" s="660"/>
      <c r="AK14" s="658" t="s">
        <v>642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568</v>
      </c>
      <c r="Q15" s="659"/>
      <c r="R15" s="659"/>
      <c r="S15" s="659"/>
      <c r="T15" s="659"/>
      <c r="U15" s="659"/>
      <c r="V15" s="660"/>
      <c r="W15" s="658" t="s">
        <v>573</v>
      </c>
      <c r="X15" s="659"/>
      <c r="Y15" s="659"/>
      <c r="Z15" s="659"/>
      <c r="AA15" s="659"/>
      <c r="AB15" s="659"/>
      <c r="AC15" s="660"/>
      <c r="AD15" s="658" t="s">
        <v>568</v>
      </c>
      <c r="AE15" s="659"/>
      <c r="AF15" s="659"/>
      <c r="AG15" s="659"/>
      <c r="AH15" s="659"/>
      <c r="AI15" s="659"/>
      <c r="AJ15" s="660"/>
      <c r="AK15" s="658" t="s">
        <v>643</v>
      </c>
      <c r="AL15" s="659"/>
      <c r="AM15" s="659"/>
      <c r="AN15" s="659"/>
      <c r="AO15" s="659"/>
      <c r="AP15" s="659"/>
      <c r="AQ15" s="660"/>
      <c r="AR15" s="658" t="s">
        <v>682</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571</v>
      </c>
      <c r="Q16" s="659"/>
      <c r="R16" s="659"/>
      <c r="S16" s="659"/>
      <c r="T16" s="659"/>
      <c r="U16" s="659"/>
      <c r="V16" s="660"/>
      <c r="W16" s="658" t="s">
        <v>574</v>
      </c>
      <c r="X16" s="659"/>
      <c r="Y16" s="659"/>
      <c r="Z16" s="659"/>
      <c r="AA16" s="659"/>
      <c r="AB16" s="659"/>
      <c r="AC16" s="660"/>
      <c r="AD16" s="658" t="s">
        <v>568</v>
      </c>
      <c r="AE16" s="659"/>
      <c r="AF16" s="659"/>
      <c r="AG16" s="659"/>
      <c r="AH16" s="659"/>
      <c r="AI16" s="659"/>
      <c r="AJ16" s="660"/>
      <c r="AK16" s="658" t="s">
        <v>643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568</v>
      </c>
      <c r="Q17" s="659"/>
      <c r="R17" s="659"/>
      <c r="S17" s="659"/>
      <c r="T17" s="659"/>
      <c r="U17" s="659"/>
      <c r="V17" s="660"/>
      <c r="W17" s="658" t="s">
        <v>568</v>
      </c>
      <c r="X17" s="659"/>
      <c r="Y17" s="659"/>
      <c r="Z17" s="659"/>
      <c r="AA17" s="659"/>
      <c r="AB17" s="659"/>
      <c r="AC17" s="660"/>
      <c r="AD17" s="658" t="s">
        <v>574</v>
      </c>
      <c r="AE17" s="659"/>
      <c r="AF17" s="659"/>
      <c r="AG17" s="659"/>
      <c r="AH17" s="659"/>
      <c r="AI17" s="659"/>
      <c r="AJ17" s="660"/>
      <c r="AK17" s="658" t="s">
        <v>641</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80</v>
      </c>
      <c r="Q18" s="880"/>
      <c r="R18" s="880"/>
      <c r="S18" s="880"/>
      <c r="T18" s="880"/>
      <c r="U18" s="880"/>
      <c r="V18" s="881"/>
      <c r="W18" s="879">
        <f>SUM(W13:AC17)</f>
        <v>90</v>
      </c>
      <c r="X18" s="880"/>
      <c r="Y18" s="880"/>
      <c r="Z18" s="880"/>
      <c r="AA18" s="880"/>
      <c r="AB18" s="880"/>
      <c r="AC18" s="881"/>
      <c r="AD18" s="879">
        <f>SUM(AD13:AJ17)</f>
        <v>62</v>
      </c>
      <c r="AE18" s="880"/>
      <c r="AF18" s="880"/>
      <c r="AG18" s="880"/>
      <c r="AH18" s="880"/>
      <c r="AI18" s="880"/>
      <c r="AJ18" s="881"/>
      <c r="AK18" s="879">
        <f>SUM(AK13:AQ17)</f>
        <v>55</v>
      </c>
      <c r="AL18" s="880"/>
      <c r="AM18" s="880"/>
      <c r="AN18" s="880"/>
      <c r="AO18" s="880"/>
      <c r="AP18" s="880"/>
      <c r="AQ18" s="881"/>
      <c r="AR18" s="879">
        <f>SUM(AR13:AX17)</f>
        <v>55</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6.3</v>
      </c>
      <c r="Q19" s="659"/>
      <c r="R19" s="659"/>
      <c r="S19" s="659"/>
      <c r="T19" s="659"/>
      <c r="U19" s="659"/>
      <c r="V19" s="660"/>
      <c r="W19" s="658">
        <v>20</v>
      </c>
      <c r="X19" s="659"/>
      <c r="Y19" s="659"/>
      <c r="Z19" s="659"/>
      <c r="AA19" s="659"/>
      <c r="AB19" s="659"/>
      <c r="AC19" s="660"/>
      <c r="AD19" s="658">
        <v>14</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f>IF(P18=0, "-", SUM(P19)/P18)</f>
        <v>7.8750000000000001E-2</v>
      </c>
      <c r="Q20" s="317"/>
      <c r="R20" s="317"/>
      <c r="S20" s="317"/>
      <c r="T20" s="317"/>
      <c r="U20" s="317"/>
      <c r="V20" s="317"/>
      <c r="W20" s="317">
        <f t="shared" ref="W20" si="0">IF(W18=0, "-", SUM(W19)/W18)</f>
        <v>0.22222222222222221</v>
      </c>
      <c r="X20" s="317"/>
      <c r="Y20" s="317"/>
      <c r="Z20" s="317"/>
      <c r="AA20" s="317"/>
      <c r="AB20" s="317"/>
      <c r="AC20" s="317"/>
      <c r="AD20" s="317">
        <f t="shared" ref="AD20" si="1">IF(AD18=0, "-", SUM(AD19)/AD18)</f>
        <v>0.22580645161290322</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0"/>
      <c r="G21" s="315" t="s">
        <v>358</v>
      </c>
      <c r="H21" s="316"/>
      <c r="I21" s="316"/>
      <c r="J21" s="316"/>
      <c r="K21" s="316"/>
      <c r="L21" s="316"/>
      <c r="M21" s="316"/>
      <c r="N21" s="316"/>
      <c r="O21" s="316"/>
      <c r="P21" s="317">
        <f>IF(P19=0, "-", SUM(P19)/SUM(P13,P14))</f>
        <v>7.8750000000000001E-2</v>
      </c>
      <c r="Q21" s="317"/>
      <c r="R21" s="317"/>
      <c r="S21" s="317"/>
      <c r="T21" s="317"/>
      <c r="U21" s="317"/>
      <c r="V21" s="317"/>
      <c r="W21" s="317">
        <f t="shared" ref="W21" si="2">IF(W19=0, "-", SUM(W19)/SUM(W13,W14))</f>
        <v>0.22222222222222221</v>
      </c>
      <c r="X21" s="317"/>
      <c r="Y21" s="317"/>
      <c r="Z21" s="317"/>
      <c r="AA21" s="317"/>
      <c r="AB21" s="317"/>
      <c r="AC21" s="317"/>
      <c r="AD21" s="317">
        <f t="shared" ref="AD21" si="3">IF(AD19=0, "-", SUM(AD19)/SUM(AD13,AD14))</f>
        <v>0.22580645161290322</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434</v>
      </c>
      <c r="B22" s="948"/>
      <c r="C22" s="948"/>
      <c r="D22" s="948"/>
      <c r="E22" s="948"/>
      <c r="F22" s="949"/>
      <c r="G22" s="985" t="s">
        <v>337</v>
      </c>
      <c r="H22" s="221"/>
      <c r="I22" s="221"/>
      <c r="J22" s="221"/>
      <c r="K22" s="221"/>
      <c r="L22" s="221"/>
      <c r="M22" s="221"/>
      <c r="N22" s="221"/>
      <c r="O22" s="222"/>
      <c r="P22" s="936" t="s">
        <v>435</v>
      </c>
      <c r="Q22" s="221"/>
      <c r="R22" s="221"/>
      <c r="S22" s="221"/>
      <c r="T22" s="221"/>
      <c r="U22" s="221"/>
      <c r="V22" s="222"/>
      <c r="W22" s="936" t="s">
        <v>436</v>
      </c>
      <c r="X22" s="221"/>
      <c r="Y22" s="221"/>
      <c r="Z22" s="221"/>
      <c r="AA22" s="221"/>
      <c r="AB22" s="221"/>
      <c r="AC22" s="222"/>
      <c r="AD22" s="936" t="s">
        <v>336</v>
      </c>
      <c r="AE22" s="221"/>
      <c r="AF22" s="221"/>
      <c r="AG22" s="221"/>
      <c r="AH22" s="221"/>
      <c r="AI22" s="221"/>
      <c r="AJ22" s="221"/>
      <c r="AK22" s="221"/>
      <c r="AL22" s="221"/>
      <c r="AM22" s="221"/>
      <c r="AN22" s="221"/>
      <c r="AO22" s="221"/>
      <c r="AP22" s="221"/>
      <c r="AQ22" s="221"/>
      <c r="AR22" s="221"/>
      <c r="AS22" s="221"/>
      <c r="AT22" s="221"/>
      <c r="AU22" s="221"/>
      <c r="AV22" s="221"/>
      <c r="AW22" s="221"/>
      <c r="AX22" s="956"/>
    </row>
    <row r="23" spans="1:50" ht="25.5" customHeight="1" x14ac:dyDescent="0.15">
      <c r="A23" s="950"/>
      <c r="B23" s="951"/>
      <c r="C23" s="951"/>
      <c r="D23" s="951"/>
      <c r="E23" s="951"/>
      <c r="F23" s="952"/>
      <c r="G23" s="986" t="s">
        <v>576</v>
      </c>
      <c r="H23" s="987"/>
      <c r="I23" s="987"/>
      <c r="J23" s="987"/>
      <c r="K23" s="987"/>
      <c r="L23" s="987"/>
      <c r="M23" s="987"/>
      <c r="N23" s="987"/>
      <c r="O23" s="988"/>
      <c r="P23" s="920">
        <v>53</v>
      </c>
      <c r="Q23" s="921"/>
      <c r="R23" s="921"/>
      <c r="S23" s="921"/>
      <c r="T23" s="921"/>
      <c r="U23" s="921"/>
      <c r="V23" s="937"/>
      <c r="W23" s="920">
        <v>53</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577</v>
      </c>
      <c r="H24" s="939"/>
      <c r="I24" s="939"/>
      <c r="J24" s="939"/>
      <c r="K24" s="939"/>
      <c r="L24" s="939"/>
      <c r="M24" s="939"/>
      <c r="N24" s="939"/>
      <c r="O24" s="940"/>
      <c r="P24" s="658">
        <v>0.98399999999999999</v>
      </c>
      <c r="Q24" s="659"/>
      <c r="R24" s="659"/>
      <c r="S24" s="659"/>
      <c r="T24" s="659"/>
      <c r="U24" s="659"/>
      <c r="V24" s="660"/>
      <c r="W24" s="658">
        <v>1</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578</v>
      </c>
      <c r="H25" s="939"/>
      <c r="I25" s="939"/>
      <c r="J25" s="939"/>
      <c r="K25" s="939"/>
      <c r="L25" s="939"/>
      <c r="M25" s="939"/>
      <c r="N25" s="939"/>
      <c r="O25" s="940"/>
      <c r="P25" s="658">
        <v>1</v>
      </c>
      <c r="Q25" s="659"/>
      <c r="R25" s="659"/>
      <c r="S25" s="659"/>
      <c r="T25" s="659"/>
      <c r="U25" s="659"/>
      <c r="V25" s="660"/>
      <c r="W25" s="658">
        <v>1</v>
      </c>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579</v>
      </c>
      <c r="H26" s="939"/>
      <c r="I26" s="939"/>
      <c r="J26" s="939"/>
      <c r="K26" s="939"/>
      <c r="L26" s="939"/>
      <c r="M26" s="939"/>
      <c r="N26" s="939"/>
      <c r="O26" s="940"/>
      <c r="P26" s="658">
        <v>0</v>
      </c>
      <c r="Q26" s="659"/>
      <c r="R26" s="659"/>
      <c r="S26" s="659"/>
      <c r="T26" s="659"/>
      <c r="U26" s="659"/>
      <c r="V26" s="660"/>
      <c r="W26" s="658">
        <v>0</v>
      </c>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t="s">
        <v>580</v>
      </c>
      <c r="H27" s="939"/>
      <c r="I27" s="939"/>
      <c r="J27" s="939"/>
      <c r="K27" s="939"/>
      <c r="L27" s="939"/>
      <c r="M27" s="939"/>
      <c r="N27" s="939"/>
      <c r="O27" s="940"/>
      <c r="P27" s="658">
        <v>0</v>
      </c>
      <c r="Q27" s="659"/>
      <c r="R27" s="659"/>
      <c r="S27" s="659"/>
      <c r="T27" s="659"/>
      <c r="U27" s="659"/>
      <c r="V27" s="660"/>
      <c r="W27" s="658">
        <v>0</v>
      </c>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1.5999999999998238E-2</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55</v>
      </c>
      <c r="Q29" s="659"/>
      <c r="R29" s="659"/>
      <c r="S29" s="659"/>
      <c r="T29" s="659"/>
      <c r="U29" s="659"/>
      <c r="V29" s="660"/>
      <c r="W29" s="968">
        <f>AR13</f>
        <v>55</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hidden="1"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hidden="1"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568</v>
      </c>
      <c r="AR31" s="200"/>
      <c r="AS31" s="133" t="s">
        <v>236</v>
      </c>
      <c r="AT31" s="134"/>
      <c r="AU31" s="199" t="s">
        <v>568</v>
      </c>
      <c r="AV31" s="199"/>
      <c r="AW31" s="399" t="s">
        <v>181</v>
      </c>
      <c r="AX31" s="400"/>
    </row>
    <row r="32" spans="1:50" ht="23.25" hidden="1" customHeight="1" x14ac:dyDescent="0.15">
      <c r="A32" s="404"/>
      <c r="B32" s="402"/>
      <c r="C32" s="402"/>
      <c r="D32" s="402"/>
      <c r="E32" s="402"/>
      <c r="F32" s="403"/>
      <c r="G32" s="565" t="s">
        <v>581</v>
      </c>
      <c r="H32" s="566"/>
      <c r="I32" s="566"/>
      <c r="J32" s="566"/>
      <c r="K32" s="566"/>
      <c r="L32" s="566"/>
      <c r="M32" s="566"/>
      <c r="N32" s="566"/>
      <c r="O32" s="567"/>
      <c r="P32" s="105" t="s">
        <v>572</v>
      </c>
      <c r="Q32" s="105"/>
      <c r="R32" s="105"/>
      <c r="S32" s="105"/>
      <c r="T32" s="105"/>
      <c r="U32" s="105"/>
      <c r="V32" s="105"/>
      <c r="W32" s="105"/>
      <c r="X32" s="106"/>
      <c r="Y32" s="475" t="s">
        <v>12</v>
      </c>
      <c r="Z32" s="535"/>
      <c r="AA32" s="536"/>
      <c r="AB32" s="465" t="s">
        <v>572</v>
      </c>
      <c r="AC32" s="465"/>
      <c r="AD32" s="465"/>
      <c r="AE32" s="217" t="s">
        <v>568</v>
      </c>
      <c r="AF32" s="218"/>
      <c r="AG32" s="218"/>
      <c r="AH32" s="218"/>
      <c r="AI32" s="217" t="s">
        <v>568</v>
      </c>
      <c r="AJ32" s="218"/>
      <c r="AK32" s="218"/>
      <c r="AL32" s="218"/>
      <c r="AM32" s="217" t="s">
        <v>568</v>
      </c>
      <c r="AN32" s="218"/>
      <c r="AO32" s="218"/>
      <c r="AP32" s="218"/>
      <c r="AQ32" s="341" t="s">
        <v>572</v>
      </c>
      <c r="AR32" s="207"/>
      <c r="AS32" s="207"/>
      <c r="AT32" s="342"/>
      <c r="AU32" s="218" t="s">
        <v>571</v>
      </c>
      <c r="AV32" s="218"/>
      <c r="AW32" s="218"/>
      <c r="AX32" s="220"/>
    </row>
    <row r="33" spans="1:50" ht="23.25" hidden="1"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573</v>
      </c>
      <c r="AC33" s="527"/>
      <c r="AD33" s="527"/>
      <c r="AE33" s="217" t="s">
        <v>568</v>
      </c>
      <c r="AF33" s="218"/>
      <c r="AG33" s="218"/>
      <c r="AH33" s="218"/>
      <c r="AI33" s="217" t="s">
        <v>568</v>
      </c>
      <c r="AJ33" s="218"/>
      <c r="AK33" s="218"/>
      <c r="AL33" s="218"/>
      <c r="AM33" s="217" t="s">
        <v>568</v>
      </c>
      <c r="AN33" s="218"/>
      <c r="AO33" s="218"/>
      <c r="AP33" s="218"/>
      <c r="AQ33" s="341" t="s">
        <v>572</v>
      </c>
      <c r="AR33" s="207"/>
      <c r="AS33" s="207"/>
      <c r="AT33" s="342"/>
      <c r="AU33" s="218" t="s">
        <v>571</v>
      </c>
      <c r="AV33" s="218"/>
      <c r="AW33" s="218"/>
      <c r="AX33" s="220"/>
    </row>
    <row r="34" spans="1:50" ht="23.25" hidden="1"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574</v>
      </c>
      <c r="AF34" s="218"/>
      <c r="AG34" s="218"/>
      <c r="AH34" s="218"/>
      <c r="AI34" s="217" t="s">
        <v>568</v>
      </c>
      <c r="AJ34" s="218"/>
      <c r="AK34" s="218"/>
      <c r="AL34" s="218"/>
      <c r="AM34" s="217" t="s">
        <v>572</v>
      </c>
      <c r="AN34" s="218"/>
      <c r="AO34" s="218"/>
      <c r="AP34" s="218"/>
      <c r="AQ34" s="341" t="s">
        <v>568</v>
      </c>
      <c r="AR34" s="207"/>
      <c r="AS34" s="207"/>
      <c r="AT34" s="342"/>
      <c r="AU34" s="218" t="s">
        <v>568</v>
      </c>
      <c r="AV34" s="218"/>
      <c r="AW34" s="218"/>
      <c r="AX34" s="220"/>
    </row>
    <row r="35" spans="1:50" ht="23.25" hidden="1" customHeight="1" x14ac:dyDescent="0.15">
      <c r="A35" s="225" t="s">
        <v>386</v>
      </c>
      <c r="B35" s="226"/>
      <c r="C35" s="226"/>
      <c r="D35" s="226"/>
      <c r="E35" s="226"/>
      <c r="F35" s="227"/>
      <c r="G35" s="231" t="s">
        <v>568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398</v>
      </c>
      <c r="AF37" s="244"/>
      <c r="AG37" s="244"/>
      <c r="AH37" s="245"/>
      <c r="AI37" s="243" t="s">
        <v>396</v>
      </c>
      <c r="AJ37" s="244"/>
      <c r="AK37" s="244"/>
      <c r="AL37" s="245"/>
      <c r="AM37" s="249" t="s">
        <v>425</v>
      </c>
      <c r="AN37" s="249"/>
      <c r="AO37" s="249"/>
      <c r="AP37" s="249"/>
      <c r="AQ37" s="151" t="s">
        <v>235</v>
      </c>
      <c r="AR37" s="152"/>
      <c r="AS37" s="152"/>
      <c r="AT37" s="153"/>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398</v>
      </c>
      <c r="AF44" s="244"/>
      <c r="AG44" s="244"/>
      <c r="AH44" s="245"/>
      <c r="AI44" s="243" t="s">
        <v>396</v>
      </c>
      <c r="AJ44" s="244"/>
      <c r="AK44" s="244"/>
      <c r="AL44" s="245"/>
      <c r="AM44" s="249" t="s">
        <v>425</v>
      </c>
      <c r="AN44" s="249"/>
      <c r="AO44" s="249"/>
      <c r="AP44" s="249"/>
      <c r="AQ44" s="151" t="s">
        <v>235</v>
      </c>
      <c r="AR44" s="152"/>
      <c r="AS44" s="152"/>
      <c r="AT44" s="153"/>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398</v>
      </c>
      <c r="AF51" s="244"/>
      <c r="AG51" s="244"/>
      <c r="AH51" s="245"/>
      <c r="AI51" s="243" t="s">
        <v>396</v>
      </c>
      <c r="AJ51" s="244"/>
      <c r="AK51" s="244"/>
      <c r="AL51" s="245"/>
      <c r="AM51" s="249" t="s">
        <v>425</v>
      </c>
      <c r="AN51" s="249"/>
      <c r="AO51" s="249"/>
      <c r="AP51" s="249"/>
      <c r="AQ51" s="151" t="s">
        <v>235</v>
      </c>
      <c r="AR51" s="152"/>
      <c r="AS51" s="152"/>
      <c r="AT51" s="153"/>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398</v>
      </c>
      <c r="AF58" s="244"/>
      <c r="AG58" s="244"/>
      <c r="AH58" s="245"/>
      <c r="AI58" s="243" t="s">
        <v>396</v>
      </c>
      <c r="AJ58" s="244"/>
      <c r="AK58" s="244"/>
      <c r="AL58" s="245"/>
      <c r="AM58" s="249" t="s">
        <v>425</v>
      </c>
      <c r="AN58" s="249"/>
      <c r="AO58" s="249"/>
      <c r="AP58" s="249"/>
      <c r="AQ58" s="151" t="s">
        <v>235</v>
      </c>
      <c r="AR58" s="152"/>
      <c r="AS58" s="152"/>
      <c r="AT58" s="153"/>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15">
      <c r="A78" s="335" t="s">
        <v>389</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1"/>
    </row>
    <row r="80" spans="1:50" ht="18.75" customHeight="1" x14ac:dyDescent="0.15">
      <c r="A80" s="865"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6"/>
      <c r="B82" s="531"/>
      <c r="C82" s="432"/>
      <c r="D82" s="432"/>
      <c r="E82" s="432"/>
      <c r="F82" s="433"/>
      <c r="G82" s="677" t="s">
        <v>582</v>
      </c>
      <c r="H82" s="677"/>
      <c r="I82" s="677"/>
      <c r="J82" s="677"/>
      <c r="K82" s="677"/>
      <c r="L82" s="677"/>
      <c r="M82" s="677"/>
      <c r="N82" s="677"/>
      <c r="O82" s="677"/>
      <c r="P82" s="677"/>
      <c r="Q82" s="677"/>
      <c r="R82" s="677"/>
      <c r="S82" s="677"/>
      <c r="T82" s="677"/>
      <c r="U82" s="677"/>
      <c r="V82" s="677"/>
      <c r="W82" s="677"/>
      <c r="X82" s="677"/>
      <c r="Y82" s="677"/>
      <c r="Z82" s="677"/>
      <c r="AA82" s="678"/>
      <c r="AB82" s="885" t="s">
        <v>583</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7" t="s">
        <v>134</v>
      </c>
      <c r="AV85" s="537"/>
      <c r="AW85" s="537"/>
      <c r="AX85" s="538"/>
      <c r="AY85" s="10"/>
      <c r="AZ85" s="10"/>
      <c r="BA85" s="10"/>
      <c r="BB85" s="10"/>
      <c r="BC85" s="10"/>
    </row>
    <row r="86" spans="1:60" ht="18.75"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t="s">
        <v>588</v>
      </c>
      <c r="AR86" s="199"/>
      <c r="AS86" s="133" t="s">
        <v>236</v>
      </c>
      <c r="AT86" s="134"/>
      <c r="AU86" s="199" t="s">
        <v>701</v>
      </c>
      <c r="AV86" s="199"/>
      <c r="AW86" s="399" t="s">
        <v>181</v>
      </c>
      <c r="AX86" s="400"/>
      <c r="AY86" s="10"/>
      <c r="AZ86" s="10"/>
      <c r="BA86" s="10"/>
      <c r="BB86" s="10"/>
      <c r="BC86" s="10"/>
      <c r="BD86" s="10"/>
      <c r="BE86" s="10"/>
      <c r="BF86" s="10"/>
      <c r="BG86" s="10"/>
      <c r="BH86" s="10"/>
    </row>
    <row r="87" spans="1:60" ht="29.25" customHeight="1" x14ac:dyDescent="0.15">
      <c r="A87" s="866"/>
      <c r="B87" s="432"/>
      <c r="C87" s="432"/>
      <c r="D87" s="432"/>
      <c r="E87" s="432"/>
      <c r="F87" s="433"/>
      <c r="G87" s="104" t="s">
        <v>584</v>
      </c>
      <c r="H87" s="105"/>
      <c r="I87" s="105"/>
      <c r="J87" s="105"/>
      <c r="K87" s="105"/>
      <c r="L87" s="105"/>
      <c r="M87" s="105"/>
      <c r="N87" s="105"/>
      <c r="O87" s="106"/>
      <c r="P87" s="105" t="s">
        <v>703</v>
      </c>
      <c r="Q87" s="518"/>
      <c r="R87" s="518"/>
      <c r="S87" s="518"/>
      <c r="T87" s="518"/>
      <c r="U87" s="518"/>
      <c r="V87" s="518"/>
      <c r="W87" s="518"/>
      <c r="X87" s="519"/>
      <c r="Y87" s="562" t="s">
        <v>62</v>
      </c>
      <c r="Z87" s="563"/>
      <c r="AA87" s="564"/>
      <c r="AB87" s="465" t="s">
        <v>585</v>
      </c>
      <c r="AC87" s="465"/>
      <c r="AD87" s="465"/>
      <c r="AE87" s="217">
        <v>2</v>
      </c>
      <c r="AF87" s="218"/>
      <c r="AG87" s="218"/>
      <c r="AH87" s="218"/>
      <c r="AI87" s="217">
        <v>1</v>
      </c>
      <c r="AJ87" s="218"/>
      <c r="AK87" s="218"/>
      <c r="AL87" s="218"/>
      <c r="AM87" s="217">
        <v>1</v>
      </c>
      <c r="AN87" s="218"/>
      <c r="AO87" s="218"/>
      <c r="AP87" s="218"/>
      <c r="AQ87" s="341" t="s">
        <v>586</v>
      </c>
      <c r="AR87" s="207"/>
      <c r="AS87" s="207"/>
      <c r="AT87" s="342"/>
      <c r="AU87" s="218" t="s">
        <v>589</v>
      </c>
      <c r="AV87" s="218"/>
      <c r="AW87" s="218"/>
      <c r="AX87" s="220"/>
    </row>
    <row r="88" spans="1:60" ht="27"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t="s">
        <v>585</v>
      </c>
      <c r="AC88" s="527"/>
      <c r="AD88" s="527"/>
      <c r="AE88" s="217">
        <v>2</v>
      </c>
      <c r="AF88" s="218"/>
      <c r="AG88" s="218"/>
      <c r="AH88" s="218"/>
      <c r="AI88" s="217">
        <v>1</v>
      </c>
      <c r="AJ88" s="218"/>
      <c r="AK88" s="218"/>
      <c r="AL88" s="218"/>
      <c r="AM88" s="217">
        <v>3</v>
      </c>
      <c r="AN88" s="218"/>
      <c r="AO88" s="218"/>
      <c r="AP88" s="218"/>
      <c r="AQ88" s="341" t="s">
        <v>587</v>
      </c>
      <c r="AR88" s="207"/>
      <c r="AS88" s="207"/>
      <c r="AT88" s="342"/>
      <c r="AU88" s="218">
        <v>3</v>
      </c>
      <c r="AV88" s="218"/>
      <c r="AW88" s="218"/>
      <c r="AX88" s="220"/>
      <c r="AY88" s="10"/>
      <c r="AZ88" s="10"/>
      <c r="BA88" s="10"/>
      <c r="BB88" s="10"/>
      <c r="BC88" s="10"/>
    </row>
    <row r="89" spans="1:60" ht="36.75" customHeight="1" thickBot="1" x14ac:dyDescent="0.2">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v>100</v>
      </c>
      <c r="AF89" s="218"/>
      <c r="AG89" s="218"/>
      <c r="AH89" s="218"/>
      <c r="AI89" s="217">
        <v>100</v>
      </c>
      <c r="AJ89" s="218"/>
      <c r="AK89" s="218"/>
      <c r="AL89" s="218"/>
      <c r="AM89" s="217">
        <v>33</v>
      </c>
      <c r="AN89" s="218"/>
      <c r="AO89" s="218"/>
      <c r="AP89" s="218"/>
      <c r="AQ89" s="341" t="s">
        <v>568</v>
      </c>
      <c r="AR89" s="207"/>
      <c r="AS89" s="207"/>
      <c r="AT89" s="342"/>
      <c r="AU89" s="218" t="s">
        <v>568</v>
      </c>
      <c r="AV89" s="218"/>
      <c r="AW89" s="218"/>
      <c r="AX89" s="220"/>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398</v>
      </c>
      <c r="AF100" s="544"/>
      <c r="AG100" s="544"/>
      <c r="AH100" s="545"/>
      <c r="AI100" s="543" t="s">
        <v>418</v>
      </c>
      <c r="AJ100" s="544"/>
      <c r="AK100" s="544"/>
      <c r="AL100" s="545"/>
      <c r="AM100" s="543" t="s">
        <v>425</v>
      </c>
      <c r="AN100" s="544"/>
      <c r="AO100" s="544"/>
      <c r="AP100" s="545"/>
      <c r="AQ100" s="319" t="s">
        <v>438</v>
      </c>
      <c r="AR100" s="320"/>
      <c r="AS100" s="320"/>
      <c r="AT100" s="321"/>
      <c r="AU100" s="319" t="s">
        <v>439</v>
      </c>
      <c r="AV100" s="320"/>
      <c r="AW100" s="320"/>
      <c r="AX100" s="322"/>
    </row>
    <row r="101" spans="1:60" ht="23.25" customHeight="1" x14ac:dyDescent="0.15">
      <c r="A101" s="426"/>
      <c r="B101" s="427"/>
      <c r="C101" s="427"/>
      <c r="D101" s="427"/>
      <c r="E101" s="427"/>
      <c r="F101" s="428"/>
      <c r="G101" s="105" t="s">
        <v>590</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585</v>
      </c>
      <c r="AC101" s="465"/>
      <c r="AD101" s="465"/>
      <c r="AE101" s="217">
        <v>2</v>
      </c>
      <c r="AF101" s="218"/>
      <c r="AG101" s="218"/>
      <c r="AH101" s="219"/>
      <c r="AI101" s="217">
        <v>1</v>
      </c>
      <c r="AJ101" s="218"/>
      <c r="AK101" s="218"/>
      <c r="AL101" s="219"/>
      <c r="AM101" s="217">
        <v>1</v>
      </c>
      <c r="AN101" s="218"/>
      <c r="AO101" s="218"/>
      <c r="AP101" s="219"/>
      <c r="AQ101" s="217" t="s">
        <v>568</v>
      </c>
      <c r="AR101" s="218"/>
      <c r="AS101" s="218"/>
      <c r="AT101" s="219"/>
      <c r="AU101" s="217" t="s">
        <v>591</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585</v>
      </c>
      <c r="AC102" s="465"/>
      <c r="AD102" s="465"/>
      <c r="AE102" s="422">
        <v>3</v>
      </c>
      <c r="AF102" s="422"/>
      <c r="AG102" s="422"/>
      <c r="AH102" s="422"/>
      <c r="AI102" s="422">
        <v>3</v>
      </c>
      <c r="AJ102" s="422"/>
      <c r="AK102" s="422"/>
      <c r="AL102" s="422"/>
      <c r="AM102" s="422">
        <v>3</v>
      </c>
      <c r="AN102" s="422"/>
      <c r="AO102" s="422"/>
      <c r="AP102" s="422"/>
      <c r="AQ102" s="272">
        <v>3</v>
      </c>
      <c r="AR102" s="273"/>
      <c r="AS102" s="273"/>
      <c r="AT102" s="318"/>
      <c r="AU102" s="272">
        <v>3</v>
      </c>
      <c r="AV102" s="273"/>
      <c r="AW102" s="273"/>
      <c r="AX102" s="318"/>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3" t="s">
        <v>438</v>
      </c>
      <c r="AR103" s="284"/>
      <c r="AS103" s="284"/>
      <c r="AT103" s="323"/>
      <c r="AU103" s="283" t="s">
        <v>439</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3" t="s">
        <v>438</v>
      </c>
      <c r="AR106" s="284"/>
      <c r="AS106" s="284"/>
      <c r="AT106" s="323"/>
      <c r="AU106" s="283" t="s">
        <v>439</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3" t="s">
        <v>438</v>
      </c>
      <c r="AR109" s="284"/>
      <c r="AS109" s="284"/>
      <c r="AT109" s="323"/>
      <c r="AU109" s="283" t="s">
        <v>439</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3" t="s">
        <v>438</v>
      </c>
      <c r="AR112" s="284"/>
      <c r="AS112" s="284"/>
      <c r="AT112" s="323"/>
      <c r="AU112" s="283" t="s">
        <v>439</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customHeight="1" x14ac:dyDescent="0.15">
      <c r="A116" s="443"/>
      <c r="B116" s="444"/>
      <c r="C116" s="444"/>
      <c r="D116" s="444"/>
      <c r="E116" s="444"/>
      <c r="F116" s="445"/>
      <c r="G116" s="394" t="s">
        <v>592</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595</v>
      </c>
      <c r="AC116" s="467"/>
      <c r="AD116" s="468"/>
      <c r="AE116" s="422">
        <v>2191140</v>
      </c>
      <c r="AF116" s="422"/>
      <c r="AG116" s="422"/>
      <c r="AH116" s="422"/>
      <c r="AI116" s="422">
        <v>9783594</v>
      </c>
      <c r="AJ116" s="422"/>
      <c r="AK116" s="422"/>
      <c r="AL116" s="422"/>
      <c r="AM116" s="422">
        <v>11825362</v>
      </c>
      <c r="AN116" s="422"/>
      <c r="AO116" s="422"/>
      <c r="AP116" s="422"/>
      <c r="AQ116" s="217">
        <v>13190750</v>
      </c>
      <c r="AR116" s="218"/>
      <c r="AS116" s="218"/>
      <c r="AT116" s="218"/>
      <c r="AU116" s="218"/>
      <c r="AV116" s="218"/>
      <c r="AW116" s="218"/>
      <c r="AX116" s="220"/>
    </row>
    <row r="117" spans="1:50" ht="32.2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596</v>
      </c>
      <c r="AC117" s="477"/>
      <c r="AD117" s="478"/>
      <c r="AE117" s="555" t="s">
        <v>593</v>
      </c>
      <c r="AF117" s="555"/>
      <c r="AG117" s="555"/>
      <c r="AH117" s="555"/>
      <c r="AI117" s="555" t="s">
        <v>594</v>
      </c>
      <c r="AJ117" s="555"/>
      <c r="AK117" s="555"/>
      <c r="AL117" s="555"/>
      <c r="AM117" s="555" t="s">
        <v>707</v>
      </c>
      <c r="AN117" s="555"/>
      <c r="AO117" s="555"/>
      <c r="AP117" s="555"/>
      <c r="AQ117" s="555" t="s">
        <v>708</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413</v>
      </c>
      <c r="B130" s="185"/>
      <c r="C130" s="184" t="s">
        <v>239</v>
      </c>
      <c r="D130" s="185"/>
      <c r="E130" s="169" t="s">
        <v>268</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638</v>
      </c>
      <c r="AR133" s="199"/>
      <c r="AS133" s="133" t="s">
        <v>236</v>
      </c>
      <c r="AT133" s="134"/>
      <c r="AU133" s="200" t="s">
        <v>639</v>
      </c>
      <c r="AV133" s="200"/>
      <c r="AW133" s="133" t="s">
        <v>181</v>
      </c>
      <c r="AX133" s="195"/>
    </row>
    <row r="134" spans="1:50" ht="24.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591</v>
      </c>
      <c r="AC134" s="205"/>
      <c r="AD134" s="205"/>
      <c r="AE134" s="206" t="s">
        <v>568</v>
      </c>
      <c r="AF134" s="207"/>
      <c r="AG134" s="207"/>
      <c r="AH134" s="207"/>
      <c r="AI134" s="206" t="s">
        <v>591</v>
      </c>
      <c r="AJ134" s="207"/>
      <c r="AK134" s="207"/>
      <c r="AL134" s="207"/>
      <c r="AM134" s="206" t="s">
        <v>591</v>
      </c>
      <c r="AN134" s="207"/>
      <c r="AO134" s="207"/>
      <c r="AP134" s="207"/>
      <c r="AQ134" s="206" t="s">
        <v>568</v>
      </c>
      <c r="AR134" s="207"/>
      <c r="AS134" s="207"/>
      <c r="AT134" s="207"/>
      <c r="AU134" s="206" t="s">
        <v>591</v>
      </c>
      <c r="AV134" s="207"/>
      <c r="AW134" s="207"/>
      <c r="AX134" s="208"/>
    </row>
    <row r="135" spans="1:50" ht="24.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t="s">
        <v>571</v>
      </c>
      <c r="AF135" s="207"/>
      <c r="AG135" s="207"/>
      <c r="AH135" s="207"/>
      <c r="AI135" s="206" t="s">
        <v>591</v>
      </c>
      <c r="AJ135" s="207"/>
      <c r="AK135" s="207"/>
      <c r="AL135" s="207"/>
      <c r="AM135" s="206" t="s">
        <v>568</v>
      </c>
      <c r="AN135" s="207"/>
      <c r="AO135" s="207"/>
      <c r="AP135" s="207"/>
      <c r="AQ135" s="206" t="s">
        <v>600</v>
      </c>
      <c r="AR135" s="207"/>
      <c r="AS135" s="207"/>
      <c r="AT135" s="207"/>
      <c r="AU135" s="206" t="s">
        <v>601</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7.25" customHeight="1" x14ac:dyDescent="0.15">
      <c r="A154" s="189"/>
      <c r="B154" s="186"/>
      <c r="C154" s="180"/>
      <c r="D154" s="186"/>
      <c r="E154" s="180"/>
      <c r="F154" s="181"/>
      <c r="G154" s="104" t="s">
        <v>568</v>
      </c>
      <c r="H154" s="105"/>
      <c r="I154" s="105"/>
      <c r="J154" s="105"/>
      <c r="K154" s="105"/>
      <c r="L154" s="105"/>
      <c r="M154" s="105"/>
      <c r="N154" s="105"/>
      <c r="O154" s="105"/>
      <c r="P154" s="106"/>
      <c r="Q154" s="125" t="s">
        <v>589</v>
      </c>
      <c r="R154" s="105"/>
      <c r="S154" s="105"/>
      <c r="T154" s="105"/>
      <c r="U154" s="105"/>
      <c r="V154" s="105"/>
      <c r="W154" s="105"/>
      <c r="X154" s="105"/>
      <c r="Y154" s="105"/>
      <c r="Z154" s="105"/>
      <c r="AA154" s="292"/>
      <c r="AB154" s="141"/>
      <c r="AC154" s="142"/>
      <c r="AD154" s="142"/>
      <c r="AE154" s="147" t="s">
        <v>568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0.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571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0.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9.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428</v>
      </c>
      <c r="D430" s="932"/>
      <c r="E430" s="174" t="s">
        <v>406</v>
      </c>
      <c r="F430" s="899"/>
      <c r="G430" s="900" t="s">
        <v>255</v>
      </c>
      <c r="H430" s="123"/>
      <c r="I430" s="123"/>
      <c r="J430" s="901" t="s">
        <v>567</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419</v>
      </c>
      <c r="AJ431" s="340"/>
      <c r="AK431" s="340"/>
      <c r="AL431" s="159"/>
      <c r="AM431" s="340" t="s">
        <v>432</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568</v>
      </c>
      <c r="AF432" s="200"/>
      <c r="AG432" s="133" t="s">
        <v>236</v>
      </c>
      <c r="AH432" s="134"/>
      <c r="AI432" s="156"/>
      <c r="AJ432" s="156"/>
      <c r="AK432" s="156"/>
      <c r="AL432" s="154"/>
      <c r="AM432" s="156"/>
      <c r="AN432" s="156"/>
      <c r="AO432" s="156"/>
      <c r="AP432" s="154"/>
      <c r="AQ432" s="591" t="s">
        <v>604</v>
      </c>
      <c r="AR432" s="200"/>
      <c r="AS432" s="133" t="s">
        <v>236</v>
      </c>
      <c r="AT432" s="134"/>
      <c r="AU432" s="200" t="s">
        <v>605</v>
      </c>
      <c r="AV432" s="200"/>
      <c r="AW432" s="133" t="s">
        <v>181</v>
      </c>
      <c r="AX432" s="195"/>
    </row>
    <row r="433" spans="1:50" ht="23.25" customHeight="1" x14ac:dyDescent="0.15">
      <c r="A433" s="189"/>
      <c r="B433" s="186"/>
      <c r="C433" s="180"/>
      <c r="D433" s="186"/>
      <c r="E433" s="343"/>
      <c r="F433" s="344"/>
      <c r="G433" s="104" t="s">
        <v>568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568</v>
      </c>
      <c r="AC433" s="213"/>
      <c r="AD433" s="213"/>
      <c r="AE433" s="341" t="s">
        <v>568</v>
      </c>
      <c r="AF433" s="207"/>
      <c r="AG433" s="207"/>
      <c r="AH433" s="207"/>
      <c r="AI433" s="341" t="s">
        <v>589</v>
      </c>
      <c r="AJ433" s="207"/>
      <c r="AK433" s="207"/>
      <c r="AL433" s="207"/>
      <c r="AM433" s="341" t="s">
        <v>591</v>
      </c>
      <c r="AN433" s="207"/>
      <c r="AO433" s="207"/>
      <c r="AP433" s="342"/>
      <c r="AQ433" s="341" t="s">
        <v>571</v>
      </c>
      <c r="AR433" s="207"/>
      <c r="AS433" s="207"/>
      <c r="AT433" s="342"/>
      <c r="AU433" s="207" t="s">
        <v>568</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1" t="s">
        <v>591</v>
      </c>
      <c r="AF434" s="207"/>
      <c r="AG434" s="207"/>
      <c r="AH434" s="342"/>
      <c r="AI434" s="341" t="s">
        <v>568</v>
      </c>
      <c r="AJ434" s="207"/>
      <c r="AK434" s="207"/>
      <c r="AL434" s="207"/>
      <c r="AM434" s="341" t="s">
        <v>568</v>
      </c>
      <c r="AN434" s="207"/>
      <c r="AO434" s="207"/>
      <c r="AP434" s="342"/>
      <c r="AQ434" s="341" t="s">
        <v>568</v>
      </c>
      <c r="AR434" s="207"/>
      <c r="AS434" s="207"/>
      <c r="AT434" s="342"/>
      <c r="AU434" s="207" t="s">
        <v>568</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571</v>
      </c>
      <c r="AF435" s="207"/>
      <c r="AG435" s="207"/>
      <c r="AH435" s="342"/>
      <c r="AI435" s="341" t="s">
        <v>571</v>
      </c>
      <c r="AJ435" s="207"/>
      <c r="AK435" s="207"/>
      <c r="AL435" s="207"/>
      <c r="AM435" s="341" t="s">
        <v>568</v>
      </c>
      <c r="AN435" s="207"/>
      <c r="AO435" s="207"/>
      <c r="AP435" s="342"/>
      <c r="AQ435" s="341" t="s">
        <v>568</v>
      </c>
      <c r="AR435" s="207"/>
      <c r="AS435" s="207"/>
      <c r="AT435" s="342"/>
      <c r="AU435" s="207" t="s">
        <v>573</v>
      </c>
      <c r="AV435" s="207"/>
      <c r="AW435" s="207"/>
      <c r="AX435" s="208"/>
    </row>
    <row r="436" spans="1:50" ht="18.75"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419</v>
      </c>
      <c r="AJ436" s="340"/>
      <c r="AK436" s="340"/>
      <c r="AL436" s="159"/>
      <c r="AM436" s="340" t="s">
        <v>432</v>
      </c>
      <c r="AN436" s="340"/>
      <c r="AO436" s="340"/>
      <c r="AP436" s="159"/>
      <c r="AQ436" s="159" t="s">
        <v>235</v>
      </c>
      <c r="AR436" s="130"/>
      <c r="AS436" s="130"/>
      <c r="AT436" s="131"/>
      <c r="AU436" s="136" t="s">
        <v>134</v>
      </c>
      <c r="AV436" s="136"/>
      <c r="AW436" s="136"/>
      <c r="AX436" s="137"/>
    </row>
    <row r="437" spans="1:50" ht="18.75"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606</v>
      </c>
      <c r="AF437" s="200"/>
      <c r="AG437" s="133" t="s">
        <v>236</v>
      </c>
      <c r="AH437" s="134"/>
      <c r="AI437" s="156"/>
      <c r="AJ437" s="156"/>
      <c r="AK437" s="156"/>
      <c r="AL437" s="154"/>
      <c r="AM437" s="156"/>
      <c r="AN437" s="156"/>
      <c r="AO437" s="156"/>
      <c r="AP437" s="154"/>
      <c r="AQ437" s="591" t="s">
        <v>568</v>
      </c>
      <c r="AR437" s="200"/>
      <c r="AS437" s="133" t="s">
        <v>236</v>
      </c>
      <c r="AT437" s="134"/>
      <c r="AU437" s="200" t="s">
        <v>568</v>
      </c>
      <c r="AV437" s="200"/>
      <c r="AW437" s="133" t="s">
        <v>181</v>
      </c>
      <c r="AX437" s="195"/>
    </row>
    <row r="438" spans="1:50" ht="23.25" customHeight="1" x14ac:dyDescent="0.15">
      <c r="A438" s="189"/>
      <c r="B438" s="186"/>
      <c r="C438" s="180"/>
      <c r="D438" s="186"/>
      <c r="E438" s="343"/>
      <c r="F438" s="344"/>
      <c r="G438" s="104" t="s">
        <v>606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591</v>
      </c>
      <c r="AC438" s="213"/>
      <c r="AD438" s="213"/>
      <c r="AE438" s="341" t="s">
        <v>568</v>
      </c>
      <c r="AF438" s="207"/>
      <c r="AG438" s="207"/>
      <c r="AH438" s="207"/>
      <c r="AI438" s="341" t="s">
        <v>606</v>
      </c>
      <c r="AJ438" s="207"/>
      <c r="AK438" s="207"/>
      <c r="AL438" s="207"/>
      <c r="AM438" s="341" t="s">
        <v>568</v>
      </c>
      <c r="AN438" s="207"/>
      <c r="AO438" s="207"/>
      <c r="AP438" s="342"/>
      <c r="AQ438" s="341" t="s">
        <v>568</v>
      </c>
      <c r="AR438" s="207"/>
      <c r="AS438" s="207"/>
      <c r="AT438" s="342"/>
      <c r="AU438" s="207" t="s">
        <v>606</v>
      </c>
      <c r="AV438" s="207"/>
      <c r="AW438" s="207"/>
      <c r="AX438" s="208"/>
    </row>
    <row r="439" spans="1:50" ht="23.25"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571</v>
      </c>
      <c r="AC439" s="205"/>
      <c r="AD439" s="205"/>
      <c r="AE439" s="341" t="s">
        <v>568</v>
      </c>
      <c r="AF439" s="207"/>
      <c r="AG439" s="207"/>
      <c r="AH439" s="342"/>
      <c r="AI439" s="341" t="s">
        <v>606</v>
      </c>
      <c r="AJ439" s="207"/>
      <c r="AK439" s="207"/>
      <c r="AL439" s="207"/>
      <c r="AM439" s="341" t="s">
        <v>606</v>
      </c>
      <c r="AN439" s="207"/>
      <c r="AO439" s="207"/>
      <c r="AP439" s="342"/>
      <c r="AQ439" s="341" t="s">
        <v>573</v>
      </c>
      <c r="AR439" s="207"/>
      <c r="AS439" s="207"/>
      <c r="AT439" s="342"/>
      <c r="AU439" s="207" t="s">
        <v>568</v>
      </c>
      <c r="AV439" s="207"/>
      <c r="AW439" s="207"/>
      <c r="AX439" s="208"/>
    </row>
    <row r="440" spans="1:50" ht="23.25"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t="s">
        <v>568</v>
      </c>
      <c r="AF440" s="207"/>
      <c r="AG440" s="207"/>
      <c r="AH440" s="342"/>
      <c r="AI440" s="341" t="s">
        <v>607</v>
      </c>
      <c r="AJ440" s="207"/>
      <c r="AK440" s="207"/>
      <c r="AL440" s="207"/>
      <c r="AM440" s="341" t="s">
        <v>568</v>
      </c>
      <c r="AN440" s="207"/>
      <c r="AO440" s="207"/>
      <c r="AP440" s="342"/>
      <c r="AQ440" s="341" t="s">
        <v>606</v>
      </c>
      <c r="AR440" s="207"/>
      <c r="AS440" s="207"/>
      <c r="AT440" s="342"/>
      <c r="AU440" s="207" t="s">
        <v>573</v>
      </c>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419</v>
      </c>
      <c r="AJ441" s="340"/>
      <c r="AK441" s="340"/>
      <c r="AL441" s="159"/>
      <c r="AM441" s="340" t="s">
        <v>432</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419</v>
      </c>
      <c r="AJ446" s="340"/>
      <c r="AK446" s="340"/>
      <c r="AL446" s="159"/>
      <c r="AM446" s="340" t="s">
        <v>432</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419</v>
      </c>
      <c r="AJ451" s="340"/>
      <c r="AK451" s="340"/>
      <c r="AL451" s="159"/>
      <c r="AM451" s="340" t="s">
        <v>432</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419</v>
      </c>
      <c r="AJ456" s="340"/>
      <c r="AK456" s="340"/>
      <c r="AL456" s="159"/>
      <c r="AM456" s="340" t="s">
        <v>432</v>
      </c>
      <c r="AN456" s="340"/>
      <c r="AO456" s="340"/>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1"/>
      <c r="AR457" s="200"/>
      <c r="AS457" s="133" t="s">
        <v>236</v>
      </c>
      <c r="AT457" s="134"/>
      <c r="AU457" s="200"/>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419</v>
      </c>
      <c r="AJ461" s="340"/>
      <c r="AK461" s="340"/>
      <c r="AL461" s="159"/>
      <c r="AM461" s="340" t="s">
        <v>432</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419</v>
      </c>
      <c r="AJ466" s="340"/>
      <c r="AK466" s="340"/>
      <c r="AL466" s="159"/>
      <c r="AM466" s="340" t="s">
        <v>432</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419</v>
      </c>
      <c r="AJ471" s="340"/>
      <c r="AK471" s="340"/>
      <c r="AL471" s="159"/>
      <c r="AM471" s="340" t="s">
        <v>432</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419</v>
      </c>
      <c r="AJ476" s="340"/>
      <c r="AK476" s="340"/>
      <c r="AL476" s="159"/>
      <c r="AM476" s="340" t="s">
        <v>432</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410</v>
      </c>
      <c r="F484" s="175"/>
      <c r="G484" s="900" t="s">
        <v>255</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419</v>
      </c>
      <c r="AJ485" s="340"/>
      <c r="AK485" s="340"/>
      <c r="AL485" s="159"/>
      <c r="AM485" s="340" t="s">
        <v>432</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419</v>
      </c>
      <c r="AJ490" s="340"/>
      <c r="AK490" s="340"/>
      <c r="AL490" s="159"/>
      <c r="AM490" s="340" t="s">
        <v>432</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419</v>
      </c>
      <c r="AJ495" s="340"/>
      <c r="AK495" s="340"/>
      <c r="AL495" s="159"/>
      <c r="AM495" s="340" t="s">
        <v>432</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419</v>
      </c>
      <c r="AJ500" s="340"/>
      <c r="AK500" s="340"/>
      <c r="AL500" s="159"/>
      <c r="AM500" s="340" t="s">
        <v>432</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419</v>
      </c>
      <c r="AJ505" s="340"/>
      <c r="AK505" s="340"/>
      <c r="AL505" s="159"/>
      <c r="AM505" s="340" t="s">
        <v>432</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419</v>
      </c>
      <c r="AJ510" s="340"/>
      <c r="AK510" s="340"/>
      <c r="AL510" s="159"/>
      <c r="AM510" s="340" t="s">
        <v>432</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419</v>
      </c>
      <c r="AJ515" s="340"/>
      <c r="AK515" s="340"/>
      <c r="AL515" s="159"/>
      <c r="AM515" s="340" t="s">
        <v>432</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419</v>
      </c>
      <c r="AJ520" s="340"/>
      <c r="AK520" s="340"/>
      <c r="AL520" s="159"/>
      <c r="AM520" s="340" t="s">
        <v>432</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419</v>
      </c>
      <c r="AJ525" s="340"/>
      <c r="AK525" s="340"/>
      <c r="AL525" s="159"/>
      <c r="AM525" s="340" t="s">
        <v>432</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419</v>
      </c>
      <c r="AJ530" s="340"/>
      <c r="AK530" s="340"/>
      <c r="AL530" s="159"/>
      <c r="AM530" s="340" t="s">
        <v>432</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411</v>
      </c>
      <c r="F538" s="175"/>
      <c r="G538" s="900" t="s">
        <v>255</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419</v>
      </c>
      <c r="AJ539" s="340"/>
      <c r="AK539" s="340"/>
      <c r="AL539" s="159"/>
      <c r="AM539" s="340" t="s">
        <v>432</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419</v>
      </c>
      <c r="AJ544" s="340"/>
      <c r="AK544" s="340"/>
      <c r="AL544" s="159"/>
      <c r="AM544" s="340" t="s">
        <v>432</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419</v>
      </c>
      <c r="AJ549" s="340"/>
      <c r="AK549" s="340"/>
      <c r="AL549" s="159"/>
      <c r="AM549" s="340" t="s">
        <v>432</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419</v>
      </c>
      <c r="AJ554" s="340"/>
      <c r="AK554" s="340"/>
      <c r="AL554" s="159"/>
      <c r="AM554" s="340" t="s">
        <v>432</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419</v>
      </c>
      <c r="AJ559" s="340"/>
      <c r="AK559" s="340"/>
      <c r="AL559" s="159"/>
      <c r="AM559" s="340" t="s">
        <v>432</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419</v>
      </c>
      <c r="AJ564" s="340"/>
      <c r="AK564" s="340"/>
      <c r="AL564" s="159"/>
      <c r="AM564" s="340" t="s">
        <v>432</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419</v>
      </c>
      <c r="AJ569" s="340"/>
      <c r="AK569" s="340"/>
      <c r="AL569" s="159"/>
      <c r="AM569" s="340" t="s">
        <v>432</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419</v>
      </c>
      <c r="AJ574" s="340"/>
      <c r="AK574" s="340"/>
      <c r="AL574" s="159"/>
      <c r="AM574" s="340" t="s">
        <v>432</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419</v>
      </c>
      <c r="AJ579" s="340"/>
      <c r="AK579" s="340"/>
      <c r="AL579" s="159"/>
      <c r="AM579" s="340" t="s">
        <v>432</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419</v>
      </c>
      <c r="AJ584" s="340"/>
      <c r="AK584" s="340"/>
      <c r="AL584" s="159"/>
      <c r="AM584" s="340" t="s">
        <v>432</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410</v>
      </c>
      <c r="F592" s="175"/>
      <c r="G592" s="900" t="s">
        <v>255</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419</v>
      </c>
      <c r="AJ593" s="340"/>
      <c r="AK593" s="340"/>
      <c r="AL593" s="159"/>
      <c r="AM593" s="340" t="s">
        <v>432</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419</v>
      </c>
      <c r="AJ598" s="340"/>
      <c r="AK598" s="340"/>
      <c r="AL598" s="159"/>
      <c r="AM598" s="340" t="s">
        <v>432</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419</v>
      </c>
      <c r="AJ603" s="340"/>
      <c r="AK603" s="340"/>
      <c r="AL603" s="159"/>
      <c r="AM603" s="340" t="s">
        <v>432</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419</v>
      </c>
      <c r="AJ608" s="340"/>
      <c r="AK608" s="340"/>
      <c r="AL608" s="159"/>
      <c r="AM608" s="340" t="s">
        <v>432</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419</v>
      </c>
      <c r="AJ613" s="340"/>
      <c r="AK613" s="340"/>
      <c r="AL613" s="159"/>
      <c r="AM613" s="340" t="s">
        <v>432</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419</v>
      </c>
      <c r="AJ618" s="340"/>
      <c r="AK618" s="340"/>
      <c r="AL618" s="159"/>
      <c r="AM618" s="340" t="s">
        <v>432</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419</v>
      </c>
      <c r="AJ623" s="340"/>
      <c r="AK623" s="340"/>
      <c r="AL623" s="159"/>
      <c r="AM623" s="340" t="s">
        <v>432</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419</v>
      </c>
      <c r="AJ628" s="340"/>
      <c r="AK628" s="340"/>
      <c r="AL628" s="159"/>
      <c r="AM628" s="340" t="s">
        <v>432</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419</v>
      </c>
      <c r="AJ633" s="340"/>
      <c r="AK633" s="340"/>
      <c r="AL633" s="159"/>
      <c r="AM633" s="340" t="s">
        <v>432</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419</v>
      </c>
      <c r="AJ638" s="340"/>
      <c r="AK638" s="340"/>
      <c r="AL638" s="159"/>
      <c r="AM638" s="340" t="s">
        <v>432</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411</v>
      </c>
      <c r="F646" s="175"/>
      <c r="G646" s="900" t="s">
        <v>255</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419</v>
      </c>
      <c r="AJ647" s="340"/>
      <c r="AK647" s="340"/>
      <c r="AL647" s="159"/>
      <c r="AM647" s="340" t="s">
        <v>432</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419</v>
      </c>
      <c r="AJ652" s="340"/>
      <c r="AK652" s="340"/>
      <c r="AL652" s="159"/>
      <c r="AM652" s="340" t="s">
        <v>432</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419</v>
      </c>
      <c r="AJ657" s="340"/>
      <c r="AK657" s="340"/>
      <c r="AL657" s="159"/>
      <c r="AM657" s="340" t="s">
        <v>432</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419</v>
      </c>
      <c r="AJ662" s="340"/>
      <c r="AK662" s="340"/>
      <c r="AL662" s="159"/>
      <c r="AM662" s="340" t="s">
        <v>432</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419</v>
      </c>
      <c r="AJ667" s="340"/>
      <c r="AK667" s="340"/>
      <c r="AL667" s="159"/>
      <c r="AM667" s="340" t="s">
        <v>432</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419</v>
      </c>
      <c r="AJ672" s="340"/>
      <c r="AK672" s="340"/>
      <c r="AL672" s="159"/>
      <c r="AM672" s="340" t="s">
        <v>432</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419</v>
      </c>
      <c r="AJ677" s="340"/>
      <c r="AK677" s="340"/>
      <c r="AL677" s="159"/>
      <c r="AM677" s="340" t="s">
        <v>432</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419</v>
      </c>
      <c r="AJ682" s="340"/>
      <c r="AK682" s="340"/>
      <c r="AL682" s="159"/>
      <c r="AM682" s="340" t="s">
        <v>432</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419</v>
      </c>
      <c r="AJ687" s="340"/>
      <c r="AK687" s="340"/>
      <c r="AL687" s="159"/>
      <c r="AM687" s="340" t="s">
        <v>432</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419</v>
      </c>
      <c r="AJ692" s="340"/>
      <c r="AK692" s="340"/>
      <c r="AL692" s="159"/>
      <c r="AM692" s="340" t="s">
        <v>432</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571</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54"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566</v>
      </c>
      <c r="AE702" s="347"/>
      <c r="AF702" s="347"/>
      <c r="AG702" s="386" t="s">
        <v>611</v>
      </c>
      <c r="AH702" s="387"/>
      <c r="AI702" s="387"/>
      <c r="AJ702" s="387"/>
      <c r="AK702" s="387"/>
      <c r="AL702" s="387"/>
      <c r="AM702" s="387"/>
      <c r="AN702" s="387"/>
      <c r="AO702" s="387"/>
      <c r="AP702" s="387"/>
      <c r="AQ702" s="387"/>
      <c r="AR702" s="387"/>
      <c r="AS702" s="387"/>
      <c r="AT702" s="387"/>
      <c r="AU702" s="387"/>
      <c r="AV702" s="387"/>
      <c r="AW702" s="387"/>
      <c r="AX702" s="388"/>
    </row>
    <row r="703" spans="1:50" ht="58.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566</v>
      </c>
      <c r="AE703" s="328"/>
      <c r="AF703" s="328"/>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566</v>
      </c>
      <c r="AE704" s="784"/>
      <c r="AF704" s="784"/>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566</v>
      </c>
      <c r="AE705" s="716"/>
      <c r="AF705" s="716"/>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609</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608</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614</v>
      </c>
      <c r="AE708" s="606"/>
      <c r="AF708" s="606"/>
      <c r="AG708" s="743" t="s">
        <v>615</v>
      </c>
      <c r="AH708" s="744"/>
      <c r="AI708" s="744"/>
      <c r="AJ708" s="744"/>
      <c r="AK708" s="744"/>
      <c r="AL708" s="744"/>
      <c r="AM708" s="744"/>
      <c r="AN708" s="744"/>
      <c r="AO708" s="744"/>
      <c r="AP708" s="744"/>
      <c r="AQ708" s="744"/>
      <c r="AR708" s="744"/>
      <c r="AS708" s="744"/>
      <c r="AT708" s="744"/>
      <c r="AU708" s="744"/>
      <c r="AV708" s="744"/>
      <c r="AW708" s="744"/>
      <c r="AX708" s="745"/>
    </row>
    <row r="709" spans="1:50" ht="53.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566</v>
      </c>
      <c r="AE709" s="328"/>
      <c r="AF709" s="328"/>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614</v>
      </c>
      <c r="AE710" s="328"/>
      <c r="AF710" s="328"/>
      <c r="AG710" s="101" t="s">
        <v>615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566</v>
      </c>
      <c r="AE711" s="328"/>
      <c r="AF711" s="328"/>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54.7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618</v>
      </c>
      <c r="AE712" s="784"/>
      <c r="AF712" s="784"/>
      <c r="AG712" s="811" t="s">
        <v>619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614</v>
      </c>
      <c r="AE713" s="328"/>
      <c r="AF713" s="664"/>
      <c r="AG713" s="101" t="s">
        <v>615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566</v>
      </c>
      <c r="AE714" s="809"/>
      <c r="AF714" s="810"/>
      <c r="AG714" s="737" t="s">
        <v>620</v>
      </c>
      <c r="AH714" s="738"/>
      <c r="AI714" s="738"/>
      <c r="AJ714" s="738"/>
      <c r="AK714" s="738"/>
      <c r="AL714" s="738"/>
      <c r="AM714" s="738"/>
      <c r="AN714" s="738"/>
      <c r="AO714" s="738"/>
      <c r="AP714" s="738"/>
      <c r="AQ714" s="738"/>
      <c r="AR714" s="738"/>
      <c r="AS714" s="738"/>
      <c r="AT714" s="738"/>
      <c r="AU714" s="738"/>
      <c r="AV714" s="738"/>
      <c r="AW714" s="738"/>
      <c r="AX714" s="739"/>
    </row>
    <row r="715" spans="1:50" ht="46.5"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618</v>
      </c>
      <c r="AE715" s="606"/>
      <c r="AF715" s="657"/>
      <c r="AG715" s="743" t="s">
        <v>621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614</v>
      </c>
      <c r="AE716" s="628"/>
      <c r="AF716" s="628"/>
      <c r="AG716" s="101" t="s">
        <v>622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618</v>
      </c>
      <c r="AE717" s="328"/>
      <c r="AF717" s="328"/>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30"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566</v>
      </c>
      <c r="AE718" s="328"/>
      <c r="AF718" s="328"/>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566</v>
      </c>
      <c r="AE719" s="606"/>
      <c r="AF719" s="606"/>
      <c r="AG719" s="125" t="s">
        <v>704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t="s">
        <v>625</v>
      </c>
      <c r="D721" s="296"/>
      <c r="E721" s="296"/>
      <c r="F721" s="297"/>
      <c r="G721" s="286"/>
      <c r="H721" s="287"/>
      <c r="I721" s="82" t="str">
        <f>IF(OR(G721="　", G721=""), "", "-")</f>
        <v/>
      </c>
      <c r="J721" s="290">
        <v>695</v>
      </c>
      <c r="K721" s="290"/>
      <c r="L721" s="82" t="str">
        <f>IF(M721="","","-")</f>
        <v/>
      </c>
      <c r="M721" s="83"/>
      <c r="N721" s="303" t="s">
        <v>626</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5" t="s">
        <v>625</v>
      </c>
      <c r="D722" s="296"/>
      <c r="E722" s="296"/>
      <c r="F722" s="297"/>
      <c r="G722" s="286"/>
      <c r="H722" s="287"/>
      <c r="I722" s="82" t="str">
        <f t="shared" ref="I722:I725" si="4">IF(OR(G722="　", G722=""), "", "-")</f>
        <v/>
      </c>
      <c r="J722" s="290">
        <v>698</v>
      </c>
      <c r="K722" s="290"/>
      <c r="L722" s="82" t="str">
        <f t="shared" ref="L722:L725" si="5">IF(M722="","","-")</f>
        <v/>
      </c>
      <c r="M722" s="83"/>
      <c r="N722" s="303" t="s">
        <v>627</v>
      </c>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5" t="s">
        <v>625</v>
      </c>
      <c r="D723" s="296"/>
      <c r="E723" s="296"/>
      <c r="F723" s="297"/>
      <c r="G723" s="286"/>
      <c r="H723" s="287"/>
      <c r="I723" s="82" t="str">
        <f t="shared" si="4"/>
        <v/>
      </c>
      <c r="J723" s="290">
        <v>699</v>
      </c>
      <c r="K723" s="290"/>
      <c r="L723" s="82" t="str">
        <f t="shared" si="5"/>
        <v/>
      </c>
      <c r="M723" s="83"/>
      <c r="N723" s="303" t="s">
        <v>628</v>
      </c>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84.75" customHeight="1" x14ac:dyDescent="0.15">
      <c r="A726" s="641" t="s">
        <v>48</v>
      </c>
      <c r="B726" s="803"/>
      <c r="C726" s="816" t="s">
        <v>53</v>
      </c>
      <c r="D726" s="838"/>
      <c r="E726" s="838"/>
      <c r="F726" s="839"/>
      <c r="G726" s="578" t="s">
        <v>702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85.5" customHeight="1" thickBot="1" x14ac:dyDescent="0.2">
      <c r="A727" s="804"/>
      <c r="B727" s="805"/>
      <c r="C727" s="749" t="s">
        <v>57</v>
      </c>
      <c r="D727" s="750"/>
      <c r="E727" s="750"/>
      <c r="F727" s="751"/>
      <c r="G727" s="576" t="s">
        <v>699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709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710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711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409</v>
      </c>
      <c r="B737" s="210"/>
      <c r="C737" s="210"/>
      <c r="D737" s="211"/>
      <c r="E737" s="990" t="s">
        <v>629</v>
      </c>
      <c r="F737" s="990"/>
      <c r="G737" s="990"/>
      <c r="H737" s="990"/>
      <c r="I737" s="990"/>
      <c r="J737" s="990"/>
      <c r="K737" s="990"/>
      <c r="L737" s="990"/>
      <c r="M737" s="990"/>
      <c r="N737" s="366" t="s">
        <v>404</v>
      </c>
      <c r="O737" s="366"/>
      <c r="P737" s="366"/>
      <c r="Q737" s="366"/>
      <c r="R737" s="990" t="s">
        <v>630</v>
      </c>
      <c r="S737" s="990"/>
      <c r="T737" s="990"/>
      <c r="U737" s="990"/>
      <c r="V737" s="990"/>
      <c r="W737" s="990"/>
      <c r="X737" s="990"/>
      <c r="Y737" s="990"/>
      <c r="Z737" s="990"/>
      <c r="AA737" s="366" t="s">
        <v>403</v>
      </c>
      <c r="AB737" s="366"/>
      <c r="AC737" s="366"/>
      <c r="AD737" s="366"/>
      <c r="AE737" s="990" t="s">
        <v>631</v>
      </c>
      <c r="AF737" s="990"/>
      <c r="AG737" s="990"/>
      <c r="AH737" s="990"/>
      <c r="AI737" s="990"/>
      <c r="AJ737" s="990"/>
      <c r="AK737" s="990"/>
      <c r="AL737" s="990"/>
      <c r="AM737" s="990"/>
      <c r="AN737" s="366" t="s">
        <v>402</v>
      </c>
      <c r="AO737" s="366"/>
      <c r="AP737" s="366"/>
      <c r="AQ737" s="366"/>
      <c r="AR737" s="996" t="s">
        <v>632</v>
      </c>
      <c r="AS737" s="997"/>
      <c r="AT737" s="997"/>
      <c r="AU737" s="997"/>
      <c r="AV737" s="997"/>
      <c r="AW737" s="997"/>
      <c r="AX737" s="998"/>
      <c r="AY737" s="88"/>
      <c r="AZ737" s="88"/>
    </row>
    <row r="738" spans="1:52" ht="24.75" customHeight="1" x14ac:dyDescent="0.15">
      <c r="A738" s="989" t="s">
        <v>401</v>
      </c>
      <c r="B738" s="210"/>
      <c r="C738" s="210"/>
      <c r="D738" s="211"/>
      <c r="E738" s="990" t="s">
        <v>633</v>
      </c>
      <c r="F738" s="990"/>
      <c r="G738" s="990"/>
      <c r="H738" s="990"/>
      <c r="I738" s="990"/>
      <c r="J738" s="990"/>
      <c r="K738" s="990"/>
      <c r="L738" s="990"/>
      <c r="M738" s="990"/>
      <c r="N738" s="366" t="s">
        <v>400</v>
      </c>
      <c r="O738" s="366"/>
      <c r="P738" s="366"/>
      <c r="Q738" s="366"/>
      <c r="R738" s="990" t="s">
        <v>634</v>
      </c>
      <c r="S738" s="990"/>
      <c r="T738" s="990"/>
      <c r="U738" s="990"/>
      <c r="V738" s="990"/>
      <c r="W738" s="990"/>
      <c r="X738" s="990"/>
      <c r="Y738" s="990"/>
      <c r="Z738" s="990"/>
      <c r="AA738" s="366" t="s">
        <v>399</v>
      </c>
      <c r="AB738" s="366"/>
      <c r="AC738" s="366"/>
      <c r="AD738" s="366"/>
      <c r="AE738" s="990" t="s">
        <v>635</v>
      </c>
      <c r="AF738" s="990"/>
      <c r="AG738" s="990"/>
      <c r="AH738" s="990"/>
      <c r="AI738" s="990"/>
      <c r="AJ738" s="990"/>
      <c r="AK738" s="990"/>
      <c r="AL738" s="990"/>
      <c r="AM738" s="990"/>
      <c r="AN738" s="366" t="s">
        <v>398</v>
      </c>
      <c r="AO738" s="366"/>
      <c r="AP738" s="366"/>
      <c r="AQ738" s="366"/>
      <c r="AR738" s="996" t="s">
        <v>636</v>
      </c>
      <c r="AS738" s="997"/>
      <c r="AT738" s="997"/>
      <c r="AU738" s="997"/>
      <c r="AV738" s="997"/>
      <c r="AW738" s="997"/>
      <c r="AX738" s="998"/>
    </row>
    <row r="739" spans="1:52" ht="24.75" customHeight="1" x14ac:dyDescent="0.15">
      <c r="A739" s="989" t="s">
        <v>397</v>
      </c>
      <c r="B739" s="210"/>
      <c r="C739" s="210"/>
      <c r="D739" s="211"/>
      <c r="E739" s="990" t="s">
        <v>637</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625</v>
      </c>
      <c r="F740" s="975"/>
      <c r="G740" s="975"/>
      <c r="H740" s="92" t="str">
        <f>IF(E740="", "", "(")</f>
        <v>(</v>
      </c>
      <c r="I740" s="975"/>
      <c r="J740" s="975"/>
      <c r="K740" s="92" t="str">
        <f>IF(OR(I740="　", I740=""), "", "-")</f>
        <v/>
      </c>
      <c r="L740" s="976">
        <v>683</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100"/>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691</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697</v>
      </c>
      <c r="H782" s="672"/>
      <c r="I782" s="672"/>
      <c r="J782" s="672"/>
      <c r="K782" s="673"/>
      <c r="L782" s="665" t="s">
        <v>689</v>
      </c>
      <c r="M782" s="666"/>
      <c r="N782" s="666"/>
      <c r="O782" s="666"/>
      <c r="P782" s="666"/>
      <c r="Q782" s="666"/>
      <c r="R782" s="666"/>
      <c r="S782" s="666"/>
      <c r="T782" s="666"/>
      <c r="U782" s="666"/>
      <c r="V782" s="666"/>
      <c r="W782" s="666"/>
      <c r="X782" s="667"/>
      <c r="Y782" s="389">
        <v>11.5</v>
      </c>
      <c r="Z782" s="390"/>
      <c r="AA782" s="390"/>
      <c r="AB782" s="806"/>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24.75" customHeight="1" x14ac:dyDescent="0.15">
      <c r="A783" s="632"/>
      <c r="B783" s="633"/>
      <c r="C783" s="633"/>
      <c r="D783" s="633"/>
      <c r="E783" s="633"/>
      <c r="F783" s="634"/>
      <c r="G783" s="607" t="s">
        <v>698</v>
      </c>
      <c r="H783" s="608"/>
      <c r="I783" s="608"/>
      <c r="J783" s="608"/>
      <c r="K783" s="609"/>
      <c r="L783" s="599" t="s">
        <v>690</v>
      </c>
      <c r="M783" s="600"/>
      <c r="N783" s="600"/>
      <c r="O783" s="600"/>
      <c r="P783" s="600"/>
      <c r="Q783" s="600"/>
      <c r="R783" s="600"/>
      <c r="S783" s="600"/>
      <c r="T783" s="600"/>
      <c r="U783" s="600"/>
      <c r="V783" s="600"/>
      <c r="W783" s="600"/>
      <c r="X783" s="601"/>
      <c r="Y783" s="602">
        <v>0.3</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11.8</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6"/>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348</v>
      </c>
      <c r="AM832" s="280"/>
      <c r="AN832" s="28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692</v>
      </c>
      <c r="D838" s="348"/>
      <c r="E838" s="348"/>
      <c r="F838" s="348"/>
      <c r="G838" s="348"/>
      <c r="H838" s="348"/>
      <c r="I838" s="348"/>
      <c r="J838" s="349">
        <v>5010405001703</v>
      </c>
      <c r="K838" s="350"/>
      <c r="L838" s="350"/>
      <c r="M838" s="350"/>
      <c r="N838" s="350"/>
      <c r="O838" s="350"/>
      <c r="P838" s="363" t="s">
        <v>693</v>
      </c>
      <c r="Q838" s="351"/>
      <c r="R838" s="351"/>
      <c r="S838" s="351"/>
      <c r="T838" s="351"/>
      <c r="U838" s="351"/>
      <c r="V838" s="351"/>
      <c r="W838" s="351"/>
      <c r="X838" s="351"/>
      <c r="Y838" s="352">
        <v>11.8</v>
      </c>
      <c r="Z838" s="353"/>
      <c r="AA838" s="353"/>
      <c r="AB838" s="354"/>
      <c r="AC838" s="364" t="s">
        <v>379</v>
      </c>
      <c r="AD838" s="372"/>
      <c r="AE838" s="372"/>
      <c r="AF838" s="372"/>
      <c r="AG838" s="372"/>
      <c r="AH838" s="373">
        <v>1</v>
      </c>
      <c r="AI838" s="374"/>
      <c r="AJ838" s="374"/>
      <c r="AK838" s="374"/>
      <c r="AL838" s="358">
        <v>80.3</v>
      </c>
      <c r="AM838" s="359"/>
      <c r="AN838" s="359"/>
      <c r="AO838" s="360"/>
      <c r="AP838" s="361" t="s">
        <v>696</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645</v>
      </c>
      <c r="D871" s="348"/>
      <c r="E871" s="348"/>
      <c r="F871" s="348"/>
      <c r="G871" s="348"/>
      <c r="H871" s="348"/>
      <c r="I871" s="348"/>
      <c r="J871" s="349">
        <v>7020001011541</v>
      </c>
      <c r="K871" s="350"/>
      <c r="L871" s="350"/>
      <c r="M871" s="350"/>
      <c r="N871" s="350"/>
      <c r="O871" s="350"/>
      <c r="P871" s="363" t="s">
        <v>705</v>
      </c>
      <c r="Q871" s="351"/>
      <c r="R871" s="351"/>
      <c r="S871" s="351"/>
      <c r="T871" s="351"/>
      <c r="U871" s="351"/>
      <c r="V871" s="351"/>
      <c r="W871" s="351"/>
      <c r="X871" s="351"/>
      <c r="Y871" s="352">
        <v>0.76906699999999995</v>
      </c>
      <c r="Z871" s="353"/>
      <c r="AA871" s="353"/>
      <c r="AB871" s="354"/>
      <c r="AC871" s="364" t="s">
        <v>80</v>
      </c>
      <c r="AD871" s="372"/>
      <c r="AE871" s="372"/>
      <c r="AF871" s="372"/>
      <c r="AG871" s="372"/>
      <c r="AH871" s="373" t="s">
        <v>655</v>
      </c>
      <c r="AI871" s="374"/>
      <c r="AJ871" s="374"/>
      <c r="AK871" s="374"/>
      <c r="AL871" s="358" t="s">
        <v>644</v>
      </c>
      <c r="AM871" s="359"/>
      <c r="AN871" s="359"/>
      <c r="AO871" s="360"/>
      <c r="AP871" s="361" t="s">
        <v>658</v>
      </c>
      <c r="AQ871" s="361"/>
      <c r="AR871" s="361"/>
      <c r="AS871" s="361"/>
      <c r="AT871" s="361"/>
      <c r="AU871" s="361"/>
      <c r="AV871" s="361"/>
      <c r="AW871" s="361"/>
      <c r="AX871" s="361"/>
    </row>
    <row r="872" spans="1:50" ht="51" customHeight="1" x14ac:dyDescent="0.15">
      <c r="A872" s="377">
        <v>2</v>
      </c>
      <c r="B872" s="377">
        <v>1</v>
      </c>
      <c r="C872" s="362" t="s">
        <v>646</v>
      </c>
      <c r="D872" s="348"/>
      <c r="E872" s="348"/>
      <c r="F872" s="348"/>
      <c r="G872" s="348"/>
      <c r="H872" s="348"/>
      <c r="I872" s="348"/>
      <c r="J872" s="349">
        <v>4010001036617</v>
      </c>
      <c r="K872" s="350"/>
      <c r="L872" s="350"/>
      <c r="M872" s="350"/>
      <c r="N872" s="350"/>
      <c r="O872" s="350"/>
      <c r="P872" s="363" t="s">
        <v>706</v>
      </c>
      <c r="Q872" s="351"/>
      <c r="R872" s="351"/>
      <c r="S872" s="351"/>
      <c r="T872" s="351"/>
      <c r="U872" s="351"/>
      <c r="V872" s="351"/>
      <c r="W872" s="351"/>
      <c r="X872" s="351"/>
      <c r="Y872" s="352">
        <v>0.193298</v>
      </c>
      <c r="Z872" s="353"/>
      <c r="AA872" s="353"/>
      <c r="AB872" s="354"/>
      <c r="AC872" s="364" t="s">
        <v>80</v>
      </c>
      <c r="AD872" s="364"/>
      <c r="AE872" s="364"/>
      <c r="AF872" s="364"/>
      <c r="AG872" s="364"/>
      <c r="AH872" s="373" t="s">
        <v>655</v>
      </c>
      <c r="AI872" s="374"/>
      <c r="AJ872" s="374"/>
      <c r="AK872" s="374"/>
      <c r="AL872" s="358" t="s">
        <v>643</v>
      </c>
      <c r="AM872" s="359"/>
      <c r="AN872" s="359"/>
      <c r="AO872" s="360"/>
      <c r="AP872" s="361" t="s">
        <v>659</v>
      </c>
      <c r="AQ872" s="361"/>
      <c r="AR872" s="361"/>
      <c r="AS872" s="361"/>
      <c r="AT872" s="361"/>
      <c r="AU872" s="361"/>
      <c r="AV872" s="361"/>
      <c r="AW872" s="361"/>
      <c r="AX872" s="361"/>
    </row>
    <row r="873" spans="1:50" ht="60" customHeight="1" x14ac:dyDescent="0.15">
      <c r="A873" s="377">
        <v>3</v>
      </c>
      <c r="B873" s="377">
        <v>1</v>
      </c>
      <c r="C873" s="362" t="s">
        <v>647</v>
      </c>
      <c r="D873" s="348"/>
      <c r="E873" s="348"/>
      <c r="F873" s="348"/>
      <c r="G873" s="348"/>
      <c r="H873" s="348"/>
      <c r="I873" s="348"/>
      <c r="J873" s="349">
        <v>6000012070001</v>
      </c>
      <c r="K873" s="350"/>
      <c r="L873" s="350"/>
      <c r="M873" s="350"/>
      <c r="N873" s="350"/>
      <c r="O873" s="350"/>
      <c r="P873" s="363" t="s">
        <v>694</v>
      </c>
      <c r="Q873" s="351"/>
      <c r="R873" s="351"/>
      <c r="S873" s="351"/>
      <c r="T873" s="351"/>
      <c r="U873" s="351"/>
      <c r="V873" s="351"/>
      <c r="W873" s="351"/>
      <c r="X873" s="351"/>
      <c r="Y873" s="352">
        <v>0.06</v>
      </c>
      <c r="Z873" s="353"/>
      <c r="AA873" s="353"/>
      <c r="AB873" s="354"/>
      <c r="AC873" s="364" t="s">
        <v>80</v>
      </c>
      <c r="AD873" s="364"/>
      <c r="AE873" s="364"/>
      <c r="AF873" s="364"/>
      <c r="AG873" s="364"/>
      <c r="AH873" s="356" t="s">
        <v>643</v>
      </c>
      <c r="AI873" s="357"/>
      <c r="AJ873" s="357"/>
      <c r="AK873" s="357"/>
      <c r="AL873" s="358" t="s">
        <v>655</v>
      </c>
      <c r="AM873" s="359"/>
      <c r="AN873" s="359"/>
      <c r="AO873" s="360"/>
      <c r="AP873" s="361" t="s">
        <v>660</v>
      </c>
      <c r="AQ873" s="361"/>
      <c r="AR873" s="361"/>
      <c r="AS873" s="361"/>
      <c r="AT873" s="361"/>
      <c r="AU873" s="361"/>
      <c r="AV873" s="361"/>
      <c r="AW873" s="361"/>
      <c r="AX873" s="361"/>
    </row>
    <row r="874" spans="1:50" ht="30" customHeight="1" x14ac:dyDescent="0.15">
      <c r="A874" s="377">
        <v>4</v>
      </c>
      <c r="B874" s="377">
        <v>1</v>
      </c>
      <c r="C874" s="362" t="s">
        <v>648</v>
      </c>
      <c r="D874" s="348"/>
      <c r="E874" s="348"/>
      <c r="F874" s="348"/>
      <c r="G874" s="348"/>
      <c r="H874" s="348"/>
      <c r="I874" s="348"/>
      <c r="J874" s="349">
        <v>6010001021699</v>
      </c>
      <c r="K874" s="350"/>
      <c r="L874" s="350"/>
      <c r="M874" s="350"/>
      <c r="N874" s="350"/>
      <c r="O874" s="350"/>
      <c r="P874" s="363" t="s">
        <v>654</v>
      </c>
      <c r="Q874" s="351"/>
      <c r="R874" s="351"/>
      <c r="S874" s="351"/>
      <c r="T874" s="351"/>
      <c r="U874" s="351"/>
      <c r="V874" s="351"/>
      <c r="W874" s="351"/>
      <c r="X874" s="351"/>
      <c r="Y874" s="352">
        <v>1.1440000000000001E-2</v>
      </c>
      <c r="Z874" s="353"/>
      <c r="AA874" s="353"/>
      <c r="AB874" s="354"/>
      <c r="AC874" s="364" t="s">
        <v>80</v>
      </c>
      <c r="AD874" s="364"/>
      <c r="AE874" s="364"/>
      <c r="AF874" s="364"/>
      <c r="AG874" s="364"/>
      <c r="AH874" s="356" t="s">
        <v>656</v>
      </c>
      <c r="AI874" s="357"/>
      <c r="AJ874" s="357"/>
      <c r="AK874" s="357"/>
      <c r="AL874" s="358" t="s">
        <v>657</v>
      </c>
      <c r="AM874" s="359"/>
      <c r="AN874" s="359"/>
      <c r="AO874" s="360"/>
      <c r="AP874" s="361" t="s">
        <v>660</v>
      </c>
      <c r="AQ874" s="361"/>
      <c r="AR874" s="361"/>
      <c r="AS874" s="361"/>
      <c r="AT874" s="361"/>
      <c r="AU874" s="361"/>
      <c r="AV874" s="361"/>
      <c r="AW874" s="361"/>
      <c r="AX874" s="361"/>
    </row>
    <row r="875" spans="1:50" ht="30" customHeight="1" x14ac:dyDescent="0.15">
      <c r="A875" s="377">
        <v>5</v>
      </c>
      <c r="B875" s="377">
        <v>1</v>
      </c>
      <c r="C875" s="362" t="s">
        <v>649</v>
      </c>
      <c r="D875" s="348"/>
      <c r="E875" s="348"/>
      <c r="F875" s="348"/>
      <c r="G875" s="348"/>
      <c r="H875" s="348"/>
      <c r="I875" s="348"/>
      <c r="J875" s="349">
        <v>6010405003434</v>
      </c>
      <c r="K875" s="350"/>
      <c r="L875" s="350"/>
      <c r="M875" s="350"/>
      <c r="N875" s="350"/>
      <c r="O875" s="350"/>
      <c r="P875" s="363" t="s">
        <v>650</v>
      </c>
      <c r="Q875" s="351"/>
      <c r="R875" s="351"/>
      <c r="S875" s="351"/>
      <c r="T875" s="351"/>
      <c r="U875" s="351"/>
      <c r="V875" s="351"/>
      <c r="W875" s="351"/>
      <c r="X875" s="351"/>
      <c r="Y875" s="352">
        <v>3.0349999999999999E-3</v>
      </c>
      <c r="Z875" s="353"/>
      <c r="AA875" s="353"/>
      <c r="AB875" s="354"/>
      <c r="AC875" s="355" t="s">
        <v>80</v>
      </c>
      <c r="AD875" s="355"/>
      <c r="AE875" s="355"/>
      <c r="AF875" s="355"/>
      <c r="AG875" s="355"/>
      <c r="AH875" s="356" t="s">
        <v>643</v>
      </c>
      <c r="AI875" s="357"/>
      <c r="AJ875" s="357"/>
      <c r="AK875" s="357"/>
      <c r="AL875" s="358" t="s">
        <v>643</v>
      </c>
      <c r="AM875" s="359"/>
      <c r="AN875" s="359"/>
      <c r="AO875" s="360"/>
      <c r="AP875" s="361" t="s">
        <v>660</v>
      </c>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customHeight="1" x14ac:dyDescent="0.15">
      <c r="A904" s="377">
        <v>1</v>
      </c>
      <c r="B904" s="377">
        <v>1</v>
      </c>
      <c r="C904" s="362" t="s">
        <v>651</v>
      </c>
      <c r="D904" s="348"/>
      <c r="E904" s="348"/>
      <c r="F904" s="348"/>
      <c r="G904" s="348"/>
      <c r="H904" s="348"/>
      <c r="I904" s="348"/>
      <c r="J904" s="349">
        <v>4120001126778</v>
      </c>
      <c r="K904" s="350"/>
      <c r="L904" s="350"/>
      <c r="M904" s="350"/>
      <c r="N904" s="350"/>
      <c r="O904" s="350"/>
      <c r="P904" s="363" t="s">
        <v>653</v>
      </c>
      <c r="Q904" s="351"/>
      <c r="R904" s="351"/>
      <c r="S904" s="351"/>
      <c r="T904" s="351"/>
      <c r="U904" s="351"/>
      <c r="V904" s="351"/>
      <c r="W904" s="351"/>
      <c r="X904" s="351"/>
      <c r="Y904" s="352">
        <v>0.15404000000000001</v>
      </c>
      <c r="Z904" s="353"/>
      <c r="AA904" s="353"/>
      <c r="AB904" s="354"/>
      <c r="AC904" s="364" t="s">
        <v>80</v>
      </c>
      <c r="AD904" s="372"/>
      <c r="AE904" s="372"/>
      <c r="AF904" s="372"/>
      <c r="AG904" s="372"/>
      <c r="AH904" s="373" t="s">
        <v>661</v>
      </c>
      <c r="AI904" s="374"/>
      <c r="AJ904" s="374"/>
      <c r="AK904" s="374"/>
      <c r="AL904" s="358" t="s">
        <v>643</v>
      </c>
      <c r="AM904" s="359"/>
      <c r="AN904" s="359"/>
      <c r="AO904" s="360"/>
      <c r="AP904" s="361" t="s">
        <v>662</v>
      </c>
      <c r="AQ904" s="361"/>
      <c r="AR904" s="361"/>
      <c r="AS904" s="361"/>
      <c r="AT904" s="361"/>
      <c r="AU904" s="361"/>
      <c r="AV904" s="361"/>
      <c r="AW904" s="361"/>
      <c r="AX904" s="361"/>
    </row>
    <row r="905" spans="1:50" ht="30" customHeight="1" x14ac:dyDescent="0.15">
      <c r="A905" s="377">
        <v>2</v>
      </c>
      <c r="B905" s="377">
        <v>1</v>
      </c>
      <c r="C905" s="362" t="s">
        <v>663</v>
      </c>
      <c r="D905" s="348"/>
      <c r="E905" s="348"/>
      <c r="F905" s="348"/>
      <c r="G905" s="348"/>
      <c r="H905" s="348"/>
      <c r="I905" s="348"/>
      <c r="J905" s="349" t="s">
        <v>657</v>
      </c>
      <c r="K905" s="350"/>
      <c r="L905" s="350"/>
      <c r="M905" s="350"/>
      <c r="N905" s="350"/>
      <c r="O905" s="350"/>
      <c r="P905" s="351" t="s">
        <v>652</v>
      </c>
      <c r="Q905" s="351"/>
      <c r="R905" s="351"/>
      <c r="S905" s="351"/>
      <c r="T905" s="351"/>
      <c r="U905" s="351"/>
      <c r="V905" s="351"/>
      <c r="W905" s="351"/>
      <c r="X905" s="351"/>
      <c r="Y905" s="352">
        <v>1.789E-3</v>
      </c>
      <c r="Z905" s="353"/>
      <c r="AA905" s="353"/>
      <c r="AB905" s="354"/>
      <c r="AC905" s="364" t="s">
        <v>80</v>
      </c>
      <c r="AD905" s="364"/>
      <c r="AE905" s="364"/>
      <c r="AF905" s="364"/>
      <c r="AG905" s="364"/>
      <c r="AH905" s="373" t="s">
        <v>643</v>
      </c>
      <c r="AI905" s="374"/>
      <c r="AJ905" s="374"/>
      <c r="AK905" s="374"/>
      <c r="AL905" s="358" t="s">
        <v>643</v>
      </c>
      <c r="AM905" s="359"/>
      <c r="AN905" s="359"/>
      <c r="AO905" s="360"/>
      <c r="AP905" s="361" t="s">
        <v>660</v>
      </c>
      <c r="AQ905" s="361"/>
      <c r="AR905" s="361"/>
      <c r="AS905" s="361"/>
      <c r="AT905" s="361"/>
      <c r="AU905" s="361"/>
      <c r="AV905" s="361"/>
      <c r="AW905" s="361"/>
      <c r="AX905" s="361"/>
    </row>
    <row r="906" spans="1:50" ht="30" customHeight="1" x14ac:dyDescent="0.15">
      <c r="A906" s="377">
        <v>3</v>
      </c>
      <c r="B906" s="377">
        <v>1</v>
      </c>
      <c r="C906" s="362" t="s">
        <v>664</v>
      </c>
      <c r="D906" s="348"/>
      <c r="E906" s="348"/>
      <c r="F906" s="348"/>
      <c r="G906" s="348"/>
      <c r="H906" s="348"/>
      <c r="I906" s="348"/>
      <c r="J906" s="349" t="s">
        <v>657</v>
      </c>
      <c r="K906" s="350"/>
      <c r="L906" s="350"/>
      <c r="M906" s="350"/>
      <c r="N906" s="350"/>
      <c r="O906" s="350"/>
      <c r="P906" s="351" t="s">
        <v>652</v>
      </c>
      <c r="Q906" s="351"/>
      <c r="R906" s="351"/>
      <c r="S906" s="351"/>
      <c r="T906" s="351"/>
      <c r="U906" s="351"/>
      <c r="V906" s="351"/>
      <c r="W906" s="351"/>
      <c r="X906" s="351"/>
      <c r="Y906" s="352">
        <v>2E-3</v>
      </c>
      <c r="Z906" s="353"/>
      <c r="AA906" s="353"/>
      <c r="AB906" s="354"/>
      <c r="AC906" s="364" t="s">
        <v>80</v>
      </c>
      <c r="AD906" s="364"/>
      <c r="AE906" s="364"/>
      <c r="AF906" s="364"/>
      <c r="AG906" s="364"/>
      <c r="AH906" s="356" t="s">
        <v>643</v>
      </c>
      <c r="AI906" s="357"/>
      <c r="AJ906" s="357"/>
      <c r="AK906" s="357"/>
      <c r="AL906" s="358" t="s">
        <v>643</v>
      </c>
      <c r="AM906" s="359"/>
      <c r="AN906" s="359"/>
      <c r="AO906" s="360"/>
      <c r="AP906" s="361" t="s">
        <v>660</v>
      </c>
      <c r="AQ906" s="361"/>
      <c r="AR906" s="361"/>
      <c r="AS906" s="361"/>
      <c r="AT906" s="361"/>
      <c r="AU906" s="361"/>
      <c r="AV906" s="361"/>
      <c r="AW906" s="361"/>
      <c r="AX906" s="361"/>
    </row>
    <row r="907" spans="1:50" ht="30" customHeight="1" x14ac:dyDescent="0.15">
      <c r="A907" s="377">
        <v>4</v>
      </c>
      <c r="B907" s="377">
        <v>1</v>
      </c>
      <c r="C907" s="362" t="s">
        <v>665</v>
      </c>
      <c r="D907" s="348"/>
      <c r="E907" s="348"/>
      <c r="F907" s="348"/>
      <c r="G907" s="348"/>
      <c r="H907" s="348"/>
      <c r="I907" s="348"/>
      <c r="J907" s="349" t="s">
        <v>657</v>
      </c>
      <c r="K907" s="350"/>
      <c r="L907" s="350"/>
      <c r="M907" s="350"/>
      <c r="N907" s="350"/>
      <c r="O907" s="350"/>
      <c r="P907" s="351" t="s">
        <v>652</v>
      </c>
      <c r="Q907" s="351"/>
      <c r="R907" s="351"/>
      <c r="S907" s="351"/>
      <c r="T907" s="351"/>
      <c r="U907" s="351"/>
      <c r="V907" s="351"/>
      <c r="W907" s="351"/>
      <c r="X907" s="351"/>
      <c r="Y907" s="352">
        <v>1.5200000000000001E-3</v>
      </c>
      <c r="Z907" s="353"/>
      <c r="AA907" s="353"/>
      <c r="AB907" s="354"/>
      <c r="AC907" s="364" t="s">
        <v>80</v>
      </c>
      <c r="AD907" s="364"/>
      <c r="AE907" s="364"/>
      <c r="AF907" s="364"/>
      <c r="AG907" s="364"/>
      <c r="AH907" s="356" t="s">
        <v>666</v>
      </c>
      <c r="AI907" s="357"/>
      <c r="AJ907" s="357"/>
      <c r="AK907" s="357"/>
      <c r="AL907" s="358" t="s">
        <v>643</v>
      </c>
      <c r="AM907" s="359"/>
      <c r="AN907" s="359"/>
      <c r="AO907" s="360"/>
      <c r="AP907" s="361" t="s">
        <v>658</v>
      </c>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21.75" customHeight="1" x14ac:dyDescent="0.15">
      <c r="A937" s="377">
        <v>1</v>
      </c>
      <c r="B937" s="377">
        <v>1</v>
      </c>
      <c r="C937" s="362" t="s">
        <v>663</v>
      </c>
      <c r="D937" s="348"/>
      <c r="E937" s="348"/>
      <c r="F937" s="348"/>
      <c r="G937" s="348"/>
      <c r="H937" s="348"/>
      <c r="I937" s="348"/>
      <c r="J937" s="349" t="s">
        <v>683</v>
      </c>
      <c r="K937" s="350"/>
      <c r="L937" s="350"/>
      <c r="M937" s="350"/>
      <c r="N937" s="350"/>
      <c r="O937" s="350"/>
      <c r="P937" s="363" t="s">
        <v>667</v>
      </c>
      <c r="Q937" s="351"/>
      <c r="R937" s="351"/>
      <c r="S937" s="351"/>
      <c r="T937" s="351"/>
      <c r="U937" s="351"/>
      <c r="V937" s="351"/>
      <c r="W937" s="351"/>
      <c r="X937" s="351"/>
      <c r="Y937" s="352">
        <v>0.107949</v>
      </c>
      <c r="Z937" s="353"/>
      <c r="AA937" s="353"/>
      <c r="AB937" s="354"/>
      <c r="AC937" s="364" t="s">
        <v>80</v>
      </c>
      <c r="AD937" s="372"/>
      <c r="AE937" s="372"/>
      <c r="AF937" s="372"/>
      <c r="AG937" s="372"/>
      <c r="AH937" s="373" t="s">
        <v>643</v>
      </c>
      <c r="AI937" s="374"/>
      <c r="AJ937" s="374"/>
      <c r="AK937" s="374"/>
      <c r="AL937" s="358" t="s">
        <v>643</v>
      </c>
      <c r="AM937" s="359"/>
      <c r="AN937" s="359"/>
      <c r="AO937" s="360"/>
      <c r="AP937" s="361" t="s">
        <v>660</v>
      </c>
      <c r="AQ937" s="361"/>
      <c r="AR937" s="361"/>
      <c r="AS937" s="361"/>
      <c r="AT937" s="361"/>
      <c r="AU937" s="361"/>
      <c r="AV937" s="361"/>
      <c r="AW937" s="361"/>
      <c r="AX937" s="361"/>
    </row>
    <row r="938" spans="1:50" ht="19.5" customHeight="1" x14ac:dyDescent="0.15">
      <c r="A938" s="377">
        <v>2</v>
      </c>
      <c r="B938" s="377">
        <v>1</v>
      </c>
      <c r="C938" s="362" t="s">
        <v>664</v>
      </c>
      <c r="D938" s="348"/>
      <c r="E938" s="348"/>
      <c r="F938" s="348"/>
      <c r="G938" s="348"/>
      <c r="H938" s="348"/>
      <c r="I938" s="348"/>
      <c r="J938" s="349" t="s">
        <v>684</v>
      </c>
      <c r="K938" s="350"/>
      <c r="L938" s="350"/>
      <c r="M938" s="350"/>
      <c r="N938" s="350"/>
      <c r="O938" s="350"/>
      <c r="P938" s="363" t="s">
        <v>667</v>
      </c>
      <c r="Q938" s="351"/>
      <c r="R938" s="351"/>
      <c r="S938" s="351"/>
      <c r="T938" s="351"/>
      <c r="U938" s="351"/>
      <c r="V938" s="351"/>
      <c r="W938" s="351"/>
      <c r="X938" s="351"/>
      <c r="Y938" s="352">
        <v>6.6571000000000005E-2</v>
      </c>
      <c r="Z938" s="353"/>
      <c r="AA938" s="353"/>
      <c r="AB938" s="354"/>
      <c r="AC938" s="364" t="s">
        <v>80</v>
      </c>
      <c r="AD938" s="364"/>
      <c r="AE938" s="364"/>
      <c r="AF938" s="364"/>
      <c r="AG938" s="364"/>
      <c r="AH938" s="373" t="s">
        <v>668</v>
      </c>
      <c r="AI938" s="374"/>
      <c r="AJ938" s="374"/>
      <c r="AK938" s="374"/>
      <c r="AL938" s="358" t="s">
        <v>669</v>
      </c>
      <c r="AM938" s="359"/>
      <c r="AN938" s="359"/>
      <c r="AO938" s="360"/>
      <c r="AP938" s="361" t="s">
        <v>660</v>
      </c>
      <c r="AQ938" s="361"/>
      <c r="AR938" s="361"/>
      <c r="AS938" s="361"/>
      <c r="AT938" s="361"/>
      <c r="AU938" s="361"/>
      <c r="AV938" s="361"/>
      <c r="AW938" s="361"/>
      <c r="AX938" s="361"/>
    </row>
    <row r="939" spans="1:50" ht="21.75" customHeight="1" x14ac:dyDescent="0.15">
      <c r="A939" s="377">
        <v>3</v>
      </c>
      <c r="B939" s="377">
        <v>1</v>
      </c>
      <c r="C939" s="362" t="s">
        <v>665</v>
      </c>
      <c r="D939" s="348"/>
      <c r="E939" s="348"/>
      <c r="F939" s="348"/>
      <c r="G939" s="348"/>
      <c r="H939" s="348"/>
      <c r="I939" s="348"/>
      <c r="J939" s="349" t="s">
        <v>685</v>
      </c>
      <c r="K939" s="350"/>
      <c r="L939" s="350"/>
      <c r="M939" s="350"/>
      <c r="N939" s="350"/>
      <c r="O939" s="350"/>
      <c r="P939" s="363" t="s">
        <v>667</v>
      </c>
      <c r="Q939" s="351"/>
      <c r="R939" s="351"/>
      <c r="S939" s="351"/>
      <c r="T939" s="351"/>
      <c r="U939" s="351"/>
      <c r="V939" s="351"/>
      <c r="W939" s="351"/>
      <c r="X939" s="351"/>
      <c r="Y939" s="352">
        <v>3.9094999999999998E-2</v>
      </c>
      <c r="Z939" s="353"/>
      <c r="AA939" s="353"/>
      <c r="AB939" s="354"/>
      <c r="AC939" s="364" t="s">
        <v>80</v>
      </c>
      <c r="AD939" s="364"/>
      <c r="AE939" s="364"/>
      <c r="AF939" s="364"/>
      <c r="AG939" s="364"/>
      <c r="AH939" s="373" t="s">
        <v>668</v>
      </c>
      <c r="AI939" s="374"/>
      <c r="AJ939" s="374"/>
      <c r="AK939" s="374"/>
      <c r="AL939" s="358" t="s">
        <v>669</v>
      </c>
      <c r="AM939" s="359"/>
      <c r="AN939" s="359"/>
      <c r="AO939" s="360"/>
      <c r="AP939" s="361" t="s">
        <v>660</v>
      </c>
      <c r="AQ939" s="361"/>
      <c r="AR939" s="361"/>
      <c r="AS939" s="361"/>
      <c r="AT939" s="361"/>
      <c r="AU939" s="361"/>
      <c r="AV939" s="361"/>
      <c r="AW939" s="361"/>
      <c r="AX939" s="361"/>
    </row>
    <row r="940" spans="1:50" ht="21" customHeight="1" x14ac:dyDescent="0.15">
      <c r="A940" s="377">
        <v>4</v>
      </c>
      <c r="B940" s="377">
        <v>1</v>
      </c>
      <c r="C940" s="362" t="s">
        <v>670</v>
      </c>
      <c r="D940" s="348"/>
      <c r="E940" s="348"/>
      <c r="F940" s="348"/>
      <c r="G940" s="348"/>
      <c r="H940" s="348"/>
      <c r="I940" s="348"/>
      <c r="J940" s="349" t="s">
        <v>700</v>
      </c>
      <c r="K940" s="350"/>
      <c r="L940" s="350"/>
      <c r="M940" s="350"/>
      <c r="N940" s="350"/>
      <c r="O940" s="350"/>
      <c r="P940" s="363" t="s">
        <v>667</v>
      </c>
      <c r="Q940" s="351"/>
      <c r="R940" s="351"/>
      <c r="S940" s="351"/>
      <c r="T940" s="351"/>
      <c r="U940" s="351"/>
      <c r="V940" s="351"/>
      <c r="W940" s="351"/>
      <c r="X940" s="351"/>
      <c r="Y940" s="352">
        <v>2.5579999999999999E-2</v>
      </c>
      <c r="Z940" s="353"/>
      <c r="AA940" s="353"/>
      <c r="AB940" s="354"/>
      <c r="AC940" s="364" t="s">
        <v>80</v>
      </c>
      <c r="AD940" s="364"/>
      <c r="AE940" s="364"/>
      <c r="AF940" s="364"/>
      <c r="AG940" s="364"/>
      <c r="AH940" s="373" t="s">
        <v>668</v>
      </c>
      <c r="AI940" s="374"/>
      <c r="AJ940" s="374"/>
      <c r="AK940" s="374"/>
      <c r="AL940" s="358" t="s">
        <v>669</v>
      </c>
      <c r="AM940" s="359"/>
      <c r="AN940" s="359"/>
      <c r="AO940" s="360"/>
      <c r="AP940" s="361" t="s">
        <v>660</v>
      </c>
      <c r="AQ940" s="361"/>
      <c r="AR940" s="361"/>
      <c r="AS940" s="361"/>
      <c r="AT940" s="361"/>
      <c r="AU940" s="361"/>
      <c r="AV940" s="361"/>
      <c r="AW940" s="361"/>
      <c r="AX940" s="361"/>
    </row>
    <row r="941" spans="1:50" ht="30" customHeight="1" x14ac:dyDescent="0.15">
      <c r="A941" s="377">
        <v>5</v>
      </c>
      <c r="B941" s="377">
        <v>1</v>
      </c>
      <c r="C941" s="362" t="s">
        <v>671</v>
      </c>
      <c r="D941" s="348"/>
      <c r="E941" s="348"/>
      <c r="F941" s="348"/>
      <c r="G941" s="348"/>
      <c r="H941" s="348"/>
      <c r="I941" s="348"/>
      <c r="J941" s="349">
        <v>4120001126778</v>
      </c>
      <c r="K941" s="350"/>
      <c r="L941" s="350"/>
      <c r="M941" s="350"/>
      <c r="N941" s="350"/>
      <c r="O941" s="350"/>
      <c r="P941" s="363" t="s">
        <v>667</v>
      </c>
      <c r="Q941" s="351"/>
      <c r="R941" s="351"/>
      <c r="S941" s="351"/>
      <c r="T941" s="351"/>
      <c r="U941" s="351"/>
      <c r="V941" s="351"/>
      <c r="W941" s="351"/>
      <c r="X941" s="351"/>
      <c r="Y941" s="352">
        <v>2.8199999999999999E-2</v>
      </c>
      <c r="Z941" s="353"/>
      <c r="AA941" s="353"/>
      <c r="AB941" s="354"/>
      <c r="AC941" s="364" t="s">
        <v>80</v>
      </c>
      <c r="AD941" s="364"/>
      <c r="AE941" s="364"/>
      <c r="AF941" s="364"/>
      <c r="AG941" s="364"/>
      <c r="AH941" s="373" t="s">
        <v>668</v>
      </c>
      <c r="AI941" s="374"/>
      <c r="AJ941" s="374"/>
      <c r="AK941" s="374"/>
      <c r="AL941" s="358" t="s">
        <v>669</v>
      </c>
      <c r="AM941" s="359"/>
      <c r="AN941" s="359"/>
      <c r="AO941" s="360"/>
      <c r="AP941" s="361" t="s">
        <v>660</v>
      </c>
      <c r="AQ941" s="361"/>
      <c r="AR941" s="361"/>
      <c r="AS941" s="361"/>
      <c r="AT941" s="361"/>
      <c r="AU941" s="361"/>
      <c r="AV941" s="361"/>
      <c r="AW941" s="361"/>
      <c r="AX941" s="361"/>
    </row>
    <row r="942" spans="1:50" ht="21" customHeight="1" x14ac:dyDescent="0.15">
      <c r="A942" s="377">
        <v>6</v>
      </c>
      <c r="B942" s="377">
        <v>1</v>
      </c>
      <c r="C942" s="362" t="s">
        <v>672</v>
      </c>
      <c r="D942" s="348"/>
      <c r="E942" s="348"/>
      <c r="F942" s="348"/>
      <c r="G942" s="348"/>
      <c r="H942" s="348"/>
      <c r="I942" s="348"/>
      <c r="J942" s="349" t="s">
        <v>686</v>
      </c>
      <c r="K942" s="350"/>
      <c r="L942" s="350"/>
      <c r="M942" s="350"/>
      <c r="N942" s="350"/>
      <c r="O942" s="350"/>
      <c r="P942" s="363" t="s">
        <v>667</v>
      </c>
      <c r="Q942" s="351"/>
      <c r="R942" s="351"/>
      <c r="S942" s="351"/>
      <c r="T942" s="351"/>
      <c r="U942" s="351"/>
      <c r="V942" s="351"/>
      <c r="W942" s="351"/>
      <c r="X942" s="351"/>
      <c r="Y942" s="352">
        <v>1.026E-2</v>
      </c>
      <c r="Z942" s="353"/>
      <c r="AA942" s="353"/>
      <c r="AB942" s="354"/>
      <c r="AC942" s="364" t="s">
        <v>80</v>
      </c>
      <c r="AD942" s="364"/>
      <c r="AE942" s="364"/>
      <c r="AF942" s="364"/>
      <c r="AG942" s="364"/>
      <c r="AH942" s="373" t="s">
        <v>668</v>
      </c>
      <c r="AI942" s="374"/>
      <c r="AJ942" s="374"/>
      <c r="AK942" s="374"/>
      <c r="AL942" s="358" t="s">
        <v>669</v>
      </c>
      <c r="AM942" s="359"/>
      <c r="AN942" s="359"/>
      <c r="AO942" s="360"/>
      <c r="AP942" s="361" t="s">
        <v>660</v>
      </c>
      <c r="AQ942" s="361"/>
      <c r="AR942" s="361"/>
      <c r="AS942" s="361"/>
      <c r="AT942" s="361"/>
      <c r="AU942" s="361"/>
      <c r="AV942" s="361"/>
      <c r="AW942" s="361"/>
      <c r="AX942" s="361"/>
    </row>
    <row r="943" spans="1:50" ht="21.75" customHeight="1" x14ac:dyDescent="0.15">
      <c r="A943" s="377">
        <v>7</v>
      </c>
      <c r="B943" s="377">
        <v>1</v>
      </c>
      <c r="C943" s="362" t="s">
        <v>673</v>
      </c>
      <c r="D943" s="348"/>
      <c r="E943" s="348"/>
      <c r="F943" s="348"/>
      <c r="G943" s="348"/>
      <c r="H943" s="348"/>
      <c r="I943" s="348"/>
      <c r="J943" s="349" t="s">
        <v>687</v>
      </c>
      <c r="K943" s="350"/>
      <c r="L943" s="350"/>
      <c r="M943" s="350"/>
      <c r="N943" s="350"/>
      <c r="O943" s="350"/>
      <c r="P943" s="363" t="s">
        <v>667</v>
      </c>
      <c r="Q943" s="351"/>
      <c r="R943" s="351"/>
      <c r="S943" s="351"/>
      <c r="T943" s="351"/>
      <c r="U943" s="351"/>
      <c r="V943" s="351"/>
      <c r="W943" s="351"/>
      <c r="X943" s="351"/>
      <c r="Y943" s="352">
        <v>8.0490000000000006E-3</v>
      </c>
      <c r="Z943" s="353"/>
      <c r="AA943" s="353"/>
      <c r="AB943" s="354"/>
      <c r="AC943" s="364" t="s">
        <v>80</v>
      </c>
      <c r="AD943" s="364"/>
      <c r="AE943" s="364"/>
      <c r="AF943" s="364"/>
      <c r="AG943" s="364"/>
      <c r="AH943" s="373" t="s">
        <v>668</v>
      </c>
      <c r="AI943" s="374"/>
      <c r="AJ943" s="374"/>
      <c r="AK943" s="374"/>
      <c r="AL943" s="358" t="s">
        <v>669</v>
      </c>
      <c r="AM943" s="359"/>
      <c r="AN943" s="359"/>
      <c r="AO943" s="360"/>
      <c r="AP943" s="361" t="s">
        <v>660</v>
      </c>
      <c r="AQ943" s="361"/>
      <c r="AR943" s="361"/>
      <c r="AS943" s="361"/>
      <c r="AT943" s="361"/>
      <c r="AU943" s="361"/>
      <c r="AV943" s="361"/>
      <c r="AW943" s="361"/>
      <c r="AX943" s="361"/>
    </row>
    <row r="944" spans="1:50" ht="24" customHeight="1" x14ac:dyDescent="0.15">
      <c r="A944" s="377">
        <v>8</v>
      </c>
      <c r="B944" s="377">
        <v>1</v>
      </c>
      <c r="C944" s="362" t="s">
        <v>674</v>
      </c>
      <c r="D944" s="348"/>
      <c r="E944" s="348"/>
      <c r="F944" s="348"/>
      <c r="G944" s="348"/>
      <c r="H944" s="348"/>
      <c r="I944" s="348"/>
      <c r="J944" s="349" t="s">
        <v>685</v>
      </c>
      <c r="K944" s="350"/>
      <c r="L944" s="350"/>
      <c r="M944" s="350"/>
      <c r="N944" s="350"/>
      <c r="O944" s="350"/>
      <c r="P944" s="363" t="s">
        <v>667</v>
      </c>
      <c r="Q944" s="351"/>
      <c r="R944" s="351"/>
      <c r="S944" s="351"/>
      <c r="T944" s="351"/>
      <c r="U944" s="351"/>
      <c r="V944" s="351"/>
      <c r="W944" s="351"/>
      <c r="X944" s="351"/>
      <c r="Y944" s="352">
        <v>1.438E-3</v>
      </c>
      <c r="Z944" s="353"/>
      <c r="AA944" s="353"/>
      <c r="AB944" s="354"/>
      <c r="AC944" s="364" t="s">
        <v>80</v>
      </c>
      <c r="AD944" s="364"/>
      <c r="AE944" s="364"/>
      <c r="AF944" s="364"/>
      <c r="AG944" s="364"/>
      <c r="AH944" s="356" t="s">
        <v>675</v>
      </c>
      <c r="AI944" s="357"/>
      <c r="AJ944" s="357"/>
      <c r="AK944" s="357"/>
      <c r="AL944" s="358" t="s">
        <v>676</v>
      </c>
      <c r="AM944" s="359"/>
      <c r="AN944" s="359"/>
      <c r="AO944" s="360"/>
      <c r="AP944" s="361" t="s">
        <v>660</v>
      </c>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customHeight="1" x14ac:dyDescent="0.15">
      <c r="A970" s="377">
        <v>1</v>
      </c>
      <c r="B970" s="377">
        <v>1</v>
      </c>
      <c r="C970" s="362" t="s">
        <v>663</v>
      </c>
      <c r="D970" s="348"/>
      <c r="E970" s="348"/>
      <c r="F970" s="348"/>
      <c r="G970" s="348"/>
      <c r="H970" s="348"/>
      <c r="I970" s="348"/>
      <c r="J970" s="349" t="s">
        <v>688</v>
      </c>
      <c r="K970" s="350"/>
      <c r="L970" s="350"/>
      <c r="M970" s="350"/>
      <c r="N970" s="350"/>
      <c r="O970" s="350"/>
      <c r="P970" s="363" t="s">
        <v>677</v>
      </c>
      <c r="Q970" s="351"/>
      <c r="R970" s="351"/>
      <c r="S970" s="351"/>
      <c r="T970" s="351"/>
      <c r="U970" s="351"/>
      <c r="V970" s="351"/>
      <c r="W970" s="351"/>
      <c r="X970" s="351"/>
      <c r="Y970" s="352">
        <v>7.0489999999999997E-2</v>
      </c>
      <c r="Z970" s="353"/>
      <c r="AA970" s="353"/>
      <c r="AB970" s="354"/>
      <c r="AC970" s="364" t="s">
        <v>80</v>
      </c>
      <c r="AD970" s="372"/>
      <c r="AE970" s="372"/>
      <c r="AF970" s="372"/>
      <c r="AG970" s="372"/>
      <c r="AH970" s="373" t="s">
        <v>643</v>
      </c>
      <c r="AI970" s="374"/>
      <c r="AJ970" s="374"/>
      <c r="AK970" s="374"/>
      <c r="AL970" s="358" t="s">
        <v>643</v>
      </c>
      <c r="AM970" s="359"/>
      <c r="AN970" s="359"/>
      <c r="AO970" s="360"/>
      <c r="AP970" s="361" t="s">
        <v>660</v>
      </c>
      <c r="AQ970" s="361"/>
      <c r="AR970" s="361"/>
      <c r="AS970" s="361"/>
      <c r="AT970" s="361"/>
      <c r="AU970" s="361"/>
      <c r="AV970" s="361"/>
      <c r="AW970" s="361"/>
      <c r="AX970" s="361"/>
    </row>
    <row r="971" spans="1:50" ht="30" customHeight="1" x14ac:dyDescent="0.15">
      <c r="A971" s="377">
        <v>2</v>
      </c>
      <c r="B971" s="377">
        <v>1</v>
      </c>
      <c r="C971" s="362" t="s">
        <v>664</v>
      </c>
      <c r="D971" s="348"/>
      <c r="E971" s="348"/>
      <c r="F971" s="348"/>
      <c r="G971" s="348"/>
      <c r="H971" s="348"/>
      <c r="I971" s="348"/>
      <c r="J971" s="349" t="s">
        <v>688</v>
      </c>
      <c r="K971" s="350"/>
      <c r="L971" s="350"/>
      <c r="M971" s="350"/>
      <c r="N971" s="350"/>
      <c r="O971" s="350"/>
      <c r="P971" s="363" t="s">
        <v>677</v>
      </c>
      <c r="Q971" s="351"/>
      <c r="R971" s="351"/>
      <c r="S971" s="351"/>
      <c r="T971" s="351"/>
      <c r="U971" s="351"/>
      <c r="V971" s="351"/>
      <c r="W971" s="351"/>
      <c r="X971" s="351"/>
      <c r="Y971" s="352">
        <v>7.0489999999999997E-2</v>
      </c>
      <c r="Z971" s="353"/>
      <c r="AA971" s="353"/>
      <c r="AB971" s="354"/>
      <c r="AC971" s="364" t="s">
        <v>80</v>
      </c>
      <c r="AD971" s="372"/>
      <c r="AE971" s="372"/>
      <c r="AF971" s="372"/>
      <c r="AG971" s="372"/>
      <c r="AH971" s="373" t="s">
        <v>643</v>
      </c>
      <c r="AI971" s="374"/>
      <c r="AJ971" s="374"/>
      <c r="AK971" s="374"/>
      <c r="AL971" s="358" t="s">
        <v>643</v>
      </c>
      <c r="AM971" s="359"/>
      <c r="AN971" s="359"/>
      <c r="AO971" s="360"/>
      <c r="AP971" s="361" t="s">
        <v>660</v>
      </c>
      <c r="AQ971" s="361"/>
      <c r="AR971" s="361"/>
      <c r="AS971" s="361"/>
      <c r="AT971" s="361"/>
      <c r="AU971" s="361"/>
      <c r="AV971" s="361"/>
      <c r="AW971" s="361"/>
      <c r="AX971" s="361"/>
    </row>
    <row r="972" spans="1:50" ht="30" customHeight="1" x14ac:dyDescent="0.15">
      <c r="A972" s="377">
        <v>3</v>
      </c>
      <c r="B972" s="377">
        <v>1</v>
      </c>
      <c r="C972" s="362" t="s">
        <v>665</v>
      </c>
      <c r="D972" s="348"/>
      <c r="E972" s="348"/>
      <c r="F972" s="348"/>
      <c r="G972" s="348"/>
      <c r="H972" s="348"/>
      <c r="I972" s="348"/>
      <c r="J972" s="349" t="s">
        <v>688</v>
      </c>
      <c r="K972" s="350"/>
      <c r="L972" s="350"/>
      <c r="M972" s="350"/>
      <c r="N972" s="350"/>
      <c r="O972" s="350"/>
      <c r="P972" s="363" t="s">
        <v>677</v>
      </c>
      <c r="Q972" s="351"/>
      <c r="R972" s="351"/>
      <c r="S972" s="351"/>
      <c r="T972" s="351"/>
      <c r="U972" s="351"/>
      <c r="V972" s="351"/>
      <c r="W972" s="351"/>
      <c r="X972" s="351"/>
      <c r="Y972" s="352">
        <v>7.0489999999999997E-2</v>
      </c>
      <c r="Z972" s="353"/>
      <c r="AA972" s="353"/>
      <c r="AB972" s="354"/>
      <c r="AC972" s="364" t="s">
        <v>80</v>
      </c>
      <c r="AD972" s="372"/>
      <c r="AE972" s="372"/>
      <c r="AF972" s="372"/>
      <c r="AG972" s="372"/>
      <c r="AH972" s="373" t="s">
        <v>643</v>
      </c>
      <c r="AI972" s="374"/>
      <c r="AJ972" s="374"/>
      <c r="AK972" s="374"/>
      <c r="AL972" s="358" t="s">
        <v>643</v>
      </c>
      <c r="AM972" s="359"/>
      <c r="AN972" s="359"/>
      <c r="AO972" s="360"/>
      <c r="AP972" s="361" t="s">
        <v>660</v>
      </c>
      <c r="AQ972" s="361"/>
      <c r="AR972" s="361"/>
      <c r="AS972" s="361"/>
      <c r="AT972" s="361"/>
      <c r="AU972" s="361"/>
      <c r="AV972" s="361"/>
      <c r="AW972" s="361"/>
      <c r="AX972" s="361"/>
    </row>
    <row r="973" spans="1:50" ht="30" customHeight="1" x14ac:dyDescent="0.15">
      <c r="A973" s="377">
        <v>4</v>
      </c>
      <c r="B973" s="377">
        <v>1</v>
      </c>
      <c r="C973" s="362" t="s">
        <v>672</v>
      </c>
      <c r="D973" s="348"/>
      <c r="E973" s="348"/>
      <c r="F973" s="348"/>
      <c r="G973" s="348"/>
      <c r="H973" s="348"/>
      <c r="I973" s="348"/>
      <c r="J973" s="349" t="s">
        <v>685</v>
      </c>
      <c r="K973" s="350"/>
      <c r="L973" s="350"/>
      <c r="M973" s="350"/>
      <c r="N973" s="350"/>
      <c r="O973" s="350"/>
      <c r="P973" s="363" t="s">
        <v>677</v>
      </c>
      <c r="Q973" s="351"/>
      <c r="R973" s="351"/>
      <c r="S973" s="351"/>
      <c r="T973" s="351"/>
      <c r="U973" s="351"/>
      <c r="V973" s="351"/>
      <c r="W973" s="351"/>
      <c r="X973" s="351"/>
      <c r="Y973" s="352">
        <v>7.0489999999999997E-2</v>
      </c>
      <c r="Z973" s="353"/>
      <c r="AA973" s="353"/>
      <c r="AB973" s="354"/>
      <c r="AC973" s="364" t="s">
        <v>80</v>
      </c>
      <c r="AD973" s="372"/>
      <c r="AE973" s="372"/>
      <c r="AF973" s="372"/>
      <c r="AG973" s="372"/>
      <c r="AH973" s="373" t="s">
        <v>643</v>
      </c>
      <c r="AI973" s="374"/>
      <c r="AJ973" s="374"/>
      <c r="AK973" s="374"/>
      <c r="AL973" s="358" t="s">
        <v>643</v>
      </c>
      <c r="AM973" s="359"/>
      <c r="AN973" s="359"/>
      <c r="AO973" s="360"/>
      <c r="AP973" s="361" t="s">
        <v>660</v>
      </c>
      <c r="AQ973" s="361"/>
      <c r="AR973" s="361"/>
      <c r="AS973" s="361"/>
      <c r="AT973" s="361"/>
      <c r="AU973" s="361"/>
      <c r="AV973" s="361"/>
      <c r="AW973" s="361"/>
      <c r="AX973" s="361"/>
    </row>
    <row r="974" spans="1:50" ht="30" customHeight="1" x14ac:dyDescent="0.15">
      <c r="A974" s="377">
        <v>5</v>
      </c>
      <c r="B974" s="377">
        <v>1</v>
      </c>
      <c r="C974" s="362" t="s">
        <v>678</v>
      </c>
      <c r="D974" s="348"/>
      <c r="E974" s="348"/>
      <c r="F974" s="348"/>
      <c r="G974" s="348"/>
      <c r="H974" s="348"/>
      <c r="I974" s="348"/>
      <c r="J974" s="349" t="s">
        <v>685</v>
      </c>
      <c r="K974" s="350"/>
      <c r="L974" s="350"/>
      <c r="M974" s="350"/>
      <c r="N974" s="350"/>
      <c r="O974" s="350"/>
      <c r="P974" s="363" t="s">
        <v>677</v>
      </c>
      <c r="Q974" s="351"/>
      <c r="R974" s="351"/>
      <c r="S974" s="351"/>
      <c r="T974" s="351"/>
      <c r="U974" s="351"/>
      <c r="V974" s="351"/>
      <c r="W974" s="351"/>
      <c r="X974" s="351"/>
      <c r="Y974" s="352">
        <v>3.6221000000000003E-2</v>
      </c>
      <c r="Z974" s="353"/>
      <c r="AA974" s="353"/>
      <c r="AB974" s="354"/>
      <c r="AC974" s="364" t="s">
        <v>80</v>
      </c>
      <c r="AD974" s="372"/>
      <c r="AE974" s="372"/>
      <c r="AF974" s="372"/>
      <c r="AG974" s="372"/>
      <c r="AH974" s="373" t="s">
        <v>643</v>
      </c>
      <c r="AI974" s="374"/>
      <c r="AJ974" s="374"/>
      <c r="AK974" s="374"/>
      <c r="AL974" s="358" t="s">
        <v>643</v>
      </c>
      <c r="AM974" s="359"/>
      <c r="AN974" s="359"/>
      <c r="AO974" s="360"/>
      <c r="AP974" s="361" t="s">
        <v>660</v>
      </c>
      <c r="AQ974" s="361"/>
      <c r="AR974" s="361"/>
      <c r="AS974" s="361"/>
      <c r="AT974" s="361"/>
      <c r="AU974" s="361"/>
      <c r="AV974" s="361"/>
      <c r="AW974" s="361"/>
      <c r="AX974" s="361"/>
    </row>
    <row r="975" spans="1:50" ht="30" customHeight="1" x14ac:dyDescent="0.15">
      <c r="A975" s="377">
        <v>6</v>
      </c>
      <c r="B975" s="377">
        <v>1</v>
      </c>
      <c r="C975" s="362" t="s">
        <v>673</v>
      </c>
      <c r="D975" s="348"/>
      <c r="E975" s="348"/>
      <c r="F975" s="348"/>
      <c r="G975" s="348"/>
      <c r="H975" s="348"/>
      <c r="I975" s="348"/>
      <c r="J975" s="349" t="s">
        <v>695</v>
      </c>
      <c r="K975" s="350"/>
      <c r="L975" s="350"/>
      <c r="M975" s="350"/>
      <c r="N975" s="350"/>
      <c r="O975" s="350"/>
      <c r="P975" s="363" t="s">
        <v>677</v>
      </c>
      <c r="Q975" s="351"/>
      <c r="R975" s="351"/>
      <c r="S975" s="351"/>
      <c r="T975" s="351"/>
      <c r="U975" s="351"/>
      <c r="V975" s="351"/>
      <c r="W975" s="351"/>
      <c r="X975" s="351"/>
      <c r="Y975" s="352">
        <v>1.5219999999999999E-2</v>
      </c>
      <c r="Z975" s="353"/>
      <c r="AA975" s="353"/>
      <c r="AB975" s="354"/>
      <c r="AC975" s="364" t="s">
        <v>80</v>
      </c>
      <c r="AD975" s="372"/>
      <c r="AE975" s="372"/>
      <c r="AF975" s="372"/>
      <c r="AG975" s="372"/>
      <c r="AH975" s="373" t="s">
        <v>643</v>
      </c>
      <c r="AI975" s="374"/>
      <c r="AJ975" s="374"/>
      <c r="AK975" s="374"/>
      <c r="AL975" s="358" t="s">
        <v>643</v>
      </c>
      <c r="AM975" s="359"/>
      <c r="AN975" s="359"/>
      <c r="AO975" s="360"/>
      <c r="AP975" s="361" t="s">
        <v>660</v>
      </c>
      <c r="AQ975" s="361"/>
      <c r="AR975" s="361"/>
      <c r="AS975" s="361"/>
      <c r="AT975" s="361"/>
      <c r="AU975" s="361"/>
      <c r="AV975" s="361"/>
      <c r="AW975" s="361"/>
      <c r="AX975" s="361"/>
    </row>
    <row r="976" spans="1:50" ht="30" customHeight="1" x14ac:dyDescent="0.15">
      <c r="A976" s="377">
        <v>7</v>
      </c>
      <c r="B976" s="377">
        <v>1</v>
      </c>
      <c r="C976" s="362" t="s">
        <v>674</v>
      </c>
      <c r="D976" s="348"/>
      <c r="E976" s="348"/>
      <c r="F976" s="348"/>
      <c r="G976" s="348"/>
      <c r="H976" s="348"/>
      <c r="I976" s="348"/>
      <c r="J976" s="349" t="s">
        <v>683</v>
      </c>
      <c r="K976" s="350"/>
      <c r="L976" s="350"/>
      <c r="M976" s="350"/>
      <c r="N976" s="350"/>
      <c r="O976" s="350"/>
      <c r="P976" s="363" t="s">
        <v>677</v>
      </c>
      <c r="Q976" s="351"/>
      <c r="R976" s="351"/>
      <c r="S976" s="351"/>
      <c r="T976" s="351"/>
      <c r="U976" s="351"/>
      <c r="V976" s="351"/>
      <c r="W976" s="351"/>
      <c r="X976" s="351"/>
      <c r="Y976" s="352">
        <v>1.4187E-2</v>
      </c>
      <c r="Z976" s="353"/>
      <c r="AA976" s="353"/>
      <c r="AB976" s="354"/>
      <c r="AC976" s="364" t="s">
        <v>80</v>
      </c>
      <c r="AD976" s="372"/>
      <c r="AE976" s="372"/>
      <c r="AF976" s="372"/>
      <c r="AG976" s="372"/>
      <c r="AH976" s="373" t="s">
        <v>643</v>
      </c>
      <c r="AI976" s="374"/>
      <c r="AJ976" s="374"/>
      <c r="AK976" s="374"/>
      <c r="AL976" s="358" t="s">
        <v>643</v>
      </c>
      <c r="AM976" s="359"/>
      <c r="AN976" s="359"/>
      <c r="AO976" s="360"/>
      <c r="AP976" s="361" t="s">
        <v>660</v>
      </c>
      <c r="AQ976" s="361"/>
      <c r="AR976" s="361"/>
      <c r="AS976" s="361"/>
      <c r="AT976" s="361"/>
      <c r="AU976" s="361"/>
      <c r="AV976" s="361"/>
      <c r="AW976" s="361"/>
      <c r="AX976" s="361"/>
    </row>
    <row r="977" spans="1:50" ht="30" customHeight="1" x14ac:dyDescent="0.15">
      <c r="A977" s="377">
        <v>8</v>
      </c>
      <c r="B977" s="377">
        <v>1</v>
      </c>
      <c r="C977" s="362" t="s">
        <v>679</v>
      </c>
      <c r="D977" s="348"/>
      <c r="E977" s="348"/>
      <c r="F977" s="348"/>
      <c r="G977" s="348"/>
      <c r="H977" s="348"/>
      <c r="I977" s="348"/>
      <c r="J977" s="349" t="s">
        <v>687</v>
      </c>
      <c r="K977" s="350"/>
      <c r="L977" s="350"/>
      <c r="M977" s="350"/>
      <c r="N977" s="350"/>
      <c r="O977" s="350"/>
      <c r="P977" s="363" t="s">
        <v>677</v>
      </c>
      <c r="Q977" s="351"/>
      <c r="R977" s="351"/>
      <c r="S977" s="351"/>
      <c r="T977" s="351"/>
      <c r="U977" s="351"/>
      <c r="V977" s="351"/>
      <c r="W977" s="351"/>
      <c r="X977" s="351"/>
      <c r="Y977" s="352">
        <v>7.5620000000000001E-3</v>
      </c>
      <c r="Z977" s="353"/>
      <c r="AA977" s="353"/>
      <c r="AB977" s="354"/>
      <c r="AC977" s="364" t="s">
        <v>80</v>
      </c>
      <c r="AD977" s="372"/>
      <c r="AE977" s="372"/>
      <c r="AF977" s="372"/>
      <c r="AG977" s="372"/>
      <c r="AH977" s="373" t="s">
        <v>643</v>
      </c>
      <c r="AI977" s="374"/>
      <c r="AJ977" s="374"/>
      <c r="AK977" s="374"/>
      <c r="AL977" s="358" t="s">
        <v>643</v>
      </c>
      <c r="AM977" s="359"/>
      <c r="AN977" s="359"/>
      <c r="AO977" s="360"/>
      <c r="AP977" s="361" t="s">
        <v>660</v>
      </c>
      <c r="AQ977" s="361"/>
      <c r="AR977" s="361"/>
      <c r="AS977" s="361"/>
      <c r="AT977" s="361"/>
      <c r="AU977" s="361"/>
      <c r="AV977" s="361"/>
      <c r="AW977" s="361"/>
      <c r="AX977" s="361"/>
    </row>
    <row r="978" spans="1:50" ht="30" customHeight="1" x14ac:dyDescent="0.15">
      <c r="A978" s="377">
        <v>9</v>
      </c>
      <c r="B978" s="377">
        <v>1</v>
      </c>
      <c r="C978" s="362" t="s">
        <v>680</v>
      </c>
      <c r="D978" s="348"/>
      <c r="E978" s="348"/>
      <c r="F978" s="348"/>
      <c r="G978" s="348"/>
      <c r="H978" s="348"/>
      <c r="I978" s="348"/>
      <c r="J978" s="349" t="s">
        <v>688</v>
      </c>
      <c r="K978" s="350"/>
      <c r="L978" s="350"/>
      <c r="M978" s="350"/>
      <c r="N978" s="350"/>
      <c r="O978" s="350"/>
      <c r="P978" s="363" t="s">
        <v>677</v>
      </c>
      <c r="Q978" s="351"/>
      <c r="R978" s="351"/>
      <c r="S978" s="351"/>
      <c r="T978" s="351"/>
      <c r="U978" s="351"/>
      <c r="V978" s="351"/>
      <c r="W978" s="351"/>
      <c r="X978" s="351"/>
      <c r="Y978" s="352">
        <v>7.5620000000000001E-3</v>
      </c>
      <c r="Z978" s="353"/>
      <c r="AA978" s="353"/>
      <c r="AB978" s="354"/>
      <c r="AC978" s="364" t="s">
        <v>80</v>
      </c>
      <c r="AD978" s="372"/>
      <c r="AE978" s="372"/>
      <c r="AF978" s="372"/>
      <c r="AG978" s="372"/>
      <c r="AH978" s="373" t="s">
        <v>643</v>
      </c>
      <c r="AI978" s="374"/>
      <c r="AJ978" s="374"/>
      <c r="AK978" s="374"/>
      <c r="AL978" s="358" t="s">
        <v>643</v>
      </c>
      <c r="AM978" s="359"/>
      <c r="AN978" s="359"/>
      <c r="AO978" s="360"/>
      <c r="AP978" s="361" t="s">
        <v>660</v>
      </c>
      <c r="AQ978" s="361"/>
      <c r="AR978" s="361"/>
      <c r="AS978" s="361"/>
      <c r="AT978" s="361"/>
      <c r="AU978" s="361"/>
      <c r="AV978" s="361"/>
      <c r="AW978" s="361"/>
      <c r="AX978" s="361"/>
    </row>
    <row r="979" spans="1:50" ht="30" customHeight="1" x14ac:dyDescent="0.15">
      <c r="A979" s="377">
        <v>10</v>
      </c>
      <c r="B979" s="377">
        <v>1</v>
      </c>
      <c r="C979" s="362" t="s">
        <v>681</v>
      </c>
      <c r="D979" s="348"/>
      <c r="E979" s="348"/>
      <c r="F979" s="348"/>
      <c r="G979" s="348"/>
      <c r="H979" s="348"/>
      <c r="I979" s="348"/>
      <c r="J979" s="349" t="s">
        <v>683</v>
      </c>
      <c r="K979" s="350"/>
      <c r="L979" s="350"/>
      <c r="M979" s="350"/>
      <c r="N979" s="350"/>
      <c r="O979" s="350"/>
      <c r="P979" s="363" t="s">
        <v>677</v>
      </c>
      <c r="Q979" s="351"/>
      <c r="R979" s="351"/>
      <c r="S979" s="351"/>
      <c r="T979" s="351"/>
      <c r="U979" s="351"/>
      <c r="V979" s="351"/>
      <c r="W979" s="351"/>
      <c r="X979" s="351"/>
      <c r="Y979" s="352">
        <v>7.0939999999999996E-3</v>
      </c>
      <c r="Z979" s="353"/>
      <c r="AA979" s="353"/>
      <c r="AB979" s="354"/>
      <c r="AC979" s="364" t="s">
        <v>80</v>
      </c>
      <c r="AD979" s="372"/>
      <c r="AE979" s="372"/>
      <c r="AF979" s="372"/>
      <c r="AG979" s="372"/>
      <c r="AH979" s="373" t="s">
        <v>643</v>
      </c>
      <c r="AI979" s="374"/>
      <c r="AJ979" s="374"/>
      <c r="AK979" s="374"/>
      <c r="AL979" s="358" t="s">
        <v>643</v>
      </c>
      <c r="AM979" s="359"/>
      <c r="AN979" s="359"/>
      <c r="AO979" s="360"/>
      <c r="AP979" s="361" t="s">
        <v>660</v>
      </c>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hidden="1" customHeight="1" x14ac:dyDescent="0.15">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3">
    <cfRule type="expression" dxfId="2799" priority="13885">
      <formula>IF(RIGHT(TEXT(Y783,"0.#"),1)=".",FALSE,TRUE)</formula>
    </cfRule>
    <cfRule type="expression" dxfId="2798" priority="13886">
      <formula>IF(RIGHT(TEXT(Y783,"0.#"),1)=".",TRUE,FALSE)</formula>
    </cfRule>
  </conditionalFormatting>
  <conditionalFormatting sqref="Y792">
    <cfRule type="expression" dxfId="2797" priority="13881">
      <formula>IF(RIGHT(TEXT(Y792,"0.#"),1)=".",FALSE,TRUE)</formula>
    </cfRule>
    <cfRule type="expression" dxfId="2796" priority="13882">
      <formula>IF(RIGHT(TEXT(Y792,"0.#"),1)=".",TRUE,FALSE)</formula>
    </cfRule>
  </conditionalFormatting>
  <conditionalFormatting sqref="Y823:Y830 Y821 Y810:Y817 Y808 Y797:Y804 Y795">
    <cfRule type="expression" dxfId="2795" priority="13663">
      <formula>IF(RIGHT(TEXT(Y795,"0.#"),1)=".",FALSE,TRUE)</formula>
    </cfRule>
    <cfRule type="expression" dxfId="2794" priority="13664">
      <formula>IF(RIGHT(TEXT(Y795,"0.#"),1)=".",TRUE,FALSE)</formula>
    </cfRule>
  </conditionalFormatting>
  <conditionalFormatting sqref="P16:AQ17 P15:AX15 P13:AX13">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4:Y791 Y782">
    <cfRule type="expression" dxfId="2787" priority="13687">
      <formula>IF(RIGHT(TEXT(Y782,"0.#"),1)=".",FALSE,TRUE)</formula>
    </cfRule>
    <cfRule type="expression" dxfId="2786" priority="13688">
      <formula>IF(RIGHT(TEXT(Y782,"0.#"),1)=".",TRUE,FALSE)</formula>
    </cfRule>
  </conditionalFormatting>
  <conditionalFormatting sqref="AU783">
    <cfRule type="expression" dxfId="2785" priority="13685">
      <formula>IF(RIGHT(TEXT(AU783,"0.#"),1)=".",FALSE,TRUE)</formula>
    </cfRule>
    <cfRule type="expression" dxfId="2784" priority="13686">
      <formula>IF(RIGHT(TEXT(AU783,"0.#"),1)=".",TRUE,FALSE)</formula>
    </cfRule>
  </conditionalFormatting>
  <conditionalFormatting sqref="AU792">
    <cfRule type="expression" dxfId="2783" priority="13683">
      <formula>IF(RIGHT(TEXT(AU792,"0.#"),1)=".",FALSE,TRUE)</formula>
    </cfRule>
    <cfRule type="expression" dxfId="2782" priority="13684">
      <formula>IF(RIGHT(TEXT(AU792,"0.#"),1)=".",TRUE,FALSE)</formula>
    </cfRule>
  </conditionalFormatting>
  <conditionalFormatting sqref="AU784:AU791 AU782">
    <cfRule type="expression" dxfId="2781" priority="13681">
      <formula>IF(RIGHT(TEXT(AU782,"0.#"),1)=".",FALSE,TRUE)</formula>
    </cfRule>
    <cfRule type="expression" dxfId="2780" priority="13682">
      <formula>IF(RIGHT(TEXT(AU782,"0.#"),1)=".",TRUE,FALSE)</formula>
    </cfRule>
  </conditionalFormatting>
  <conditionalFormatting sqref="Y822 Y809 Y796">
    <cfRule type="expression" dxfId="2779" priority="13667">
      <formula>IF(RIGHT(TEXT(Y796,"0.#"),1)=".",FALSE,TRUE)</formula>
    </cfRule>
    <cfRule type="expression" dxfId="2778" priority="13668">
      <formula>IF(RIGHT(TEXT(Y796,"0.#"),1)=".",TRUE,FALSE)</formula>
    </cfRule>
  </conditionalFormatting>
  <conditionalFormatting sqref="Y831 Y818 Y805">
    <cfRule type="expression" dxfId="2777" priority="13665">
      <formula>IF(RIGHT(TEXT(Y805,"0.#"),1)=".",FALSE,TRUE)</formula>
    </cfRule>
    <cfRule type="expression" dxfId="2776" priority="13666">
      <formula>IF(RIGHT(TEXT(Y805,"0.#"),1)=".",TRUE,FALSE)</formula>
    </cfRule>
  </conditionalFormatting>
  <conditionalFormatting sqref="AU822 AU809 AU796">
    <cfRule type="expression" dxfId="2775" priority="13661">
      <formula>IF(RIGHT(TEXT(AU796,"0.#"),1)=".",FALSE,TRUE)</formula>
    </cfRule>
    <cfRule type="expression" dxfId="2774" priority="13662">
      <formula>IF(RIGHT(TEXT(AU796,"0.#"),1)=".",TRUE,FALSE)</formula>
    </cfRule>
  </conditionalFormatting>
  <conditionalFormatting sqref="AU831 AU818 AU805">
    <cfRule type="expression" dxfId="2773" priority="13659">
      <formula>IF(RIGHT(TEXT(AU805,"0.#"),1)=".",FALSE,TRUE)</formula>
    </cfRule>
    <cfRule type="expression" dxfId="2772" priority="13660">
      <formula>IF(RIGHT(TEXT(AU805,"0.#"),1)=".",TRUE,FALSE)</formula>
    </cfRule>
  </conditionalFormatting>
  <conditionalFormatting sqref="AU823:AU830 AU821 AU810:AU817 AU808 AU797:AU804 AU795">
    <cfRule type="expression" dxfId="2771" priority="13657">
      <formula>IF(RIGHT(TEXT(AU795,"0.#"),1)=".",FALSE,TRUE)</formula>
    </cfRule>
    <cfRule type="expression" dxfId="2770" priority="13658">
      <formula>IF(RIGHT(TEXT(AU795,"0.#"),1)=".",TRUE,FALSE)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0:AO867">
    <cfRule type="expression" dxfId="2505" priority="6635">
      <formula>IF(AND(AL840&gt;=0, RIGHT(TEXT(AL840,"0.#"),1)&lt;&gt;"."),TRUE,FALSE)</formula>
    </cfRule>
    <cfRule type="expression" dxfId="2504" priority="6636">
      <formula>IF(AND(AL840&gt;=0, RIGHT(TEXT(AL840,"0.#"),1)="."),TRUE,FALSE)</formula>
    </cfRule>
    <cfRule type="expression" dxfId="2503" priority="6637">
      <formula>IF(AND(AL840&lt;0, RIGHT(TEXT(AL840,"0.#"),1)&lt;&gt;"."),TRUE,FALSE)</formula>
    </cfRule>
    <cfRule type="expression" dxfId="2502" priority="6638">
      <formula>IF(AND(AL840&lt;0, RIGHT(TEXT(AL840,"0.#"),1)="."),TRUE,FALSE)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0:Y867">
    <cfRule type="expression" dxfId="2431" priority="2963">
      <formula>IF(RIGHT(TEXT(Y840,"0.#"),1)=".",FALSE,TRUE)</formula>
    </cfRule>
    <cfRule type="expression" dxfId="2430" priority="2964">
      <formula>IF(RIGHT(TEXT(Y840,"0.#"),1)=".",TRUE,FALSE)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3:AO1132">
    <cfRule type="expression" dxfId="2401" priority="2869">
      <formula>IF(AND(AL1103&gt;=0, RIGHT(TEXT(AL1103,"0.#"),1)&lt;&gt;"."),TRUE,FALSE)</formula>
    </cfRule>
    <cfRule type="expression" dxfId="2400" priority="2870">
      <formula>IF(AND(AL1103&gt;=0, RIGHT(TEXT(AL1103,"0.#"),1)="."),TRUE,FALSE)</formula>
    </cfRule>
    <cfRule type="expression" dxfId="2399" priority="2871">
      <formula>IF(AND(AL1103&lt;0, RIGHT(TEXT(AL1103,"0.#"),1)&lt;&gt;"."),TRUE,FALSE)</formula>
    </cfRule>
    <cfRule type="expression" dxfId="2398" priority="2872">
      <formula>IF(AND(AL1103&lt;0, RIGHT(TEXT(AL1103,"0.#"),1)="."),TRUE,FALSE)</formula>
    </cfRule>
  </conditionalFormatting>
  <conditionalFormatting sqref="Y1103:Y1132">
    <cfRule type="expression" dxfId="2397" priority="2867">
      <formula>IF(RIGHT(TEXT(Y1103,"0.#"),1)=".",FALSE,TRUE)</formula>
    </cfRule>
    <cfRule type="expression" dxfId="2396" priority="2868">
      <formula>IF(RIGHT(TEXT(Y1103,"0.#"),1)=".",TRUE,FALSE)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8:AO839">
    <cfRule type="expression" dxfId="2387" priority="2821">
      <formula>IF(AND(AL838&gt;=0, RIGHT(TEXT(AL838,"0.#"),1)&lt;&gt;"."),TRUE,FALSE)</formula>
    </cfRule>
    <cfRule type="expression" dxfId="2386" priority="2822">
      <formula>IF(AND(AL838&gt;=0, RIGHT(TEXT(AL838,"0.#"),1)="."),TRUE,FALSE)</formula>
    </cfRule>
    <cfRule type="expression" dxfId="2385" priority="2823">
      <formula>IF(AND(AL838&lt;0, RIGHT(TEXT(AL838,"0.#"),1)&lt;&gt;"."),TRUE,FALSE)</formula>
    </cfRule>
    <cfRule type="expression" dxfId="2384" priority="2824">
      <formula>IF(AND(AL838&lt;0, RIGHT(TEXT(AL838,"0.#"),1)="."),TRUE,FALSE)</formula>
    </cfRule>
  </conditionalFormatting>
  <conditionalFormatting sqref="Y838:Y839">
    <cfRule type="expression" dxfId="2383" priority="2819">
      <formula>IF(RIGHT(TEXT(Y838,"0.#"),1)=".",FALSE,TRUE)</formula>
    </cfRule>
    <cfRule type="expression" dxfId="2382" priority="2820">
      <formula>IF(RIGHT(TEXT(Y838,"0.#"),1)=".",TRUE,FALSE)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3:Y900">
    <cfRule type="expression" dxfId="2065" priority="2079">
      <formula>IF(RIGHT(TEXT(Y873,"0.#"),1)=".",FALSE,TRUE)</formula>
    </cfRule>
    <cfRule type="expression" dxfId="2064" priority="2080">
      <formula>IF(RIGHT(TEXT(Y873,"0.#"),1)=".",TRUE,FALSE)</formula>
    </cfRule>
  </conditionalFormatting>
  <conditionalFormatting sqref="Y871:Y872">
    <cfRule type="expression" dxfId="2063" priority="2073">
      <formula>IF(RIGHT(TEXT(Y871,"0.#"),1)=".",FALSE,TRUE)</formula>
    </cfRule>
    <cfRule type="expression" dxfId="2062" priority="2074">
      <formula>IF(RIGHT(TEXT(Y871,"0.#"),1)=".",TRUE,FALSE)</formula>
    </cfRule>
  </conditionalFormatting>
  <conditionalFormatting sqref="Y906:Y933">
    <cfRule type="expression" dxfId="2061" priority="2067">
      <formula>IF(RIGHT(TEXT(Y906,"0.#"),1)=".",FALSE,TRUE)</formula>
    </cfRule>
    <cfRule type="expression" dxfId="2060" priority="2068">
      <formula>IF(RIGHT(TEXT(Y906,"0.#"),1)=".",TRUE,FALSE)</formula>
    </cfRule>
  </conditionalFormatting>
  <conditionalFormatting sqref="Y904:Y905">
    <cfRule type="expression" dxfId="2059" priority="2061">
      <formula>IF(RIGHT(TEXT(Y904,"0.#"),1)=".",FALSE,TRUE)</formula>
    </cfRule>
    <cfRule type="expression" dxfId="2058" priority="2062">
      <formula>IF(RIGHT(TEXT(Y904,"0.#"),1)=".",TRUE,FALSE)</formula>
    </cfRule>
  </conditionalFormatting>
  <conditionalFormatting sqref="Y940:Y966">
    <cfRule type="expression" dxfId="2057" priority="2055">
      <formula>IF(RIGHT(TEXT(Y940,"0.#"),1)=".",FALSE,TRUE)</formula>
    </cfRule>
    <cfRule type="expression" dxfId="2056" priority="2056">
      <formula>IF(RIGHT(TEXT(Y940,"0.#"),1)=".",TRUE,FALSE)</formula>
    </cfRule>
  </conditionalFormatting>
  <conditionalFormatting sqref="Y937:Y938">
    <cfRule type="expression" dxfId="2055" priority="2049">
      <formula>IF(RIGHT(TEXT(Y937,"0.#"),1)=".",FALSE,TRUE)</formula>
    </cfRule>
    <cfRule type="expression" dxfId="2054" priority="2050">
      <formula>IF(RIGHT(TEXT(Y937,"0.#"),1)=".",TRUE,FALSE)</formula>
    </cfRule>
  </conditionalFormatting>
  <conditionalFormatting sqref="Y974:Y976 Y978:Y999">
    <cfRule type="expression" dxfId="2053" priority="2043">
      <formula>IF(RIGHT(TEXT(Y974,"0.#"),1)=".",FALSE,TRUE)</formula>
    </cfRule>
    <cfRule type="expression" dxfId="2052" priority="2044">
      <formula>IF(RIGHT(TEXT(Y974,"0.#"),1)=".",TRUE,FALSE)</formula>
    </cfRule>
  </conditionalFormatting>
  <conditionalFormatting sqref="Y970:Y973">
    <cfRule type="expression" dxfId="2051" priority="2037">
      <formula>IF(RIGHT(TEXT(Y970,"0.#"),1)=".",FALSE,TRUE)</formula>
    </cfRule>
    <cfRule type="expression" dxfId="2050" priority="2038">
      <formula>IF(RIGHT(TEXT(Y970,"0.#"),1)=".",TRUE,FALSE)</formula>
    </cfRule>
  </conditionalFormatting>
  <conditionalFormatting sqref="Y1005:Y1032">
    <cfRule type="expression" dxfId="2049" priority="2031">
      <formula>IF(RIGHT(TEXT(Y1005,"0.#"),1)=".",FALSE,TRUE)</formula>
    </cfRule>
    <cfRule type="expression" dxfId="2048" priority="2032">
      <formula>IF(RIGHT(TEXT(Y1005,"0.#"),1)=".",TRUE,FALSE)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3:AO900">
    <cfRule type="expression" dxfId="1967" priority="2081">
      <formula>IF(AND(AL873&gt;=0, RIGHT(TEXT(AL873,"0.#"),1)&lt;&gt;"."),TRUE,FALSE)</formula>
    </cfRule>
    <cfRule type="expression" dxfId="1966" priority="2082">
      <formula>IF(AND(AL873&gt;=0, RIGHT(TEXT(AL873,"0.#"),1)="."),TRUE,FALSE)</formula>
    </cfRule>
    <cfRule type="expression" dxfId="1965" priority="2083">
      <formula>IF(AND(AL873&lt;0, RIGHT(TEXT(AL873,"0.#"),1)&lt;&gt;"."),TRUE,FALSE)</formula>
    </cfRule>
    <cfRule type="expression" dxfId="1964" priority="2084">
      <formula>IF(AND(AL873&lt;0, RIGHT(TEXT(AL873,"0.#"),1)="."),TRUE,FALSE)</formula>
    </cfRule>
  </conditionalFormatting>
  <conditionalFormatting sqref="AL871:AO872">
    <cfRule type="expression" dxfId="1963" priority="2075">
      <formula>IF(AND(AL871&gt;=0, RIGHT(TEXT(AL871,"0.#"),1)&lt;&gt;"."),TRUE,FALSE)</formula>
    </cfRule>
    <cfRule type="expression" dxfId="1962" priority="2076">
      <formula>IF(AND(AL871&gt;=0, RIGHT(TEXT(AL871,"0.#"),1)="."),TRUE,FALSE)</formula>
    </cfRule>
    <cfRule type="expression" dxfId="1961" priority="2077">
      <formula>IF(AND(AL871&lt;0, RIGHT(TEXT(AL871,"0.#"),1)&lt;&gt;"."),TRUE,FALSE)</formula>
    </cfRule>
    <cfRule type="expression" dxfId="1960" priority="2078">
      <formula>IF(AND(AL871&lt;0, RIGHT(TEXT(AL871,"0.#"),1)="."),TRUE,FALSE)</formula>
    </cfRule>
  </conditionalFormatting>
  <conditionalFormatting sqref="AL906:AO933">
    <cfRule type="expression" dxfId="1959" priority="2069">
      <formula>IF(AND(AL906&gt;=0, RIGHT(TEXT(AL906,"0.#"),1)&lt;&gt;"."),TRUE,FALSE)</formula>
    </cfRule>
    <cfRule type="expression" dxfId="1958" priority="2070">
      <formula>IF(AND(AL906&gt;=0, RIGHT(TEXT(AL906,"0.#"),1)="."),TRUE,FALSE)</formula>
    </cfRule>
    <cfRule type="expression" dxfId="1957" priority="2071">
      <formula>IF(AND(AL906&lt;0, RIGHT(TEXT(AL906,"0.#"),1)&lt;&gt;"."),TRUE,FALSE)</formula>
    </cfRule>
    <cfRule type="expression" dxfId="1956" priority="2072">
      <formula>IF(AND(AL906&lt;0, RIGHT(TEXT(AL906,"0.#"),1)="."),TRUE,FALSE)</formula>
    </cfRule>
  </conditionalFormatting>
  <conditionalFormatting sqref="AL904:AO905">
    <cfRule type="expression" dxfId="1955" priority="2063">
      <formula>IF(AND(AL904&gt;=0, RIGHT(TEXT(AL904,"0.#"),1)&lt;&gt;"."),TRUE,FALSE)</formula>
    </cfRule>
    <cfRule type="expression" dxfId="1954" priority="2064">
      <formula>IF(AND(AL904&gt;=0, RIGHT(TEXT(AL904,"0.#"),1)="."),TRUE,FALSE)</formula>
    </cfRule>
    <cfRule type="expression" dxfId="1953" priority="2065">
      <formula>IF(AND(AL904&lt;0, RIGHT(TEXT(AL904,"0.#"),1)&lt;&gt;"."),TRUE,FALSE)</formula>
    </cfRule>
    <cfRule type="expression" dxfId="1952" priority="2066">
      <formula>IF(AND(AL904&lt;0, RIGHT(TEXT(AL904,"0.#"),1)="."),TRUE,FALSE)</formula>
    </cfRule>
  </conditionalFormatting>
  <conditionalFormatting sqref="AL944:AO966">
    <cfRule type="expression" dxfId="1951" priority="2057">
      <formula>IF(AND(AL944&gt;=0, RIGHT(TEXT(AL944,"0.#"),1)&lt;&gt;"."),TRUE,FALSE)</formula>
    </cfRule>
    <cfRule type="expression" dxfId="1950" priority="2058">
      <formula>IF(AND(AL944&gt;=0, RIGHT(TEXT(AL944,"0.#"),1)="."),TRUE,FALSE)</formula>
    </cfRule>
    <cfRule type="expression" dxfId="1949" priority="2059">
      <formula>IF(AND(AL944&lt;0, RIGHT(TEXT(AL944,"0.#"),1)&lt;&gt;"."),TRUE,FALSE)</formula>
    </cfRule>
    <cfRule type="expression" dxfId="1948" priority="2060">
      <formula>IF(AND(AL944&lt;0, RIGHT(TEXT(AL944,"0.#"),1)="."),TRUE,FALSE)</formula>
    </cfRule>
  </conditionalFormatting>
  <conditionalFormatting sqref="AL937:AO938">
    <cfRule type="expression" dxfId="1947" priority="2051">
      <formula>IF(AND(AL937&gt;=0, RIGHT(TEXT(AL937,"0.#"),1)&lt;&gt;"."),TRUE,FALSE)</formula>
    </cfRule>
    <cfRule type="expression" dxfId="1946" priority="2052">
      <formula>IF(AND(AL937&gt;=0, RIGHT(TEXT(AL937,"0.#"),1)="."),TRUE,FALSE)</formula>
    </cfRule>
    <cfRule type="expression" dxfId="1945" priority="2053">
      <formula>IF(AND(AL937&lt;0, RIGHT(TEXT(AL937,"0.#"),1)&lt;&gt;"."),TRUE,FALSE)</formula>
    </cfRule>
    <cfRule type="expression" dxfId="1944" priority="2054">
      <formula>IF(AND(AL937&lt;0, RIGHT(TEXT(AL937,"0.#"),1)="."),TRUE,FALSE)</formula>
    </cfRule>
  </conditionalFormatting>
  <conditionalFormatting sqref="AL980:AO999">
    <cfRule type="expression" dxfId="1943" priority="2045">
      <formula>IF(AND(AL980&gt;=0, RIGHT(TEXT(AL980,"0.#"),1)&lt;&gt;"."),TRUE,FALSE)</formula>
    </cfRule>
    <cfRule type="expression" dxfId="1942" priority="2046">
      <formula>IF(AND(AL980&gt;=0, RIGHT(TEXT(AL980,"0.#"),1)="."),TRUE,FALSE)</formula>
    </cfRule>
    <cfRule type="expression" dxfId="1941" priority="2047">
      <formula>IF(AND(AL980&lt;0, RIGHT(TEXT(AL980,"0.#"),1)&lt;&gt;"."),TRUE,FALSE)</formula>
    </cfRule>
    <cfRule type="expression" dxfId="1940" priority="2048">
      <formula>IF(AND(AL980&lt;0, RIGHT(TEXT(AL980,"0.#"),1)="."),TRUE,FALSE)</formula>
    </cfRule>
  </conditionalFormatting>
  <conditionalFormatting sqref="AL970:AO979">
    <cfRule type="expression" dxfId="1939" priority="2039">
      <formula>IF(AND(AL970&gt;=0, RIGHT(TEXT(AL970,"0.#"),1)&lt;&gt;"."),TRUE,FALSE)</formula>
    </cfRule>
    <cfRule type="expression" dxfId="1938" priority="2040">
      <formula>IF(AND(AL970&gt;=0, RIGHT(TEXT(AL970,"0.#"),1)="."),TRUE,FALSE)</formula>
    </cfRule>
    <cfRule type="expression" dxfId="1937" priority="2041">
      <formula>IF(AND(AL970&lt;0, RIGHT(TEXT(AL970,"0.#"),1)&lt;&gt;"."),TRUE,FALSE)</formula>
    </cfRule>
    <cfRule type="expression" dxfId="1936" priority="2042">
      <formula>IF(AND(AL970&lt;0, RIGHT(TEXT(AL970,"0.#"),1)="."),TRUE,FALSE)</formula>
    </cfRule>
  </conditionalFormatting>
  <conditionalFormatting sqref="AL1005:AO1032">
    <cfRule type="expression" dxfId="1935" priority="2033">
      <formula>IF(AND(AL1005&gt;=0, RIGHT(TEXT(AL1005,"0.#"),1)&lt;&gt;"."),TRUE,FALSE)</formula>
    </cfRule>
    <cfRule type="expression" dxfId="1934" priority="2034">
      <formula>IF(AND(AL1005&gt;=0, RIGHT(TEXT(AL1005,"0.#"),1)="."),TRUE,FALSE)</formula>
    </cfRule>
    <cfRule type="expression" dxfId="1933" priority="2035">
      <formula>IF(AND(AL1005&lt;0, RIGHT(TEXT(AL1005,"0.#"),1)&lt;&gt;"."),TRUE,FALSE)</formula>
    </cfRule>
    <cfRule type="expression" dxfId="1932" priority="2036">
      <formula>IF(AND(AL1005&lt;0, RIGHT(TEXT(AL1005,"0.#"),1)="."),TRUE,FALSE)</formula>
    </cfRule>
  </conditionalFormatting>
  <conditionalFormatting sqref="AL1003:AO1004">
    <cfRule type="expression" dxfId="1931" priority="2027">
      <formula>IF(AND(AL1003&gt;=0, RIGHT(TEXT(AL1003,"0.#"),1)&lt;&gt;"."),TRUE,FALSE)</formula>
    </cfRule>
    <cfRule type="expression" dxfId="1930" priority="2028">
      <formula>IF(AND(AL1003&gt;=0, RIGHT(TEXT(AL1003,"0.#"),1)="."),TRUE,FALSE)</formula>
    </cfRule>
    <cfRule type="expression" dxfId="1929" priority="2029">
      <formula>IF(AND(AL1003&lt;0, RIGHT(TEXT(AL1003,"0.#"),1)&lt;&gt;"."),TRUE,FALSE)</formula>
    </cfRule>
    <cfRule type="expression" dxfId="1928" priority="2030">
      <formula>IF(AND(AL1003&lt;0, RIGHT(TEXT(AL1003,"0.#"),1)="."),TRUE,FALSE)</formula>
    </cfRule>
  </conditionalFormatting>
  <conditionalFormatting sqref="Y1003:Y1004">
    <cfRule type="expression" dxfId="1927" priority="2025">
      <formula>IF(RIGHT(TEXT(Y1003,"0.#"),1)=".",FALSE,TRUE)</formula>
    </cfRule>
    <cfRule type="expression" dxfId="1926" priority="2026">
      <formula>IF(RIGHT(TEXT(Y1003,"0.#"),1)=".",TRUE,FALSE)</formula>
    </cfRule>
  </conditionalFormatting>
  <conditionalFormatting sqref="AL1038:AO1065">
    <cfRule type="expression" dxfId="1925" priority="2021">
      <formula>IF(AND(AL1038&gt;=0, RIGHT(TEXT(AL1038,"0.#"),1)&lt;&gt;"."),TRUE,FALSE)</formula>
    </cfRule>
    <cfRule type="expression" dxfId="1924" priority="2022">
      <formula>IF(AND(AL1038&gt;=0, RIGHT(TEXT(AL1038,"0.#"),1)="."),TRUE,FALSE)</formula>
    </cfRule>
    <cfRule type="expression" dxfId="1923" priority="2023">
      <formula>IF(AND(AL1038&lt;0, RIGHT(TEXT(AL1038,"0.#"),1)&lt;&gt;"."),TRUE,FALSE)</formula>
    </cfRule>
    <cfRule type="expression" dxfId="1922" priority="2024">
      <formula>IF(AND(AL1038&lt;0, RIGHT(TEXT(AL1038,"0.#"),1)="."),TRUE,FALSE)</formula>
    </cfRule>
  </conditionalFormatting>
  <conditionalFormatting sqref="Y1038:Y1065">
    <cfRule type="expression" dxfId="1921" priority="2019">
      <formula>IF(RIGHT(TEXT(Y1038,"0.#"),1)=".",FALSE,TRUE)</formula>
    </cfRule>
    <cfRule type="expression" dxfId="1920" priority="2020">
      <formula>IF(RIGHT(TEXT(Y1038,"0.#"),1)=".",TRUE,FALSE)</formula>
    </cfRule>
  </conditionalFormatting>
  <conditionalFormatting sqref="AL1036:AO1037">
    <cfRule type="expression" dxfId="1919" priority="2015">
      <formula>IF(AND(AL1036&gt;=0, RIGHT(TEXT(AL1036,"0.#"),1)&lt;&gt;"."),TRUE,FALSE)</formula>
    </cfRule>
    <cfRule type="expression" dxfId="1918" priority="2016">
      <formula>IF(AND(AL1036&gt;=0, RIGHT(TEXT(AL1036,"0.#"),1)="."),TRUE,FALSE)</formula>
    </cfRule>
    <cfRule type="expression" dxfId="1917" priority="2017">
      <formula>IF(AND(AL1036&lt;0, RIGHT(TEXT(AL1036,"0.#"),1)&lt;&gt;"."),TRUE,FALSE)</formula>
    </cfRule>
    <cfRule type="expression" dxfId="1916" priority="2018">
      <formula>IF(AND(AL1036&lt;0, RIGHT(TEXT(AL1036,"0.#"),1)="."),TRUE,FALSE)</formula>
    </cfRule>
  </conditionalFormatting>
  <conditionalFormatting sqref="Y1036:Y1037">
    <cfRule type="expression" dxfId="1915" priority="2013">
      <formula>IF(RIGHT(TEXT(Y1036,"0.#"),1)=".",FALSE,TRUE)</formula>
    </cfRule>
    <cfRule type="expression" dxfId="1914" priority="2014">
      <formula>IF(RIGHT(TEXT(Y1036,"0.#"),1)=".",TRUE,FALSE)</formula>
    </cfRule>
  </conditionalFormatting>
  <conditionalFormatting sqref="AL1071:AO1098">
    <cfRule type="expression" dxfId="1913" priority="2009">
      <formula>IF(AND(AL1071&gt;=0, RIGHT(TEXT(AL1071,"0.#"),1)&lt;&gt;"."),TRUE,FALSE)</formula>
    </cfRule>
    <cfRule type="expression" dxfId="1912" priority="2010">
      <formula>IF(AND(AL1071&gt;=0, RIGHT(TEXT(AL1071,"0.#"),1)="."),TRUE,FALSE)</formula>
    </cfRule>
    <cfRule type="expression" dxfId="1911" priority="2011">
      <formula>IF(AND(AL1071&lt;0, RIGHT(TEXT(AL1071,"0.#"),1)&lt;&gt;"."),TRUE,FALSE)</formula>
    </cfRule>
    <cfRule type="expression" dxfId="1910" priority="2012">
      <formula>IF(AND(AL1071&lt;0, RIGHT(TEXT(AL1071,"0.#"),1)="."),TRUE,FALSE)</formula>
    </cfRule>
  </conditionalFormatting>
  <conditionalFormatting sqref="Y1071:Y1098">
    <cfRule type="expression" dxfId="1909" priority="2007">
      <formula>IF(RIGHT(TEXT(Y1071,"0.#"),1)=".",FALSE,TRUE)</formula>
    </cfRule>
    <cfRule type="expression" dxfId="1908" priority="2008">
      <formula>IF(RIGHT(TEXT(Y1071,"0.#"),1)=".",TRUE,FALSE)</formula>
    </cfRule>
  </conditionalFormatting>
  <conditionalFormatting sqref="AL1069:AO1070">
    <cfRule type="expression" dxfId="1907" priority="2003">
      <formula>IF(AND(AL1069&gt;=0, RIGHT(TEXT(AL1069,"0.#"),1)&lt;&gt;"."),TRUE,FALSE)</formula>
    </cfRule>
    <cfRule type="expression" dxfId="1906" priority="2004">
      <formula>IF(AND(AL1069&gt;=0, RIGHT(TEXT(AL1069,"0.#"),1)="."),TRUE,FALSE)</formula>
    </cfRule>
    <cfRule type="expression" dxfId="1905" priority="2005">
      <formula>IF(AND(AL1069&lt;0, RIGHT(TEXT(AL1069,"0.#"),1)&lt;&gt;"."),TRUE,FALSE)</formula>
    </cfRule>
    <cfRule type="expression" dxfId="1904" priority="2006">
      <formula>IF(AND(AL1069&lt;0, RIGHT(TEXT(AL1069,"0.#"),1)="."),TRUE,FALSE)</formula>
    </cfRule>
  </conditionalFormatting>
  <conditionalFormatting sqref="Y1069:Y1070">
    <cfRule type="expression" dxfId="1903" priority="2001">
      <formula>IF(RIGHT(TEXT(Y1069,"0.#"),1)=".",FALSE,TRUE)</formula>
    </cfRule>
    <cfRule type="expression" dxfId="1902" priority="2002">
      <formula>IF(RIGHT(TEXT(Y1069,"0.#"),1)=".",TRUE,FALSE)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Y939">
    <cfRule type="expression" dxfId="707" priority="5">
      <formula>IF(RIGHT(TEXT(Y939,"0.#"),1)=".",FALSE,TRUE)</formula>
    </cfRule>
    <cfRule type="expression" dxfId="706" priority="6">
      <formula>IF(RIGHT(TEXT(Y939,"0.#"),1)=".",TRUE,FALSE)</formula>
    </cfRule>
  </conditionalFormatting>
  <conditionalFormatting sqref="AL939:AO943">
    <cfRule type="expression" dxfId="705" priority="7">
      <formula>IF(AND(AL939&gt;=0, RIGHT(TEXT(AL939,"0.#"),1)&lt;&gt;"."),TRUE,FALSE)</formula>
    </cfRule>
    <cfRule type="expression" dxfId="704" priority="8">
      <formula>IF(AND(AL939&gt;=0, RIGHT(TEXT(AL939,"0.#"),1)="."),TRUE,FALSE)</formula>
    </cfRule>
    <cfRule type="expression" dxfId="703" priority="9">
      <formula>IF(AND(AL939&lt;0, RIGHT(TEXT(AL939,"0.#"),1)&lt;&gt;"."),TRUE,FALSE)</formula>
    </cfRule>
    <cfRule type="expression" dxfId="702" priority="10">
      <formula>IF(AND(AL939&lt;0, RIGHT(TEXT(AL939,"0.#"),1)="."),TRUE,FALSE)</formula>
    </cfRule>
  </conditionalFormatting>
  <conditionalFormatting sqref="Y977">
    <cfRule type="expression" dxfId="701" priority="1">
      <formula>IF(RIGHT(TEXT(Y977,"0.#"),1)=".",FALSE,TRUE)</formula>
    </cfRule>
    <cfRule type="expression" dxfId="700" priority="2">
      <formula>IF(RIGHT(TEXT(Y977,"0.#"),1)=".",TRUE,FALSE)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16383" man="1"/>
    <brk id="699" max="16383" man="1"/>
    <brk id="727" max="16383" man="1"/>
    <brk id="832" max="16383" man="1"/>
    <brk id="967"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566</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8"/>
      <c r="Z2" s="830"/>
      <c r="AA2" s="831"/>
      <c r="AB2" s="1032" t="s">
        <v>11</v>
      </c>
      <c r="AC2" s="1033"/>
      <c r="AD2" s="1034"/>
      <c r="AE2" s="249" t="s">
        <v>398</v>
      </c>
      <c r="AF2" s="249"/>
      <c r="AG2" s="249"/>
      <c r="AH2" s="249"/>
      <c r="AI2" s="249" t="s">
        <v>396</v>
      </c>
      <c r="AJ2" s="249"/>
      <c r="AK2" s="249"/>
      <c r="AL2" s="249"/>
      <c r="AM2" s="249" t="s">
        <v>425</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9"/>
      <c r="Z3" s="1030"/>
      <c r="AA3" s="1031"/>
      <c r="AB3" s="1035"/>
      <c r="AC3" s="1036"/>
      <c r="AD3" s="1037"/>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5"/>
      <c r="I4" s="1005"/>
      <c r="J4" s="1005"/>
      <c r="K4" s="1005"/>
      <c r="L4" s="1005"/>
      <c r="M4" s="1005"/>
      <c r="N4" s="1005"/>
      <c r="O4" s="1006"/>
      <c r="P4" s="105"/>
      <c r="Q4" s="1013"/>
      <c r="R4" s="1013"/>
      <c r="S4" s="1013"/>
      <c r="T4" s="1013"/>
      <c r="U4" s="1013"/>
      <c r="V4" s="1013"/>
      <c r="W4" s="1013"/>
      <c r="X4" s="1014"/>
      <c r="Y4" s="1023" t="s">
        <v>12</v>
      </c>
      <c r="Z4" s="1024"/>
      <c r="AA4" s="1025"/>
      <c r="AB4" s="465"/>
      <c r="AC4" s="1027"/>
      <c r="AD4" s="1027"/>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8"/>
      <c r="Z9" s="830"/>
      <c r="AA9" s="831"/>
      <c r="AB9" s="1032" t="s">
        <v>11</v>
      </c>
      <c r="AC9" s="1033"/>
      <c r="AD9" s="1034"/>
      <c r="AE9" s="249" t="s">
        <v>398</v>
      </c>
      <c r="AF9" s="249"/>
      <c r="AG9" s="249"/>
      <c r="AH9" s="249"/>
      <c r="AI9" s="249" t="s">
        <v>396</v>
      </c>
      <c r="AJ9" s="249"/>
      <c r="AK9" s="249"/>
      <c r="AL9" s="249"/>
      <c r="AM9" s="249" t="s">
        <v>425</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9"/>
      <c r="Z10" s="1030"/>
      <c r="AA10" s="1031"/>
      <c r="AB10" s="1035"/>
      <c r="AC10" s="1036"/>
      <c r="AD10" s="1037"/>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5"/>
      <c r="AC11" s="1027"/>
      <c r="AD11" s="1027"/>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8"/>
      <c r="Z16" s="830"/>
      <c r="AA16" s="831"/>
      <c r="AB16" s="1032" t="s">
        <v>11</v>
      </c>
      <c r="AC16" s="1033"/>
      <c r="AD16" s="1034"/>
      <c r="AE16" s="249" t="s">
        <v>398</v>
      </c>
      <c r="AF16" s="249"/>
      <c r="AG16" s="249"/>
      <c r="AH16" s="249"/>
      <c r="AI16" s="249" t="s">
        <v>396</v>
      </c>
      <c r="AJ16" s="249"/>
      <c r="AK16" s="249"/>
      <c r="AL16" s="249"/>
      <c r="AM16" s="249" t="s">
        <v>425</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9"/>
      <c r="Z17" s="1030"/>
      <c r="AA17" s="1031"/>
      <c r="AB17" s="1035"/>
      <c r="AC17" s="1036"/>
      <c r="AD17" s="1037"/>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5"/>
      <c r="AC18" s="1027"/>
      <c r="AD18" s="1027"/>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8"/>
      <c r="Z23" s="830"/>
      <c r="AA23" s="831"/>
      <c r="AB23" s="1032" t="s">
        <v>11</v>
      </c>
      <c r="AC23" s="1033"/>
      <c r="AD23" s="1034"/>
      <c r="AE23" s="249" t="s">
        <v>398</v>
      </c>
      <c r="AF23" s="249"/>
      <c r="AG23" s="249"/>
      <c r="AH23" s="249"/>
      <c r="AI23" s="249" t="s">
        <v>396</v>
      </c>
      <c r="AJ23" s="249"/>
      <c r="AK23" s="249"/>
      <c r="AL23" s="249"/>
      <c r="AM23" s="249" t="s">
        <v>425</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9"/>
      <c r="Z24" s="1030"/>
      <c r="AA24" s="1031"/>
      <c r="AB24" s="1035"/>
      <c r="AC24" s="1036"/>
      <c r="AD24" s="1037"/>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5"/>
      <c r="AC25" s="1027"/>
      <c r="AD25" s="1027"/>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8"/>
      <c r="Z30" s="830"/>
      <c r="AA30" s="831"/>
      <c r="AB30" s="1032" t="s">
        <v>11</v>
      </c>
      <c r="AC30" s="1033"/>
      <c r="AD30" s="1034"/>
      <c r="AE30" s="249" t="s">
        <v>398</v>
      </c>
      <c r="AF30" s="249"/>
      <c r="AG30" s="249"/>
      <c r="AH30" s="249"/>
      <c r="AI30" s="249" t="s">
        <v>396</v>
      </c>
      <c r="AJ30" s="249"/>
      <c r="AK30" s="249"/>
      <c r="AL30" s="249"/>
      <c r="AM30" s="249" t="s">
        <v>425</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9"/>
      <c r="Z31" s="1030"/>
      <c r="AA31" s="1031"/>
      <c r="AB31" s="1035"/>
      <c r="AC31" s="1036"/>
      <c r="AD31" s="1037"/>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5"/>
      <c r="AC32" s="1027"/>
      <c r="AD32" s="1027"/>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8"/>
      <c r="Z37" s="830"/>
      <c r="AA37" s="831"/>
      <c r="AB37" s="1032" t="s">
        <v>11</v>
      </c>
      <c r="AC37" s="1033"/>
      <c r="AD37" s="1034"/>
      <c r="AE37" s="249" t="s">
        <v>398</v>
      </c>
      <c r="AF37" s="249"/>
      <c r="AG37" s="249"/>
      <c r="AH37" s="249"/>
      <c r="AI37" s="249" t="s">
        <v>396</v>
      </c>
      <c r="AJ37" s="249"/>
      <c r="AK37" s="249"/>
      <c r="AL37" s="249"/>
      <c r="AM37" s="249" t="s">
        <v>425</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9"/>
      <c r="Z38" s="1030"/>
      <c r="AA38" s="1031"/>
      <c r="AB38" s="1035"/>
      <c r="AC38" s="1036"/>
      <c r="AD38" s="1037"/>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5"/>
      <c r="AC39" s="1027"/>
      <c r="AD39" s="1027"/>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8"/>
      <c r="Z44" s="830"/>
      <c r="AA44" s="831"/>
      <c r="AB44" s="1032" t="s">
        <v>11</v>
      </c>
      <c r="AC44" s="1033"/>
      <c r="AD44" s="1034"/>
      <c r="AE44" s="249" t="s">
        <v>398</v>
      </c>
      <c r="AF44" s="249"/>
      <c r="AG44" s="249"/>
      <c r="AH44" s="249"/>
      <c r="AI44" s="249" t="s">
        <v>396</v>
      </c>
      <c r="AJ44" s="249"/>
      <c r="AK44" s="249"/>
      <c r="AL44" s="249"/>
      <c r="AM44" s="249" t="s">
        <v>425</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9"/>
      <c r="Z45" s="1030"/>
      <c r="AA45" s="1031"/>
      <c r="AB45" s="1035"/>
      <c r="AC45" s="1036"/>
      <c r="AD45" s="1037"/>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5"/>
      <c r="AC46" s="1027"/>
      <c r="AD46" s="1027"/>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8"/>
      <c r="Z51" s="830"/>
      <c r="AA51" s="831"/>
      <c r="AB51" s="243" t="s">
        <v>11</v>
      </c>
      <c r="AC51" s="1033"/>
      <c r="AD51" s="1034"/>
      <c r="AE51" s="249" t="s">
        <v>398</v>
      </c>
      <c r="AF51" s="249"/>
      <c r="AG51" s="249"/>
      <c r="AH51" s="249"/>
      <c r="AI51" s="249" t="s">
        <v>396</v>
      </c>
      <c r="AJ51" s="249"/>
      <c r="AK51" s="249"/>
      <c r="AL51" s="249"/>
      <c r="AM51" s="249" t="s">
        <v>425</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9"/>
      <c r="Z52" s="1030"/>
      <c r="AA52" s="1031"/>
      <c r="AB52" s="1035"/>
      <c r="AC52" s="1036"/>
      <c r="AD52" s="1037"/>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5"/>
      <c r="AC53" s="1027"/>
      <c r="AD53" s="1027"/>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8"/>
      <c r="Z58" s="830"/>
      <c r="AA58" s="831"/>
      <c r="AB58" s="1032" t="s">
        <v>11</v>
      </c>
      <c r="AC58" s="1033"/>
      <c r="AD58" s="1034"/>
      <c r="AE58" s="249" t="s">
        <v>398</v>
      </c>
      <c r="AF58" s="249"/>
      <c r="AG58" s="249"/>
      <c r="AH58" s="249"/>
      <c r="AI58" s="249" t="s">
        <v>396</v>
      </c>
      <c r="AJ58" s="249"/>
      <c r="AK58" s="249"/>
      <c r="AL58" s="249"/>
      <c r="AM58" s="249" t="s">
        <v>425</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9"/>
      <c r="Z59" s="1030"/>
      <c r="AA59" s="1031"/>
      <c r="AB59" s="1035"/>
      <c r="AC59" s="1036"/>
      <c r="AD59" s="1037"/>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5"/>
      <c r="AC60" s="1027"/>
      <c r="AD60" s="1027"/>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8"/>
      <c r="Z65" s="830"/>
      <c r="AA65" s="831"/>
      <c r="AB65" s="1032" t="s">
        <v>11</v>
      </c>
      <c r="AC65" s="1033"/>
      <c r="AD65" s="1034"/>
      <c r="AE65" s="249" t="s">
        <v>398</v>
      </c>
      <c r="AF65" s="249"/>
      <c r="AG65" s="249"/>
      <c r="AH65" s="249"/>
      <c r="AI65" s="249" t="s">
        <v>396</v>
      </c>
      <c r="AJ65" s="249"/>
      <c r="AK65" s="249"/>
      <c r="AL65" s="249"/>
      <c r="AM65" s="249" t="s">
        <v>425</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9"/>
      <c r="Z66" s="1030"/>
      <c r="AA66" s="1031"/>
      <c r="AB66" s="1035"/>
      <c r="AC66" s="1036"/>
      <c r="AD66" s="1037"/>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5"/>
      <c r="AC67" s="1027"/>
      <c r="AD67" s="1027"/>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2020-05-27T00:43:21Z</cp:lastPrinted>
  <dcterms:created xsi:type="dcterms:W3CDTF">2012-03-13T00:50:25Z</dcterms:created>
  <dcterms:modified xsi:type="dcterms:W3CDTF">2020-11-06T05:57:52Z</dcterms:modified>
</cp:coreProperties>
</file>