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福祉人材確保対策室\02マンパワー企画係\□令和2年度\09作業依頼\予算係からの依頼\021105 行政事業レビューシートの記載の確認等について\登録（指導養成係）\社大\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<sst xmlns="http://schemas.openxmlformats.org/spreadsheetml/2006/main" count="2954" uniqueCount="652">
  <si>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</si>
  <si>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</si>
  <si>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</si>
  <si>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</si>
  <si>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</si>
  <si>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</si>
  <si>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</si>
  <si>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</si>
  <si>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</si>
  <si>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</si>
  <si>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</si>
  <si>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</si>
  <si>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</si>
  <si>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</si>
  <si>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</si>
  <si>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</si>
  <si>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</si>
  <si>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</si>
  <si>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</si>
  <si>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</si>
  <si>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</si>
  <si>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</si>
  <si>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</si>
  <si>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</si>
  <si>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</si>
  <si>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</si>
  <si>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</si>
  <si>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</si>
  <si>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</si>
  <si>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</si>
  <si>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</si>
  <si>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</si>
  <si>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</si>
  <si>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</si>
  <si>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</si>
  <si>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</si>
  <si>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</si>
  <si>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</si>
  <si>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</si>
  <si>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</si>
  <si>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</si>
  <si>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</si>
  <si>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</si>
  <si>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</si>
  <si>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</si>
  <si>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</si>
  <si>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</si>
  <si>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</si>
  <si>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</si>
  <si>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</si>
  <si>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</si>
  <si>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</si>
  <si>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</si>
  <si>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</si>
  <si>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</si>
  <si>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</si>
  <si>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</si>
  <si>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</si>
  <si>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</si>
  <si>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</si>
  <si>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</si>
  <si>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</si>
  <si>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</si>
  <si>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</si>
  <si>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</si>
  <si>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</si>
  <si>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</si>
  <si>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</si>
  <si>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</si>
  <si>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</si>
  <si>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</si>
  <si>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</si>
  <si>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</si>
  <si>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</si>
  <si>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</si>
  <si>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</si>
  <si>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</si>
  <si>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</si>
  <si>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</si>
  <si>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</si>
  <si>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</si>
  <si>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</si>
  <si>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</si>
  <si>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</si>
  <si>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</si>
  <si>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</si>
  <si>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</si>
  <si>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</si>
  <si>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</si>
  <si>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</si>
  <si>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</si>
  <si>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</si>
  <si>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</si>
  <si>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</si>
  <si>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</si>
  <si>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</si>
  <si>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</si>
  <si>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</si>
  <si>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</si>
  <si>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</si>
  <si>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</si>
  <si>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</si>
  <si>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</si>
  <si>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</si>
  <si>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</si>
  <si>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</si>
  <si>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</si>
  <si>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</si>
  <si>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</si>
  <si>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</si>
  <si>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</si>
  <si>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</si>
  <si>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</si>
  <si>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</si>
  <si>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</si>
  <si>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</si>
  <si>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</si>
  <si>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</si>
  <si>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</si>
  <si>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</si>
  <si>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</si>
  <si>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</si>
  <si>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</si>
  <si>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</si>
  <si>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</si>
  <si>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</si>
  <si>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</si>
  <si>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</si>
  <si>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</si>
  <si>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</si>
  <si>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</si>
  <si>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</si>
  <si>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</si>
  <si>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</si>
  <si>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</si>
  <si>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</si>
  <si>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</si>
  <si>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</si>
  <si>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</si>
  <si>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</si>
  <si>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</si>
  <si>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</si>
  <si>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</si>
  <si>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</si>
  <si>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</si>
  <si>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</si>
  <si>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</si>
  <si>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</si>
  <si>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</si>
  <si>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</si>
  <si>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</si>
  <si>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</si>
  <si>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</si>
  <si>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</si>
  <si>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</si>
  <si>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</si>
  <si>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</si>
  <si>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</si>
  <si>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</si>
  <si>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</si>
  <si>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</si>
  <si>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</si>
  <si>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</si>
  <si>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</si>
  <si>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</si>
  <si>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</si>
  <si>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</si>
  <si>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</si>
  <si>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</si>
  <si>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</si>
  <si>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</si>
  <si>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</si>
  <si>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</si>
  <si>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</si>
  <si>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</si>
  <si>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</si>
  <si>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</si>
  <si>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</si>
  <si>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</si>
  <si>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</si>
  <si>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</si>
  <si>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</si>
  <si>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</si>
  <si>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</si>
  <si>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</si>
  <si>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</si>
  <si>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</si>
  <si>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</si>
  <si>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</si>
  <si>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</si>
  <si>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</si>
  <si>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</si>
  <si>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</si>
  <si>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</si>
  <si>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</si>
  <si>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</si>
  <si>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</si>
  <si>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</si>
  <si>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</si>
  <si>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</si>
  <si>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</si>
  <si>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</si>
  <si>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</si>
  <si>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</si>
  <si>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</si>
  <si>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</si>
  <si>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</si>
  <si>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</si>
  <si>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</si>
  <si>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</si>
  <si>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</si>
  <si>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</si>
  <si>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</si>
  <si>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</si>
  <si>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</si>
  <si>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</si>
  <si>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</si>
  <si>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</si>
  <si>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</si>
  <si>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</si>
  <si>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</si>
  <si>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</si>
  <si>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</si>
  <si>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</si>
  <si>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</si>
  <si>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</si>
  <si>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</si>
  <si>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</si>
  <si>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</si>
  <si>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</si>
  <si>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</si>
  <si>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</si>
  <si>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</si>
  <si>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</si>
  <si>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</si>
  <si>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</si>
  <si>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</si>
  <si>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</si>
  <si>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</si>
  <si>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</si>
  <si>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</si>
  <si>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</si>
  <si>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</si>
  <si>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</si>
  <si>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</si>
  <si>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</si>
  <si>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</si>
  <si>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</si>
  <si>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</si>
  <si>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</si>
  <si>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</si>
  <si>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</si>
  <si>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</si>
  <si>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</si>
  <si>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</si>
  <si>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</si>
  <si>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</si>
  <si>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</si>
  <si>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</si>
  <si>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</si>
  <si>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</si>
  <si>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</si>
  <si>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</si>
  <si>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</si>
  <si>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</si>
  <si>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</si>
  <si>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</si>
  <si>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</si>
  <si>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</si>
  <si>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</si>
  <si>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</si>
  <si>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</si>
  <si>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</si>
  <si>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</si>
  <si>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</si>
  <si>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</si>
  <si>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</si>
  <si>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</si>
  <si>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</si>
  <si>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</si>
  <si>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</si>
  <si>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</si>
  <si>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</si>
  <si>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</si>
  <si>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</si>
  <si>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</si>
  <si>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</si>
  <si>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</si>
  <si>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</si>
  <si>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</si>
  <si>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</si>
  <si>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</si>
  <si>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</si>
  <si>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</si>
  <si>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</si>
  <si>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</si>
  <si>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</si>
  <si>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</si>
  <si>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</si>
  <si>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</si>
  <si>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</si>
  <si>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</si>
  <si>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</si>
  <si>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</si>
  <si>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</si>
  <si>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</si>
  <si>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</si>
  <si>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</si>
  <si>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</si>
  <si>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</si>
  <si>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</si>
  <si>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</si>
  <si>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</si>
  <si>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</si>
  <si>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</si>
  <si>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</si>
  <si>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</si>
  <si>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</si>
  <si>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</si>
  <si>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</si>
  <si>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</si>
  <si>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</si>
  <si>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</si>
  <si>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</si>
  <si>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</si>
  <si>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</si>
  <si>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</si>
  <si>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</si>
  <si>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</si>
  <si>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</si>
  <si>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</si>
  <si>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</si>
  <si>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</si>
  <si>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</si>
  <si>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</si>
  <si>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</si>
  <si>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</si>
  <si>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</si>
  <si>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</si>
  <si>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</si>
  <si>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</si>
  <si>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</si>
  <si>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</si>
  <si>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</si>
  <si>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</si>
  <si>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</si>
  <si>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</si>
  <si>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</si>
  <si>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</si>
  <si>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</si>
  <si>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</si>
  <si>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</si>
  <si>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</si>
  <si>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</si>
  <si>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</si>
  <si>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</si>
  <si>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</si>
  <si>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</si>
  <si>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</si>
  <si>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</si>
  <si>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</si>
  <si>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</si>
  <si>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</si>
  <si>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</si>
  <si>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</si>
  <si>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</si>
  <si>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</si>
  <si>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</si>
  <si>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</si>
  <si>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</si>
  <si>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</si>
  <si>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</si>
  <si>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</si>
  <si>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</si>
  <si>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</si>
  <si>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</si>
  <si>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</si>
  <si>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</si>
  <si>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</si>
  <si>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</si>
  <si>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</si>
  <si>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</si>
  <si>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</si>
  <si>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</si>
  <si>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</si>
  <si>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</si>
  <si>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</si>
  <si>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</si>
  <si>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</si>
  <si>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</si>
  <si>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</si>
  <si>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</si>
  <si>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</si>
  <si>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</si>
  <si>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</si>
  <si>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</si>
  <si>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</si>
  <si>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</si>
  <si>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</si>
  <si>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</si>
  <si>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</si>
  <si>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</si>
  <si>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</si>
  <si>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</si>
  <si>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</si>
  <si>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</si>
  <si>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</si>
  <si>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</si>
  <si>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</si>
  <si>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</si>
  <si>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</si>
  <si>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</si>
  <si>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</si>
  <si>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</si>
  <si>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</si>
  <si>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</si>
  <si>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</si>
  <si>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</si>
  <si>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</si>
  <si>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</si>
  <si>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</si>
  <si>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</si>
  <si>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</si>
  <si>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</si>
  <si>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</si>
  <si>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</si>
  <si>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</si>
  <si>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</si>
  <si>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</si>
  <si>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</si>
  <si>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</si>
  <si>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</si>
  <si>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</si>
  <si>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</si>
  <si>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</si>
  <si>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</si>
  <si>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</si>
  <si>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</si>
  <si>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</si>
  <si>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</si>
  <si>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</si>
  <si>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</si>
  <si>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</si>
  <si>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</si>
  <si>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</si>
  <si>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</si>
  <si>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</si>
  <si>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</si>
  <si>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</si>
  <si>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</si>
  <si>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</si>
  <si>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</si>
  <si>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</si>
  <si>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</si>
  <si>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</si>
  <si>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</si>
  <si>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</si>
  <si>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</si>
  <si>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</si>
  <si>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</si>
  <si>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</si>
  <si>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</si>
  <si>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</si>
  <si>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</si>
  <si>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</si>
  <si>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</si>
  <si>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</si>
  <si>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</si>
  <si>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</si>
  <si>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</si>
  <si>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</si>
  <si>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</si>
  <si>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</si>
  <si>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</si>
  <si>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</si>
  <si>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</si>
  <si>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</si>
  <si>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</si>
  <si>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</si>
  <si>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</si>
  <si>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</si>
  <si>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</si>
  <si>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</si>
  <si>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</si>
  <si>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</si>
  <si>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</si>
  <si>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</si>
  <si>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</si>
  <si>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</si>
  <si>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</si>
  <si>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</si>
  <si>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</si>
  <si>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</si>
  <si>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</si>
  <si>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</si>
  <si>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</si>
  <si>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</si>
  <si>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</si>
  <si>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</si>
  <si>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</si>
  <si>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</si>
  <si>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</si>
  <si>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</si>
  <si>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</si>
  <si>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</si>
  <si>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</si>
  <si>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</si>
  <si>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</si>
  <si>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</si>
  <si>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</si>
  <si>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</si>
  <si>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</si>
  <si>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</si>
  <si>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</si>
  <si>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</si>
  <si>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</si>
  <si>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</si>
  <si>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</si>
  <si>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</si>
  <si>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</si>
  <si>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</si>
  <si>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</si>
  <si>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</si>
  <si>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</si>
  <si>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</si>
  <si>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</si>
  <si>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</si>
  <si>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</si>
  <si>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</si>
  <si>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</si>
  <si>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</si>
  <si>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</si>
  <si>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</si>
  <si>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</si>
  <si>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</si>
  <si>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</si>
  <si>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</si>
  <si>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</si>
  <si>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</si>
  <si>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</si>
  <si>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</si>
  <si>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</si>
  <si>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</si>
  <si>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</si>
  <si>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</si>
  <si>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</si>
  <si>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t>
    <phoneticPr fontId="5"/>
  </si>
  <si>
    <t>福祉基盤課</t>
    <phoneticPr fontId="5"/>
  </si>
  <si>
    <t>○</t>
  </si>
  <si>
    <t>-</t>
  </si>
  <si>
    <t xml:space="preserve"> 経済社会情勢や社会福祉政策の動向を踏まえ、福祉教育に関する研究開発と、指導的社会福祉従事者の養成・研修及びそれらの者の教育環境の整備及び施設の安全性の確保に努め、その成果を全国の福祉系教育施設等に及ぼすことを目的とする。</t>
  </si>
  <si>
    <t>　学校法人日本社会事業大学において実施する将来社会福祉事業に従事する者及び現に社会福祉事業に従事している者に対する養成・研修、社会福祉施設や都道府県、市町村等の職員となる指導的社会福祉事業従事者（社会福祉のリーダー）の養成や、介護の生産性向上のための産学官のプラットフォームの構築・運営に対し補助する。
　※社会福祉のリーダー
　　(1)　特養、障害者施設、児童施設等社会福祉施設のリーダー
　　(2)　自治体の社会福祉行政のリーダー
　　(3)　地域福祉のコーディネーター（社会福祉協議会やNPO法人職員）
なお、補助率は10/10（定額）となっている。</t>
    <rPh sb="258" eb="261">
      <t>ホジョリツ</t>
    </rPh>
    <rPh sb="268" eb="270">
      <t>テイガク</t>
    </rPh>
    <phoneticPr fontId="5"/>
  </si>
  <si>
    <t>前年度の就職率実績を目標としている。</t>
    <rPh sb="0" eb="3">
      <t>ゼンネンド</t>
    </rPh>
    <rPh sb="4" eb="7">
      <t>シュウショクリツ</t>
    </rPh>
    <rPh sb="7" eb="9">
      <t>ジッセキ</t>
    </rPh>
    <rPh sb="10" eb="12">
      <t>モクヒョウ</t>
    </rPh>
    <phoneticPr fontId="5"/>
  </si>
  <si>
    <t>過去5年間就職状況表（2013～2017年度）</t>
    <rPh sb="0" eb="2">
      <t>カコ</t>
    </rPh>
    <rPh sb="3" eb="5">
      <t>ネンカン</t>
    </rPh>
    <rPh sb="5" eb="7">
      <t>シュウショク</t>
    </rPh>
    <rPh sb="7" eb="9">
      <t>ジョウキョウ</t>
    </rPh>
    <rPh sb="9" eb="10">
      <t>ヒョウ</t>
    </rPh>
    <rPh sb="20" eb="22">
      <t>ネンド</t>
    </rPh>
    <phoneticPr fontId="5"/>
  </si>
  <si>
    <t>前年度の就職人数実績を目標としている。</t>
    <rPh sb="0" eb="3">
      <t>ゼンネンド</t>
    </rPh>
    <rPh sb="4" eb="6">
      <t>シュウショク</t>
    </rPh>
    <rPh sb="6" eb="8">
      <t>ニンズウ</t>
    </rPh>
    <rPh sb="8" eb="10">
      <t>ジッセキ</t>
    </rPh>
    <rPh sb="11" eb="13">
      <t>モクヒョウ</t>
    </rPh>
    <phoneticPr fontId="5"/>
  </si>
  <si>
    <t>人</t>
    <rPh sb="0" eb="1">
      <t>ニン</t>
    </rPh>
    <phoneticPr fontId="5"/>
  </si>
  <si>
    <t>在学生数</t>
    <rPh sb="0" eb="3">
      <t>ザイガクセイ</t>
    </rPh>
    <rPh sb="3" eb="4">
      <t>スウ</t>
    </rPh>
    <phoneticPr fontId="5"/>
  </si>
  <si>
    <t>単位当たりコスト＝Ｘ／Ｙ
Ｘ：経営委託費執行額　単位　円
Ｙ：学生数　単位　人　　　　　　　　　　　　　　</t>
    <rPh sb="0" eb="2">
      <t>タンイ</t>
    </rPh>
    <rPh sb="2" eb="3">
      <t>ア</t>
    </rPh>
    <rPh sb="16" eb="18">
      <t>ケイエイ</t>
    </rPh>
    <rPh sb="18" eb="21">
      <t>イタクヒ</t>
    </rPh>
    <rPh sb="21" eb="23">
      <t>シッコウ</t>
    </rPh>
    <rPh sb="23" eb="24">
      <t>ガク</t>
    </rPh>
    <rPh sb="25" eb="27">
      <t>タンイ</t>
    </rPh>
    <rPh sb="28" eb="29">
      <t>エン</t>
    </rPh>
    <rPh sb="32" eb="35">
      <t>ガクセイスウ</t>
    </rPh>
    <rPh sb="36" eb="38">
      <t>タンイ</t>
    </rPh>
    <rPh sb="39" eb="40">
      <t>ニン</t>
    </rPh>
    <phoneticPr fontId="5"/>
  </si>
  <si>
    <t>円/人</t>
    <rPh sb="0" eb="1">
      <t>エン</t>
    </rPh>
    <rPh sb="2" eb="3">
      <t>ヒト</t>
    </rPh>
    <phoneticPr fontId="5"/>
  </si>
  <si>
    <t>Ｘ/Ｙ</t>
  </si>
  <si>
    <t>本事業を推進することにより、社会事業大学の卒業生（約200人）のうち約6割が社会福祉士資格を取得するとともに、当該卒業生の9割前後が福祉分野へ就職・進学しており、社会福祉に関する事業に従事する人材の養成確保の促進に寄与している。</t>
    <rPh sb="0" eb="1">
      <t>ホン</t>
    </rPh>
    <rPh sb="1" eb="3">
      <t>ジギョウ</t>
    </rPh>
    <rPh sb="4" eb="6">
      <t>スイシン</t>
    </rPh>
    <rPh sb="14" eb="16">
      <t>シャカイ</t>
    </rPh>
    <rPh sb="16" eb="18">
      <t>ジギョウ</t>
    </rPh>
    <rPh sb="18" eb="20">
      <t>ダイガク</t>
    </rPh>
    <rPh sb="21" eb="24">
      <t>ソツギョウセイ</t>
    </rPh>
    <rPh sb="25" eb="26">
      <t>ヤク</t>
    </rPh>
    <rPh sb="29" eb="30">
      <t>ニン</t>
    </rPh>
    <rPh sb="34" eb="35">
      <t>ヤク</t>
    </rPh>
    <rPh sb="36" eb="37">
      <t>ワリ</t>
    </rPh>
    <rPh sb="38" eb="40">
      <t>シャカイ</t>
    </rPh>
    <rPh sb="40" eb="43">
      <t>フクシシ</t>
    </rPh>
    <rPh sb="43" eb="45">
      <t>シカク</t>
    </rPh>
    <rPh sb="46" eb="48">
      <t>シュトク</t>
    </rPh>
    <rPh sb="55" eb="57">
      <t>トウガイ</t>
    </rPh>
    <rPh sb="57" eb="60">
      <t>ソツギョウセイ</t>
    </rPh>
    <rPh sb="62" eb="63">
      <t>ワリ</t>
    </rPh>
    <rPh sb="63" eb="65">
      <t>ゼンゴ</t>
    </rPh>
    <rPh sb="66" eb="68">
      <t>フクシ</t>
    </rPh>
    <rPh sb="68" eb="70">
      <t>ブンヤ</t>
    </rPh>
    <rPh sb="71" eb="73">
      <t>シュウショク</t>
    </rPh>
    <rPh sb="74" eb="76">
      <t>シンガク</t>
    </rPh>
    <rPh sb="81" eb="83">
      <t>シャカイ</t>
    </rPh>
    <rPh sb="83" eb="85">
      <t>フクシ</t>
    </rPh>
    <rPh sb="86" eb="87">
      <t>カン</t>
    </rPh>
    <rPh sb="89" eb="91">
      <t>ジギョウ</t>
    </rPh>
    <rPh sb="92" eb="94">
      <t>ジュウジ</t>
    </rPh>
    <rPh sb="96" eb="98">
      <t>ジンザイ</t>
    </rPh>
    <rPh sb="99" eb="101">
      <t>ヨウセイ</t>
    </rPh>
    <rPh sb="101" eb="103">
      <t>カクホ</t>
    </rPh>
    <rPh sb="104" eb="106">
      <t>ソクシン</t>
    </rPh>
    <rPh sb="107" eb="109">
      <t>キヨ</t>
    </rPh>
    <phoneticPr fontId="5"/>
  </si>
  <si>
    <t>福祉・介護分野への就職・進学人数</t>
    <rPh sb="9" eb="11">
      <t>シュウショク</t>
    </rPh>
    <rPh sb="12" eb="14">
      <t>シンガク</t>
    </rPh>
    <rPh sb="14" eb="16">
      <t>ニンズウ</t>
    </rPh>
    <phoneticPr fontId="5"/>
  </si>
  <si>
    <t>地域移行の促進など多種多様化する福祉・介護サービスを、年々増加する高齢者や障害者等の利用者に的確に提供するためには、質の高い社会福祉事業従事者を継続して養成する必要があり、当該事業に対するニーズは高い。</t>
  </si>
  <si>
    <t>本事業は、経済社会情勢や社会福祉政策の動向を踏まえ、福祉教育に関する研究開発と、指導的社会福祉従事者の養成・研修に努め、その成果を全国の福祉系教育施設等に及ぼすことを目的としているため、国が実施すべき事業である。</t>
  </si>
  <si>
    <t>全国的に福祉・介護人材の不足感があり、また、質の高い人材が求められている。また、生活困窮者対策における相談員等の福祉分野における新たな人材養成体系の構築における重要な時期であり、国として指導的社会福祉従事者の養成・研修に努める必要があり、優先度は高い。</t>
    <rPh sb="0" eb="3">
      <t>ゼンコクテキ</t>
    </rPh>
    <rPh sb="4" eb="6">
      <t>フクシ</t>
    </rPh>
    <rPh sb="7" eb="9">
      <t>カイゴ</t>
    </rPh>
    <rPh sb="9" eb="11">
      <t>ジンザイ</t>
    </rPh>
    <rPh sb="12" eb="15">
      <t>フソクカン</t>
    </rPh>
    <rPh sb="22" eb="23">
      <t>シツ</t>
    </rPh>
    <rPh sb="24" eb="25">
      <t>タカ</t>
    </rPh>
    <rPh sb="26" eb="28">
      <t>ジンザイ</t>
    </rPh>
    <rPh sb="29" eb="30">
      <t>モト</t>
    </rPh>
    <rPh sb="40" eb="42">
      <t>セイカツ</t>
    </rPh>
    <rPh sb="42" eb="45">
      <t>コンキュウシャ</t>
    </rPh>
    <rPh sb="45" eb="47">
      <t>タイサク</t>
    </rPh>
    <rPh sb="51" eb="54">
      <t>ソウダンイン</t>
    </rPh>
    <rPh sb="54" eb="55">
      <t>トウ</t>
    </rPh>
    <rPh sb="56" eb="58">
      <t>フクシ</t>
    </rPh>
    <rPh sb="58" eb="60">
      <t>ブンヤ</t>
    </rPh>
    <rPh sb="64" eb="65">
      <t>アラ</t>
    </rPh>
    <rPh sb="67" eb="69">
      <t>ジンザイ</t>
    </rPh>
    <rPh sb="69" eb="71">
      <t>ヨウセイ</t>
    </rPh>
    <rPh sb="71" eb="73">
      <t>タイケイ</t>
    </rPh>
    <rPh sb="74" eb="76">
      <t>コウチク</t>
    </rPh>
    <rPh sb="80" eb="82">
      <t>ジュウヨウ</t>
    </rPh>
    <rPh sb="83" eb="85">
      <t>ジキ</t>
    </rPh>
    <rPh sb="89" eb="90">
      <t>クニ</t>
    </rPh>
    <rPh sb="93" eb="96">
      <t>シドウテキ</t>
    </rPh>
    <rPh sb="96" eb="98">
      <t>シャカイ</t>
    </rPh>
    <rPh sb="98" eb="100">
      <t>フクシ</t>
    </rPh>
    <rPh sb="100" eb="103">
      <t>ジュウジシャ</t>
    </rPh>
    <rPh sb="104" eb="106">
      <t>ヨウセイ</t>
    </rPh>
    <rPh sb="107" eb="109">
      <t>ケンシュウ</t>
    </rPh>
    <rPh sb="110" eb="111">
      <t>ツト</t>
    </rPh>
    <rPh sb="113" eb="115">
      <t>ヒツヨウ</t>
    </rPh>
    <rPh sb="119" eb="122">
      <t>ユウセンド</t>
    </rPh>
    <rPh sb="123" eb="124">
      <t>タカ</t>
    </rPh>
    <phoneticPr fontId="3"/>
  </si>
  <si>
    <t>国として指導的社会福祉従事者の養成を行うことは、人材確保に資するため、適正であり、受益者との負担関係は妥当である。</t>
  </si>
  <si>
    <t>直接補助であり、中間段階での支出は生じていない。</t>
  </si>
  <si>
    <t>‐</t>
  </si>
  <si>
    <t>障害者基本法等の趣旨を踏まえ、新たに障害を持つ学生・受験生への支援を講じたこともあり、必要な経費である。その他の経費については効率化を図っており、改善への努力が見られる。</t>
    <phoneticPr fontId="5"/>
  </si>
  <si>
    <t>成果実績は概ね目標を達成している。</t>
    <rPh sb="5" eb="6">
      <t>オオム</t>
    </rPh>
    <phoneticPr fontId="5"/>
  </si>
  <si>
    <t>予算額を見直し、効率化を図っている。</t>
  </si>
  <si>
    <t>職員人件費、建物・設備維持費、図書館経費、研究費等、大学を運営するために真に必要な費目を補助対象経費としている。</t>
    <rPh sb="26" eb="28">
      <t>ダイガク</t>
    </rPh>
    <rPh sb="29" eb="31">
      <t>ウンエイ</t>
    </rPh>
    <phoneticPr fontId="3"/>
  </si>
  <si>
    <t>２４年度から、介護サービスの質の向上を目的に「介護福祉学」を確立するための研究を開始しており、その成果は、介護福祉教育の質的向上・強化による質の高い実践者の輩出を可能とし、多くの高齢者・障害者に寄与するものである。</t>
  </si>
  <si>
    <t>活動実績は見込みに見合ったものとなっている。</t>
  </si>
  <si>
    <r>
      <t>老朽化等のため修繕され</t>
    </r>
    <r>
      <rPr>
        <sz val="11"/>
        <rFont val="ＭＳ Ｐゴシック"/>
        <family val="3"/>
        <charset val="128"/>
      </rPr>
      <t>た設備・施設は、学生等の安全確保に十分に活用されている。</t>
    </r>
    <rPh sb="7" eb="9">
      <t>シュウゼン</t>
    </rPh>
    <phoneticPr fontId="3"/>
  </si>
  <si>
    <t>353,24-0028</t>
    <phoneticPr fontId="5"/>
  </si>
  <si>
    <t>711</t>
    <phoneticPr fontId="5"/>
  </si>
  <si>
    <t>727</t>
    <phoneticPr fontId="5"/>
  </si>
  <si>
    <t>695</t>
    <phoneticPr fontId="5"/>
  </si>
  <si>
    <t>人件費</t>
    <rPh sb="0" eb="3">
      <t>ジンケンヒ</t>
    </rPh>
    <phoneticPr fontId="3"/>
  </si>
  <si>
    <t>管理費</t>
    <rPh sb="0" eb="3">
      <t>カンリヒ</t>
    </rPh>
    <phoneticPr fontId="3"/>
  </si>
  <si>
    <t>事業費</t>
    <rPh sb="0" eb="3">
      <t>ジギョウヒ</t>
    </rPh>
    <phoneticPr fontId="3"/>
  </si>
  <si>
    <t>図書館経費</t>
    <rPh sb="0" eb="3">
      <t>トショカン</t>
    </rPh>
    <rPh sb="3" eb="5">
      <t>ケイヒ</t>
    </rPh>
    <phoneticPr fontId="3"/>
  </si>
  <si>
    <t>研究所経費</t>
    <rPh sb="0" eb="3">
      <t>ケンキュウショ</t>
    </rPh>
    <rPh sb="3" eb="5">
      <t>ケイヒ</t>
    </rPh>
    <phoneticPr fontId="3"/>
  </si>
  <si>
    <t>寄宿舎経費</t>
    <rPh sb="0" eb="3">
      <t>キシュクシャ</t>
    </rPh>
    <rPh sb="3" eb="5">
      <t>ケイヒ</t>
    </rPh>
    <phoneticPr fontId="3"/>
  </si>
  <si>
    <t>宿泊施設経費</t>
    <rPh sb="0" eb="2">
      <t>シュクハク</t>
    </rPh>
    <rPh sb="2" eb="4">
      <t>シセツ</t>
    </rPh>
    <rPh sb="4" eb="6">
      <t>ケイヒ</t>
    </rPh>
    <phoneticPr fontId="3"/>
  </si>
  <si>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9">
      <t>フタンキン</t>
    </rPh>
    <rPh sb="20" eb="21">
      <t>トウ</t>
    </rPh>
    <phoneticPr fontId="3"/>
  </si>
  <si>
    <t>雑役務費（保守料等）、光熱水料、
建物・設備維持費 等</t>
    <rPh sb="0" eb="1">
      <t>ザツ</t>
    </rPh>
    <rPh sb="1" eb="3">
      <t>エキム</t>
    </rPh>
    <rPh sb="3" eb="4">
      <t>ヒ</t>
    </rPh>
    <rPh sb="5" eb="8">
      <t>ホシュリョウ</t>
    </rPh>
    <rPh sb="8" eb="9">
      <t>トウ</t>
    </rPh>
    <rPh sb="17" eb="19">
      <t>タテモノ</t>
    </rPh>
    <rPh sb="20" eb="22">
      <t>セツビ</t>
    </rPh>
    <rPh sb="22" eb="24">
      <t>イジ</t>
    </rPh>
    <rPh sb="24" eb="25">
      <t>ヒ</t>
    </rPh>
    <rPh sb="26" eb="27">
      <t>トウ</t>
    </rPh>
    <phoneticPr fontId="3"/>
  </si>
  <si>
    <t>講師謝金、給費生費（奨学金）　等</t>
    <rPh sb="0" eb="2">
      <t>コウシ</t>
    </rPh>
    <rPh sb="2" eb="4">
      <t>シャキン</t>
    </rPh>
    <rPh sb="5" eb="7">
      <t>キュウヒ</t>
    </rPh>
    <rPh sb="7" eb="8">
      <t>セイ</t>
    </rPh>
    <rPh sb="8" eb="9">
      <t>ヒ</t>
    </rPh>
    <rPh sb="10" eb="13">
      <t>ショウガクキン</t>
    </rPh>
    <rPh sb="15" eb="16">
      <t>トウ</t>
    </rPh>
    <phoneticPr fontId="3"/>
  </si>
  <si>
    <t>図書購入費、賃金　等</t>
    <rPh sb="0" eb="2">
      <t>トショ</t>
    </rPh>
    <rPh sb="2" eb="5">
      <t>コウニュウヒ</t>
    </rPh>
    <rPh sb="6" eb="8">
      <t>チンギン</t>
    </rPh>
    <rPh sb="9" eb="10">
      <t>トウ</t>
    </rPh>
    <phoneticPr fontId="3"/>
  </si>
  <si>
    <t>研究費（旅費、謝金、図書購入費 等）</t>
    <rPh sb="0" eb="3">
      <t>ケンキュウヒ</t>
    </rPh>
    <rPh sb="4" eb="6">
      <t>リョヒ</t>
    </rPh>
    <rPh sb="7" eb="9">
      <t>シャキン</t>
    </rPh>
    <rPh sb="10" eb="12">
      <t>トショ</t>
    </rPh>
    <rPh sb="12" eb="14">
      <t>コウニュウ</t>
    </rPh>
    <rPh sb="14" eb="15">
      <t>ヒ</t>
    </rPh>
    <rPh sb="16" eb="17">
      <t>トウ</t>
    </rPh>
    <phoneticPr fontId="3"/>
  </si>
  <si>
    <t>雑役務費（保守料等）、光熱水料</t>
  </si>
  <si>
    <t>社会事業学校経営委託費</t>
    <rPh sb="0" eb="2">
      <t>シャカイ</t>
    </rPh>
    <rPh sb="2" eb="4">
      <t>ジギョウ</t>
    </rPh>
    <rPh sb="4" eb="6">
      <t>ガッコウ</t>
    </rPh>
    <rPh sb="6" eb="8">
      <t>ケイエイ</t>
    </rPh>
    <rPh sb="8" eb="10">
      <t>イタク</t>
    </rPh>
    <rPh sb="10" eb="11">
      <t>ヒ</t>
    </rPh>
    <phoneticPr fontId="5"/>
  </si>
  <si>
    <t>社会事業学校施設整備費</t>
    <rPh sb="0" eb="2">
      <t>シャカイ</t>
    </rPh>
    <rPh sb="2" eb="4">
      <t>ジギョウ</t>
    </rPh>
    <rPh sb="4" eb="6">
      <t>ガッコウ</t>
    </rPh>
    <rPh sb="6" eb="8">
      <t>シセツ</t>
    </rPh>
    <rPh sb="8" eb="11">
      <t>セイビヒ</t>
    </rPh>
    <phoneticPr fontId="5"/>
  </si>
  <si>
    <t>各所修繕</t>
    <rPh sb="0" eb="2">
      <t>カクショ</t>
    </rPh>
    <rPh sb="2" eb="4">
      <t>シュウゼン</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</si>
  <si>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</si>
  <si>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</si>
  <si>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367,128,000
/1,005</t>
    <phoneticPr fontId="5"/>
  </si>
  <si>
    <t>契約価格が予定を下回ったことが理由のため、不用率は妥当である。</t>
    <rPh sb="0" eb="2">
      <t>ケイヤク</t>
    </rPh>
    <rPh sb="2" eb="4">
      <t>カカク</t>
    </rPh>
    <rPh sb="5" eb="7">
      <t>ヨテイ</t>
    </rPh>
    <rPh sb="8" eb="10">
      <t>シタマワ</t>
    </rPh>
    <phoneticPr fontId="5"/>
  </si>
  <si>
    <t>当該工事は設計の段階において、当初に想定していないような不具合箇所の発見等の可能性があることや大学構内で施工されるものであるため、騒音等の理由から講義、研究又は各種行事等に支障のない期間及び時間帯に工事を行う必要があることより、繰越は妥当である。</t>
    <rPh sb="0" eb="2">
      <t>トウガイ</t>
    </rPh>
    <rPh sb="2" eb="4">
      <t>コウジ</t>
    </rPh>
    <rPh sb="114" eb="116">
      <t>クリコシ</t>
    </rPh>
    <rPh sb="117" eb="119">
      <t>ダトウ</t>
    </rPh>
    <phoneticPr fontId="5"/>
  </si>
  <si>
    <t>学校法人日本社会事業大学</t>
    <rPh sb="0" eb="2">
      <t>ガッコウ</t>
    </rPh>
    <rPh sb="2" eb="4">
      <t>ホウジン</t>
    </rPh>
    <rPh sb="4" eb="6">
      <t>ニホン</t>
    </rPh>
    <rPh sb="6" eb="8">
      <t>シャカイ</t>
    </rPh>
    <rPh sb="8" eb="10">
      <t>ジギョウ</t>
    </rPh>
    <rPh sb="10" eb="12">
      <t>ダイガク</t>
    </rPh>
    <phoneticPr fontId="25"/>
  </si>
  <si>
    <t>日本社会事業大学の経営</t>
  </si>
  <si>
    <t>補助金等交付</t>
  </si>
  <si>
    <t>366,722,000
/993</t>
    <phoneticPr fontId="5"/>
  </si>
  <si>
    <t>374,658,000
/993</t>
    <phoneticPr fontId="5"/>
  </si>
  <si>
    <t>A.学校法人　日本社会事業大学</t>
    <phoneticPr fontId="5"/>
  </si>
  <si>
    <t>●●</t>
    <phoneticPr fontId="5"/>
  </si>
  <si>
    <t>●●</t>
    <phoneticPr fontId="5"/>
  </si>
  <si>
    <t>※平成29年度集計中のため、平成28年度実績としている。</t>
    <rPh sb="1" eb="3">
      <t>ヘイセイ</t>
    </rPh>
    <rPh sb="5" eb="7">
      <t>ネンド</t>
    </rPh>
    <rPh sb="7" eb="10">
      <t>シュウケイチュウ</t>
    </rPh>
    <rPh sb="14" eb="16">
      <t>ヘイセイ</t>
    </rPh>
    <rPh sb="18" eb="20">
      <t>ネンド</t>
    </rPh>
    <rPh sb="20" eb="22">
      <t>ジッセキ</t>
    </rPh>
    <phoneticPr fontId="5"/>
  </si>
  <si>
    <t>社会福祉士国家試験の合格率</t>
    <phoneticPr fontId="5"/>
  </si>
  <si>
    <t>日本社会事業大学調べ</t>
    <rPh sb="0" eb="2">
      <t>ニホン</t>
    </rPh>
    <rPh sb="2" eb="4">
      <t>シャカイ</t>
    </rPh>
    <rPh sb="4" eb="6">
      <t>ジギョウ</t>
    </rPh>
    <rPh sb="6" eb="8">
      <t>ダイガク</t>
    </rPh>
    <rPh sb="8" eb="9">
      <t>シラ</t>
    </rPh>
    <phoneticPr fontId="5"/>
  </si>
  <si>
    <t>有</t>
  </si>
  <si>
    <t>無</t>
  </si>
  <si>
    <t>　福祉教育に関する研究開発と、指導的社会福祉従事者の養成・研修及びそれらの者の教育環境の整備及び施設の安全性の確保に努め、その成果を全国の福祉系教育施設等に及ぼすことについてのノウハウがあることなどから、支出先の選定は妥当である。</t>
  </si>
  <si>
    <t>○地域移行の促進など多種多様化する福祉・介護サービスを、年々増加する高齢者や障害者等の利用者に的確に提供するためには、質の高い社会福祉事業従事者を養成していく必要があり、継続すべき事業である。
○社会事業大学における社会福祉士国家試験の合格率は全国平均の約２倍の水準で推移している。加えて、福祉・介護分野への進学・就職率は90％前後で推移しており、一定の成果が見られる。
○施設整備及び一部の各所修繕は、国土交通省関東地方整備局に支出委任しており、入札手続きや施工管理等、適正に行われている。</t>
    <rPh sb="98" eb="100">
      <t>シャカイ</t>
    </rPh>
    <rPh sb="100" eb="102">
      <t>ジギョウ</t>
    </rPh>
    <rPh sb="102" eb="104">
      <t>ダイガク</t>
    </rPh>
    <rPh sb="108" eb="110">
      <t>シャカイ</t>
    </rPh>
    <rPh sb="110" eb="113">
      <t>フクシシ</t>
    </rPh>
    <rPh sb="122" eb="124">
      <t>ゼンコク</t>
    </rPh>
    <rPh sb="124" eb="126">
      <t>ヘイキン</t>
    </rPh>
    <rPh sb="154" eb="156">
      <t>シンガク</t>
    </rPh>
    <rPh sb="193" eb="195">
      <t>イチブ</t>
    </rPh>
    <phoneticPr fontId="5"/>
  </si>
  <si>
    <t>社会福祉士国家試験合格者のうち福祉・介護分野への就職率（福祉分野就職者数／社会福祉士合格者数）</t>
    <rPh sb="0" eb="2">
      <t>シャカイ</t>
    </rPh>
    <rPh sb="2" eb="5">
      <t>フクシシ</t>
    </rPh>
    <rPh sb="5" eb="7">
      <t>コッカ</t>
    </rPh>
    <rPh sb="7" eb="9">
      <t>シケン</t>
    </rPh>
    <rPh sb="9" eb="12">
      <t>ゴウカクシャ</t>
    </rPh>
    <rPh sb="15" eb="17">
      <t>フクシ</t>
    </rPh>
    <rPh sb="18" eb="20">
      <t>カイゴ</t>
    </rPh>
    <rPh sb="20" eb="22">
      <t>ブンヤ</t>
    </rPh>
    <rPh sb="24" eb="26">
      <t>シュウショク</t>
    </rPh>
    <rPh sb="26" eb="27">
      <t>リツ</t>
    </rPh>
    <phoneticPr fontId="5"/>
  </si>
  <si>
    <t>○社会事業大学には国の委託先として社会福祉におけるリーダーを育成する役割が強く求められている中で、福祉関係への就職率や国家試験合格率は成果を出している。今後さらなる効率化をはかり、概算要求に向けて検討する。</t>
    <rPh sb="49" eb="51">
      <t>フクシ</t>
    </rPh>
    <rPh sb="51" eb="53">
      <t>カンケイ</t>
    </rPh>
    <rPh sb="59" eb="61">
      <t>コッカ</t>
    </rPh>
    <rPh sb="61" eb="63">
      <t>シケン</t>
    </rPh>
    <phoneticPr fontId="5"/>
  </si>
  <si>
    <t>B.株式会社シミズ・ビルライフケア</t>
    <rPh sb="2" eb="4">
      <t>カブシキ</t>
    </rPh>
    <rPh sb="4" eb="6">
      <t>カイシャ</t>
    </rPh>
    <phoneticPr fontId="5"/>
  </si>
  <si>
    <t>電気設備改修工事</t>
    <rPh sb="0" eb="2">
      <t>デンキ</t>
    </rPh>
    <rPh sb="2" eb="4">
      <t>セツビ</t>
    </rPh>
    <rPh sb="4" eb="6">
      <t>カイシュウ</t>
    </rPh>
    <rPh sb="6" eb="8">
      <t>コウジ</t>
    </rPh>
    <phoneticPr fontId="5"/>
  </si>
  <si>
    <t>C.新生テクノス株式会社</t>
    <rPh sb="2" eb="4">
      <t>シンセイ</t>
    </rPh>
    <rPh sb="8" eb="10">
      <t>カブシキ</t>
    </rPh>
    <rPh sb="10" eb="12">
      <t>カイシャ</t>
    </rPh>
    <phoneticPr fontId="5"/>
  </si>
  <si>
    <t>D.パナソニック産機システムズ株式会社</t>
    <rPh sb="8" eb="10">
      <t>サンキ</t>
    </rPh>
    <rPh sb="15" eb="17">
      <t>カブシキ</t>
    </rPh>
    <rPh sb="17" eb="19">
      <t>カイシャ</t>
    </rPh>
    <phoneticPr fontId="5"/>
  </si>
  <si>
    <t>吸収式冷凍機整備修繕工事</t>
    <rPh sb="0" eb="2">
      <t>キュウシュウ</t>
    </rPh>
    <rPh sb="2" eb="3">
      <t>シキ</t>
    </rPh>
    <rPh sb="3" eb="6">
      <t>レイトウキ</t>
    </rPh>
    <rPh sb="6" eb="8">
      <t>セイビ</t>
    </rPh>
    <rPh sb="8" eb="10">
      <t>シュウゼン</t>
    </rPh>
    <rPh sb="10" eb="12">
      <t>コウジ</t>
    </rPh>
    <phoneticPr fontId="5"/>
  </si>
  <si>
    <t>E.ナブコシステム株式会社</t>
    <rPh sb="9" eb="11">
      <t>カブシキ</t>
    </rPh>
    <rPh sb="11" eb="13">
      <t>カイシャ</t>
    </rPh>
    <phoneticPr fontId="5"/>
  </si>
  <si>
    <t>各所修繕</t>
    <rPh sb="0" eb="2">
      <t>カクショ</t>
    </rPh>
    <rPh sb="2" eb="4">
      <t>シュウゼン</t>
    </rPh>
    <phoneticPr fontId="5"/>
  </si>
  <si>
    <t>自動ドア改修工事</t>
    <rPh sb="0" eb="2">
      <t>ジドウ</t>
    </rPh>
    <rPh sb="4" eb="6">
      <t>カイシュウ</t>
    </rPh>
    <rPh sb="6" eb="8">
      <t>コウジ</t>
    </rPh>
    <phoneticPr fontId="5"/>
  </si>
  <si>
    <t>F. ニッタン株式会社</t>
    <rPh sb="7" eb="9">
      <t>カブシキ</t>
    </rPh>
    <rPh sb="9" eb="11">
      <t>カイシャ</t>
    </rPh>
    <phoneticPr fontId="5"/>
  </si>
  <si>
    <t>自動火災警報器改修工事</t>
    <rPh sb="0" eb="2">
      <t>ジドウ</t>
    </rPh>
    <rPh sb="2" eb="4">
      <t>カサイ</t>
    </rPh>
    <rPh sb="4" eb="7">
      <t>ケイホウキ</t>
    </rPh>
    <rPh sb="7" eb="9">
      <t>カイシュウ</t>
    </rPh>
    <rPh sb="9" eb="11">
      <t>コウジ</t>
    </rPh>
    <phoneticPr fontId="5"/>
  </si>
  <si>
    <t>株式会社シミズ・ビルライフケア</t>
  </si>
  <si>
    <t>株式会社シミズ・ビルライフケア</t>
    <phoneticPr fontId="5"/>
  </si>
  <si>
    <t>新生テクノス株式会社</t>
    <phoneticPr fontId="5"/>
  </si>
  <si>
    <t>パナソニック産機システムズ株式会社</t>
    <phoneticPr fontId="5"/>
  </si>
  <si>
    <t>吸収式冷凍機整備修繕工事</t>
    <phoneticPr fontId="5"/>
  </si>
  <si>
    <t>ナブコシステム株式会社</t>
    <phoneticPr fontId="5"/>
  </si>
  <si>
    <t>自動ドア改修工事</t>
    <phoneticPr fontId="5"/>
  </si>
  <si>
    <t>自動火災警報器改修工事</t>
    <phoneticPr fontId="5"/>
  </si>
  <si>
    <t>ニッタン株式会社</t>
    <phoneticPr fontId="5"/>
  </si>
  <si>
    <t>予算決算及び会計令第９９条第２号による随意契約</t>
    <rPh sb="19" eb="21">
      <t>ズイイ</t>
    </rPh>
    <rPh sb="21" eb="23">
      <t>ケイヤク</t>
    </rPh>
    <phoneticPr fontId="5"/>
  </si>
  <si>
    <t>447,449</t>
    <phoneticPr fontId="5"/>
  </si>
  <si>
    <t>405,407</t>
    <phoneticPr fontId="5"/>
  </si>
  <si>
    <t>711,715</t>
    <phoneticPr fontId="5"/>
  </si>
  <si>
    <t>-</t>
    <phoneticPr fontId="5"/>
  </si>
  <si>
    <t>-</t>
    <phoneticPr fontId="5"/>
  </si>
  <si>
    <t>施策目標2-1　福祉・介護人材の養成確保を推進すること等により、福祉サービスの質の向上を図ること</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</si>
  <si>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phoneticPr fontId="5"/>
  </si>
  <si>
    <t>-</t>
    <phoneticPr fontId="5"/>
  </si>
  <si>
    <t>点検対象外</t>
    <rPh sb="0" eb="2">
      <t>テンケン</t>
    </rPh>
    <rPh sb="2" eb="5">
      <t>タイショウガイ</t>
    </rPh>
    <phoneticPr fontId="5"/>
  </si>
  <si>
    <t>引き続き、必要な予算額を確保し、適正な執行に努めること。</t>
    <rPh sb="0" eb="28">
      <t>3</t>
    </rPh>
    <phoneticPr fontId="5"/>
  </si>
  <si>
    <t>－</t>
    <phoneticPr fontId="5"/>
  </si>
  <si>
    <t>　蒔苗　浩司</t>
    <rPh sb="1" eb="3">
      <t>マカナエ</t>
    </rPh>
    <rPh sb="4" eb="6">
      <t>コウジ</t>
    </rPh>
    <phoneticPr fontId="5"/>
  </si>
  <si>
    <t>-</t>
    <phoneticPr fontId="5"/>
  </si>
  <si>
    <t>社会事業学校経営等委託費</t>
    <rPh sb="4" eb="6">
      <t>ガッコウ</t>
    </rPh>
    <phoneticPr fontId="5"/>
  </si>
  <si>
    <t>・社会事業学校経営委託費交付要綱
・業務委託に伴う国有財産の使用にかかる契約書
・「日本再興戦略」改訂2015－未来への投資・生産性革命－
・サービス産業チャレンジプログラム</t>
    <rPh sb="5" eb="7">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</si>
</sst>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741</xdr:row>
      <xdr:rowOff>0</xdr:rowOff>
    </xdr:from>
    <xdr:to>
      <xdr:col>43</xdr:col>
      <xdr:colOff>66675</xdr:colOff>
      <xdr:row>755</xdr:row>
      <xdr:rowOff>219075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9710975"/>
          <a:ext cx="7067550" cy="5153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696</v>
      </c>
      <c r="AT2" s="218"/>
      <c r="AU2" s="218"/>
      <c r="AV2" s="52" t="str">
        <f>IF(AW2="", "", "-")</f>
        <v/>
      </c>
      <c r="AW2" s="395"/>
      <c r="AX2" s="395"/>
    </row>
    <row r="3" spans="1:50" ht="21" customHeight="1" thickBot="1" x14ac:dyDescent="0.2">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110</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547</v>
      </c>
      <c r="AF5" s="718"/>
      <c r="AG5" s="718"/>
      <c r="AH5" s="718"/>
      <c r="AI5" s="718"/>
      <c r="AJ5" s="718"/>
      <c r="AK5" s="718"/>
      <c r="AL5" s="718"/>
      <c r="AM5" s="718"/>
      <c r="AN5" s="718"/>
      <c r="AO5" s="718"/>
      <c r="AP5" s="719"/>
      <c r="AQ5" s="720" t="s">
        <v>648</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73.5" customHeight="1" x14ac:dyDescent="0.15">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3" t="s">
        <v>543</v>
      </c>
      <c r="Z7" s="294"/>
      <c r="AA7" s="294"/>
      <c r="AB7" s="294"/>
      <c r="AC7" s="294"/>
      <c r="AD7" s="394"/>
      <c r="AE7" s="381" t="s">
        <v>651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高齢社会対策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0.5" customHeight="1" x14ac:dyDescent="0.15">
      <c r="A10" s="740" t="s">
        <v>30</v>
      </c>
      <c r="B10" s="741"/>
      <c r="C10" s="741"/>
      <c r="D10" s="741"/>
      <c r="E10" s="741"/>
      <c r="F10" s="741"/>
      <c r="G10" s="673" t="s">
        <v>551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468</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443</v>
      </c>
      <c r="Q13" s="98"/>
      <c r="R13" s="98"/>
      <c r="S13" s="98"/>
      <c r="T13" s="98"/>
      <c r="U13" s="98"/>
      <c r="V13" s="99"/>
      <c r="W13" s="97">
        <v>437</v>
      </c>
      <c r="X13" s="98"/>
      <c r="Y13" s="98"/>
      <c r="Z13" s="98"/>
      <c r="AA13" s="98"/>
      <c r="AB13" s="98"/>
      <c r="AC13" s="99"/>
      <c r="AD13" s="97">
        <v>476</v>
      </c>
      <c r="AE13" s="98"/>
      <c r="AF13" s="98"/>
      <c r="AG13" s="98"/>
      <c r="AH13" s="98"/>
      <c r="AI13" s="98"/>
      <c r="AJ13" s="99"/>
      <c r="AK13" s="97">
        <v>544</v>
      </c>
      <c r="AL13" s="98"/>
      <c r="AM13" s="98"/>
      <c r="AN13" s="98"/>
      <c r="AO13" s="98"/>
      <c r="AP13" s="98"/>
      <c r="AQ13" s="99"/>
      <c r="AR13" s="94">
        <v>495</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v>1</v>
      </c>
      <c r="Q14" s="98"/>
      <c r="R14" s="98"/>
      <c r="S14" s="98"/>
      <c r="T14" s="98"/>
      <c r="U14" s="98"/>
      <c r="V14" s="99"/>
      <c r="W14" s="97">
        <v>3</v>
      </c>
      <c r="X14" s="98"/>
      <c r="Y14" s="98"/>
      <c r="Z14" s="98"/>
      <c r="AA14" s="98"/>
      <c r="AB14" s="98"/>
      <c r="AC14" s="99"/>
      <c r="AD14" s="97">
        <v>3</v>
      </c>
      <c r="AE14" s="98"/>
      <c r="AF14" s="98"/>
      <c r="AG14" s="98"/>
      <c r="AH14" s="98"/>
      <c r="AI14" s="98"/>
      <c r="AJ14" s="99"/>
      <c r="AK14" s="97" t="s">
        <v>549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v>846</v>
      </c>
      <c r="Q15" s="98"/>
      <c r="R15" s="98"/>
      <c r="S15" s="98"/>
      <c r="T15" s="98"/>
      <c r="U15" s="98"/>
      <c r="V15" s="99"/>
      <c r="W15" s="97">
        <v>208</v>
      </c>
      <c r="X15" s="98"/>
      <c r="Y15" s="98"/>
      <c r="Z15" s="98"/>
      <c r="AA15" s="98"/>
      <c r="AB15" s="98"/>
      <c r="AC15" s="99"/>
      <c r="AD15" s="97">
        <v>57</v>
      </c>
      <c r="AE15" s="98"/>
      <c r="AF15" s="98"/>
      <c r="AG15" s="98"/>
      <c r="AH15" s="98"/>
      <c r="AI15" s="98"/>
      <c r="AJ15" s="99"/>
      <c r="AK15" s="97">
        <v>58</v>
      </c>
      <c r="AL15" s="98"/>
      <c r="AM15" s="98"/>
      <c r="AN15" s="98"/>
      <c r="AO15" s="98"/>
      <c r="AP15" s="98"/>
      <c r="AQ15" s="99"/>
      <c r="AR15" s="97" t="s">
        <v>649</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v>-208</v>
      </c>
      <c r="Q16" s="98"/>
      <c r="R16" s="98"/>
      <c r="S16" s="98"/>
      <c r="T16" s="98"/>
      <c r="U16" s="98"/>
      <c r="V16" s="99"/>
      <c r="W16" s="97">
        <v>-57</v>
      </c>
      <c r="X16" s="98"/>
      <c r="Y16" s="98"/>
      <c r="Z16" s="98"/>
      <c r="AA16" s="98"/>
      <c r="AB16" s="98"/>
      <c r="AC16" s="99"/>
      <c r="AD16" s="97">
        <v>-58</v>
      </c>
      <c r="AE16" s="98"/>
      <c r="AF16" s="98"/>
      <c r="AG16" s="98"/>
      <c r="AH16" s="98"/>
      <c r="AI16" s="98"/>
      <c r="AJ16" s="99"/>
      <c r="AK16" s="97" t="s">
        <v>549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549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1082</v>
      </c>
      <c r="Q18" s="104"/>
      <c r="R18" s="104"/>
      <c r="S18" s="104"/>
      <c r="T18" s="104"/>
      <c r="U18" s="104"/>
      <c r="V18" s="105"/>
      <c r="W18" s="103">
        <f>SUM(W13:AC17)</f>
        <v>591</v>
      </c>
      <c r="X18" s="104"/>
      <c r="Y18" s="104"/>
      <c r="Z18" s="104"/>
      <c r="AA18" s="104"/>
      <c r="AB18" s="104"/>
      <c r="AC18" s="105"/>
      <c r="AD18" s="103">
        <f>SUM(AD13:AJ17)</f>
        <v>478</v>
      </c>
      <c r="AE18" s="104"/>
      <c r="AF18" s="104"/>
      <c r="AG18" s="104"/>
      <c r="AH18" s="104"/>
      <c r="AI18" s="104"/>
      <c r="AJ18" s="105"/>
      <c r="AK18" s="103">
        <f>SUM(AK13:AQ17)</f>
        <v>602</v>
      </c>
      <c r="AL18" s="104"/>
      <c r="AM18" s="104"/>
      <c r="AN18" s="104"/>
      <c r="AO18" s="104"/>
      <c r="AP18" s="104"/>
      <c r="AQ18" s="105"/>
      <c r="AR18" s="103">
        <f>SUM(AR13:AX17)</f>
        <v>495</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825</v>
      </c>
      <c r="Q19" s="98"/>
      <c r="R19" s="98"/>
      <c r="S19" s="98"/>
      <c r="T19" s="98"/>
      <c r="U19" s="98"/>
      <c r="V19" s="99"/>
      <c r="W19" s="97">
        <v>582</v>
      </c>
      <c r="X19" s="98"/>
      <c r="Y19" s="98"/>
      <c r="Z19" s="98"/>
      <c r="AA19" s="98"/>
      <c r="AB19" s="98"/>
      <c r="AC19" s="99"/>
      <c r="AD19" s="97">
        <v>471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0.76247689463955637</v>
      </c>
      <c r="Q20" s="540"/>
      <c r="R20" s="540"/>
      <c r="S20" s="540"/>
      <c r="T20" s="540"/>
      <c r="U20" s="540"/>
      <c r="V20" s="540"/>
      <c r="W20" s="540">
        <f t="shared" ref="W20" si="0">IF(W18=0, "-", SUM(W19)/W18)</f>
        <v>0.98477157360406087</v>
      </c>
      <c r="X20" s="540"/>
      <c r="Y20" s="540"/>
      <c r="Z20" s="540"/>
      <c r="AA20" s="540"/>
      <c r="AB20" s="540"/>
      <c r="AC20" s="540"/>
      <c r="AD20" s="540">
        <f t="shared" ref="AD20" si="1">IF(AD18=0, "-", SUM(AD19)/AD18)</f>
        <v>0.9853556485355649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493</v>
      </c>
      <c r="H21" s="931"/>
      <c r="I21" s="931"/>
      <c r="J21" s="931"/>
      <c r="K21" s="931"/>
      <c r="L21" s="931"/>
      <c r="M21" s="931"/>
      <c r="N21" s="931"/>
      <c r="O21" s="931"/>
      <c r="P21" s="540">
        <f>IF(P19=0, "-", SUM(P19)/SUM(P13,P14))</f>
        <v>1.8581081081081081</v>
      </c>
      <c r="Q21" s="540"/>
      <c r="R21" s="540"/>
      <c r="S21" s="540"/>
      <c r="T21" s="540"/>
      <c r="U21" s="540"/>
      <c r="V21" s="540"/>
      <c r="W21" s="540">
        <f t="shared" ref="W21" si="2">IF(W19=0, "-", SUM(W19)/SUM(W13,W14))</f>
        <v>1.3227272727272728</v>
      </c>
      <c r="X21" s="540"/>
      <c r="Y21" s="540"/>
      <c r="Z21" s="540"/>
      <c r="AA21" s="540"/>
      <c r="AB21" s="540"/>
      <c r="AC21" s="540"/>
      <c r="AD21" s="540">
        <f t="shared" ref="AD21" si="3">IF(AD19=0, "-", SUM(AD19)/SUM(AD13,AD14))</f>
        <v>0.98329853862212946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535</v>
      </c>
      <c r="B22" s="196"/>
      <c r="C22" s="196"/>
      <c r="D22" s="196"/>
      <c r="E22" s="196"/>
      <c r="F22" s="197"/>
      <c r="G22" s="180" t="s">
        <v>470</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592</v>
      </c>
      <c r="H23" s="184"/>
      <c r="I23" s="184"/>
      <c r="J23" s="184"/>
      <c r="K23" s="184"/>
      <c r="L23" s="184"/>
      <c r="M23" s="184"/>
      <c r="N23" s="184"/>
      <c r="O23" s="185"/>
      <c r="P23" s="94">
        <v>368</v>
      </c>
      <c r="Q23" s="95"/>
      <c r="R23" s="95"/>
      <c r="S23" s="95"/>
      <c r="T23" s="95"/>
      <c r="U23" s="95"/>
      <c r="V23" s="96"/>
      <c r="W23" s="94">
        <v>357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593</v>
      </c>
      <c r="H24" s="187"/>
      <c r="I24" s="187"/>
      <c r="J24" s="187"/>
      <c r="K24" s="187"/>
      <c r="L24" s="187"/>
      <c r="M24" s="187"/>
      <c r="N24" s="187"/>
      <c r="O24" s="188"/>
      <c r="P24" s="97">
        <v>155</v>
      </c>
      <c r="Q24" s="98"/>
      <c r="R24" s="98"/>
      <c r="S24" s="98"/>
      <c r="T24" s="98"/>
      <c r="U24" s="98"/>
      <c r="V24" s="99"/>
      <c r="W24" s="97">
        <v>125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594</v>
      </c>
      <c r="H25" s="187"/>
      <c r="I25" s="187"/>
      <c r="J25" s="187"/>
      <c r="K25" s="187"/>
      <c r="L25" s="187"/>
      <c r="M25" s="187"/>
      <c r="N25" s="187"/>
      <c r="O25" s="188"/>
      <c r="P25" s="97">
        <v>5</v>
      </c>
      <c r="Q25" s="98"/>
      <c r="R25" s="98"/>
      <c r="S25" s="98"/>
      <c r="T25" s="98"/>
      <c r="U25" s="98"/>
      <c r="V25" s="99"/>
      <c r="W25" s="97">
        <v>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595</v>
      </c>
      <c r="H26" s="187"/>
      <c r="I26" s="187"/>
      <c r="J26" s="187"/>
      <c r="K26" s="187"/>
      <c r="L26" s="187"/>
      <c r="M26" s="187"/>
      <c r="N26" s="187"/>
      <c r="O26" s="188"/>
      <c r="P26" s="97">
        <v>15</v>
      </c>
      <c r="Q26" s="98"/>
      <c r="R26" s="98"/>
      <c r="S26" s="98"/>
      <c r="T26" s="98"/>
      <c r="U26" s="98"/>
      <c r="V26" s="99"/>
      <c r="W26" s="97">
        <v>7</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596</v>
      </c>
      <c r="H27" s="187"/>
      <c r="I27" s="187"/>
      <c r="J27" s="187"/>
      <c r="K27" s="187"/>
      <c r="L27" s="187"/>
      <c r="M27" s="187"/>
      <c r="N27" s="187"/>
      <c r="O27" s="188"/>
      <c r="P27" s="97">
        <v>0.7</v>
      </c>
      <c r="Q27" s="98"/>
      <c r="R27" s="98"/>
      <c r="S27" s="98"/>
      <c r="T27" s="98"/>
      <c r="U27" s="98"/>
      <c r="V27" s="99"/>
      <c r="W27" s="97">
        <v>0.7</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0.29999999999995453</v>
      </c>
      <c r="Q28" s="104"/>
      <c r="R28" s="104"/>
      <c r="S28" s="104"/>
      <c r="T28" s="104"/>
      <c r="U28" s="104"/>
      <c r="V28" s="105"/>
      <c r="W28" s="103">
        <f>W29-SUM(W23:W27)</f>
        <v>0.30000000000001137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544</v>
      </c>
      <c r="Q29" s="226"/>
      <c r="R29" s="226"/>
      <c r="S29" s="226"/>
      <c r="T29" s="226"/>
      <c r="U29" s="226"/>
      <c r="V29" s="227"/>
      <c r="W29" s="225">
        <f>AR13</f>
        <v>495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487</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468</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549</v>
      </c>
      <c r="AR31" s="133"/>
      <c r="AS31" s="134" t="s">
        <v>356</v>
      </c>
      <c r="AT31" s="169"/>
      <c r="AU31" s="269">
        <v>30</v>
      </c>
      <c r="AV31" s="269"/>
      <c r="AW31" s="377" t="s">
        <v>300</v>
      </c>
      <c r="AX31" s="378"/>
    </row>
    <row r="32" spans="1:50" ht="23.25" customHeight="1" x14ac:dyDescent="0.15">
      <c r="A32" s="516"/>
      <c r="B32" s="514"/>
      <c r="C32" s="514"/>
      <c r="D32" s="514"/>
      <c r="E32" s="514"/>
      <c r="F32" s="515"/>
      <c r="G32" s="541" t="s">
        <v>552</v>
      </c>
      <c r="H32" s="542"/>
      <c r="I32" s="542"/>
      <c r="J32" s="542"/>
      <c r="K32" s="542"/>
      <c r="L32" s="542"/>
      <c r="M32" s="542"/>
      <c r="N32" s="542"/>
      <c r="O32" s="543"/>
      <c r="P32" s="158" t="s">
        <v>615</v>
      </c>
      <c r="Q32" s="158"/>
      <c r="R32" s="158"/>
      <c r="S32" s="158"/>
      <c r="T32" s="158"/>
      <c r="U32" s="158"/>
      <c r="V32" s="158"/>
      <c r="W32" s="158"/>
      <c r="X32" s="229"/>
      <c r="Y32" s="336" t="s">
        <v>12</v>
      </c>
      <c r="Z32" s="550"/>
      <c r="AA32" s="551"/>
      <c r="AB32" s="552" t="s">
        <v>514</v>
      </c>
      <c r="AC32" s="552"/>
      <c r="AD32" s="552"/>
      <c r="AE32" s="362">
        <v>84.2</v>
      </c>
      <c r="AF32" s="363"/>
      <c r="AG32" s="363"/>
      <c r="AH32" s="363"/>
      <c r="AI32" s="362">
        <v>84.4</v>
      </c>
      <c r="AJ32" s="363"/>
      <c r="AK32" s="363"/>
      <c r="AL32" s="363"/>
      <c r="AM32" s="362">
        <v>92.4</v>
      </c>
      <c r="AN32" s="363"/>
      <c r="AO32" s="363"/>
      <c r="AP32" s="363"/>
      <c r="AQ32" s="100" t="s">
        <v>549</v>
      </c>
      <c r="AR32" s="101"/>
      <c r="AS32" s="101"/>
      <c r="AT32" s="102"/>
      <c r="AU32" s="363" t="s">
        <v>549</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514</v>
      </c>
      <c r="AC33" s="523"/>
      <c r="AD33" s="523"/>
      <c r="AE33" s="362">
        <v>87.5</v>
      </c>
      <c r="AF33" s="363"/>
      <c r="AG33" s="363"/>
      <c r="AH33" s="363"/>
      <c r="AI33" s="362">
        <v>84.2</v>
      </c>
      <c r="AJ33" s="363"/>
      <c r="AK33" s="363"/>
      <c r="AL33" s="363"/>
      <c r="AM33" s="362">
        <v>84.4</v>
      </c>
      <c r="AN33" s="363"/>
      <c r="AO33" s="363"/>
      <c r="AP33" s="363"/>
      <c r="AQ33" s="100" t="s">
        <v>549</v>
      </c>
      <c r="AR33" s="101"/>
      <c r="AS33" s="101"/>
      <c r="AT33" s="102"/>
      <c r="AU33" s="363">
        <v>92.4</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96.2</v>
      </c>
      <c r="AF34" s="363"/>
      <c r="AG34" s="363"/>
      <c r="AH34" s="363"/>
      <c r="AI34" s="362">
        <v>100</v>
      </c>
      <c r="AJ34" s="363"/>
      <c r="AK34" s="363"/>
      <c r="AL34" s="363"/>
      <c r="AM34" s="362">
        <v>109</v>
      </c>
      <c r="AN34" s="363"/>
      <c r="AO34" s="363"/>
      <c r="AP34" s="363"/>
      <c r="AQ34" s="100" t="s">
        <v>549</v>
      </c>
      <c r="AR34" s="101"/>
      <c r="AS34" s="101"/>
      <c r="AT34" s="102"/>
      <c r="AU34" s="363" t="s">
        <v>549</v>
      </c>
      <c r="AV34" s="363"/>
      <c r="AW34" s="363"/>
      <c r="AX34" s="365"/>
    </row>
    <row r="35" spans="1:50" ht="23.25" customHeight="1" x14ac:dyDescent="0.15">
      <c r="A35" s="901" t="s">
        <v>523</v>
      </c>
      <c r="B35" s="902"/>
      <c r="C35" s="902"/>
      <c r="D35" s="902"/>
      <c r="E35" s="902"/>
      <c r="F35" s="903"/>
      <c r="G35" s="907" t="s">
        <v>610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487</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468</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549</v>
      </c>
      <c r="AR38" s="133"/>
      <c r="AS38" s="134" t="s">
        <v>356</v>
      </c>
      <c r="AT38" s="169"/>
      <c r="AU38" s="269">
        <v>30</v>
      </c>
      <c r="AV38" s="269"/>
      <c r="AW38" s="377" t="s">
        <v>300</v>
      </c>
      <c r="AX38" s="378"/>
    </row>
    <row r="39" spans="1:50" ht="23.25" customHeight="1" x14ac:dyDescent="0.15">
      <c r="A39" s="516"/>
      <c r="B39" s="514"/>
      <c r="C39" s="514"/>
      <c r="D39" s="514"/>
      <c r="E39" s="514"/>
      <c r="F39" s="515"/>
      <c r="G39" s="541" t="s">
        <v>554</v>
      </c>
      <c r="H39" s="542"/>
      <c r="I39" s="542"/>
      <c r="J39" s="542"/>
      <c r="K39" s="542"/>
      <c r="L39" s="542"/>
      <c r="M39" s="542"/>
      <c r="N39" s="542"/>
      <c r="O39" s="543"/>
      <c r="P39" s="158" t="s">
        <v>561</v>
      </c>
      <c r="Q39" s="158"/>
      <c r="R39" s="158"/>
      <c r="S39" s="158"/>
      <c r="T39" s="158"/>
      <c r="U39" s="158"/>
      <c r="V39" s="158"/>
      <c r="W39" s="158"/>
      <c r="X39" s="229"/>
      <c r="Y39" s="336" t="s">
        <v>12</v>
      </c>
      <c r="Z39" s="550"/>
      <c r="AA39" s="551"/>
      <c r="AB39" s="552" t="s">
        <v>555</v>
      </c>
      <c r="AC39" s="552"/>
      <c r="AD39" s="552"/>
      <c r="AE39" s="362">
        <v>184</v>
      </c>
      <c r="AF39" s="363"/>
      <c r="AG39" s="363"/>
      <c r="AH39" s="363"/>
      <c r="AI39" s="362">
        <v>176</v>
      </c>
      <c r="AJ39" s="363"/>
      <c r="AK39" s="363"/>
      <c r="AL39" s="363"/>
      <c r="AM39" s="362">
        <v>172</v>
      </c>
      <c r="AN39" s="363"/>
      <c r="AO39" s="363"/>
      <c r="AP39" s="363"/>
      <c r="AQ39" s="100" t="s">
        <v>549</v>
      </c>
      <c r="AR39" s="101"/>
      <c r="AS39" s="101"/>
      <c r="AT39" s="102"/>
      <c r="AU39" s="363" t="s">
        <v>549</v>
      </c>
      <c r="AV39" s="363"/>
      <c r="AW39" s="363"/>
      <c r="AX39" s="365"/>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555</v>
      </c>
      <c r="AC40" s="523"/>
      <c r="AD40" s="523"/>
      <c r="AE40" s="362">
        <v>187</v>
      </c>
      <c r="AF40" s="363"/>
      <c r="AG40" s="363"/>
      <c r="AH40" s="363"/>
      <c r="AI40" s="362">
        <v>184</v>
      </c>
      <c r="AJ40" s="363"/>
      <c r="AK40" s="363"/>
      <c r="AL40" s="363"/>
      <c r="AM40" s="362">
        <v>176</v>
      </c>
      <c r="AN40" s="363"/>
      <c r="AO40" s="363"/>
      <c r="AP40" s="363"/>
      <c r="AQ40" s="100" t="s">
        <v>549</v>
      </c>
      <c r="AR40" s="101"/>
      <c r="AS40" s="101"/>
      <c r="AT40" s="102"/>
      <c r="AU40" s="363">
        <v>172</v>
      </c>
      <c r="AV40" s="363"/>
      <c r="AW40" s="363"/>
      <c r="AX40" s="365"/>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98.4</v>
      </c>
      <c r="AF41" s="363"/>
      <c r="AG41" s="363"/>
      <c r="AH41" s="363"/>
      <c r="AI41" s="362">
        <v>95.7</v>
      </c>
      <c r="AJ41" s="363"/>
      <c r="AK41" s="363"/>
      <c r="AL41" s="363"/>
      <c r="AM41" s="362">
        <v>97.7</v>
      </c>
      <c r="AN41" s="363"/>
      <c r="AO41" s="363"/>
      <c r="AP41" s="363"/>
      <c r="AQ41" s="100" t="s">
        <v>549</v>
      </c>
      <c r="AR41" s="101"/>
      <c r="AS41" s="101"/>
      <c r="AT41" s="102"/>
      <c r="AU41" s="363" t="s">
        <v>549</v>
      </c>
      <c r="AV41" s="363"/>
      <c r="AW41" s="363"/>
      <c r="AX41" s="365"/>
    </row>
    <row r="42" spans="1:50" ht="23.25" customHeight="1" x14ac:dyDescent="0.15">
      <c r="A42" s="901" t="s">
        <v>523</v>
      </c>
      <c r="B42" s="902"/>
      <c r="C42" s="902"/>
      <c r="D42" s="902"/>
      <c r="E42" s="902"/>
      <c r="F42" s="903"/>
      <c r="G42" s="907" t="s">
        <v>553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487</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468</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487</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468</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487</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468</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488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483</v>
      </c>
      <c r="X65" s="874"/>
      <c r="Y65" s="877"/>
      <c r="Z65" s="877"/>
      <c r="AA65" s="878"/>
      <c r="AB65" s="871" t="s">
        <v>11</v>
      </c>
      <c r="AC65" s="867"/>
      <c r="AD65" s="868"/>
      <c r="AE65" s="366" t="s">
        <v>357</v>
      </c>
      <c r="AF65" s="367"/>
      <c r="AG65" s="367"/>
      <c r="AH65" s="368"/>
      <c r="AI65" s="366" t="s">
        <v>363</v>
      </c>
      <c r="AJ65" s="367"/>
      <c r="AK65" s="367"/>
      <c r="AL65" s="368"/>
      <c r="AM65" s="373" t="s">
        <v>468</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486</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513</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514</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494</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513</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514</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488</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526</v>
      </c>
      <c r="B78" s="916"/>
      <c r="C78" s="916"/>
      <c r="D78" s="916"/>
      <c r="E78" s="913" t="s">
        <v>461</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482</v>
      </c>
      <c r="AP79" s="146"/>
      <c r="AQ79" s="146"/>
      <c r="AR79" s="81" t="s">
        <v>480</v>
      </c>
      <c r="AS79" s="145"/>
      <c r="AT79" s="146"/>
      <c r="AU79" s="146"/>
      <c r="AV79" s="146"/>
      <c r="AW79" s="146"/>
      <c r="AX79" s="147"/>
    </row>
    <row r="80" spans="1:50" ht="18.75" hidden="1" customHeight="1" x14ac:dyDescent="0.15">
      <c r="A80" s="520" t="s">
        <v>266</v>
      </c>
      <c r="B80" s="850" t="s">
        <v>479</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489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468</v>
      </c>
      <c r="AN100" s="828"/>
      <c r="AO100" s="828"/>
      <c r="AP100" s="829"/>
      <c r="AQ100" s="932" t="s">
        <v>490</v>
      </c>
      <c r="AR100" s="933"/>
      <c r="AS100" s="933"/>
      <c r="AT100" s="934"/>
      <c r="AU100" s="932" t="s">
        <v>536</v>
      </c>
      <c r="AV100" s="933"/>
      <c r="AW100" s="933"/>
      <c r="AX100" s="935"/>
    </row>
    <row r="101" spans="1:60" ht="23.25" customHeight="1" x14ac:dyDescent="0.15">
      <c r="A101" s="492"/>
      <c r="B101" s="493"/>
      <c r="C101" s="493"/>
      <c r="D101" s="493"/>
      <c r="E101" s="493"/>
      <c r="F101" s="494"/>
      <c r="G101" s="158" t="s">
        <v>556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555</v>
      </c>
      <c r="AC101" s="552"/>
      <c r="AD101" s="552"/>
      <c r="AE101" s="362">
        <v>993</v>
      </c>
      <c r="AF101" s="363"/>
      <c r="AG101" s="363"/>
      <c r="AH101" s="364"/>
      <c r="AI101" s="362">
        <v>993</v>
      </c>
      <c r="AJ101" s="363"/>
      <c r="AK101" s="363"/>
      <c r="AL101" s="364"/>
      <c r="AM101" s="362">
        <v>1005</v>
      </c>
      <c r="AN101" s="363"/>
      <c r="AO101" s="363"/>
      <c r="AP101" s="364"/>
      <c r="AQ101" s="362" t="s">
        <v>549</v>
      </c>
      <c r="AR101" s="363"/>
      <c r="AS101" s="363"/>
      <c r="AT101" s="364"/>
      <c r="AU101" s="362" t="s">
        <v>549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555</v>
      </c>
      <c r="AC102" s="552"/>
      <c r="AD102" s="552"/>
      <c r="AE102" s="356" t="s">
        <v>549</v>
      </c>
      <c r="AF102" s="356"/>
      <c r="AG102" s="356"/>
      <c r="AH102" s="356"/>
      <c r="AI102" s="356" t="s">
        <v>549</v>
      </c>
      <c r="AJ102" s="356"/>
      <c r="AK102" s="356"/>
      <c r="AL102" s="356"/>
      <c r="AM102" s="356" t="s">
        <v>549</v>
      </c>
      <c r="AN102" s="356"/>
      <c r="AO102" s="356"/>
      <c r="AP102" s="356"/>
      <c r="AQ102" s="818" t="s">
        <v>549</v>
      </c>
      <c r="AR102" s="819"/>
      <c r="AS102" s="819"/>
      <c r="AT102" s="820"/>
      <c r="AU102" s="818" t="s">
        <v>549</v>
      </c>
      <c r="AV102" s="819"/>
      <c r="AW102" s="819"/>
      <c r="AX102" s="820"/>
    </row>
    <row r="103" spans="1:60" ht="31.5" customHeight="1" x14ac:dyDescent="0.15">
      <c r="A103" s="489" t="s">
        <v>489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468</v>
      </c>
      <c r="AN103" s="296"/>
      <c r="AO103" s="296"/>
      <c r="AP103" s="297"/>
      <c r="AQ103" s="358" t="s">
        <v>490</v>
      </c>
      <c r="AR103" s="359"/>
      <c r="AS103" s="359"/>
      <c r="AT103" s="360"/>
      <c r="AU103" s="358" t="s">
        <v>536</v>
      </c>
      <c r="AV103" s="359"/>
      <c r="AW103" s="359"/>
      <c r="AX103" s="361"/>
    </row>
    <row r="104" spans="1:60" ht="23.25" customHeight="1" x14ac:dyDescent="0.15">
      <c r="A104" s="492"/>
      <c r="B104" s="493"/>
      <c r="C104" s="493"/>
      <c r="D104" s="493"/>
      <c r="E104" s="493"/>
      <c r="F104" s="494"/>
      <c r="G104" s="158" t="s">
        <v>609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514</v>
      </c>
      <c r="AC104" s="473"/>
      <c r="AD104" s="474"/>
      <c r="AE104" s="362">
        <v>63</v>
      </c>
      <c r="AF104" s="363"/>
      <c r="AG104" s="363"/>
      <c r="AH104" s="364"/>
      <c r="AI104" s="362">
        <v>55.6</v>
      </c>
      <c r="AJ104" s="363"/>
      <c r="AK104" s="363"/>
      <c r="AL104" s="364"/>
      <c r="AM104" s="362">
        <v>63.4</v>
      </c>
      <c r="AN104" s="363"/>
      <c r="AO104" s="363"/>
      <c r="AP104" s="364"/>
      <c r="AQ104" s="362" t="s">
        <v>549</v>
      </c>
      <c r="AR104" s="363"/>
      <c r="AS104" s="363"/>
      <c r="AT104" s="364"/>
      <c r="AU104" s="362" t="s">
        <v>549</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514</v>
      </c>
      <c r="AC105" s="405"/>
      <c r="AD105" s="406"/>
      <c r="AE105" s="356">
        <v>63.7</v>
      </c>
      <c r="AF105" s="356"/>
      <c r="AG105" s="356"/>
      <c r="AH105" s="356"/>
      <c r="AI105" s="356">
        <v>63</v>
      </c>
      <c r="AJ105" s="356"/>
      <c r="AK105" s="356"/>
      <c r="AL105" s="356"/>
      <c r="AM105" s="356">
        <v>55.6</v>
      </c>
      <c r="AN105" s="356"/>
      <c r="AO105" s="356"/>
      <c r="AP105" s="356"/>
      <c r="AQ105" s="362">
        <v>63.4</v>
      </c>
      <c r="AR105" s="363"/>
      <c r="AS105" s="363"/>
      <c r="AT105" s="364"/>
      <c r="AU105" s="818" t="s">
        <v>549</v>
      </c>
      <c r="AV105" s="819"/>
      <c r="AW105" s="819"/>
      <c r="AX105" s="820"/>
    </row>
    <row r="106" spans="1:60" ht="31.5" hidden="1" customHeight="1" x14ac:dyDescent="0.15">
      <c r="A106" s="489" t="s">
        <v>489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468</v>
      </c>
      <c r="AN106" s="296"/>
      <c r="AO106" s="296"/>
      <c r="AP106" s="297"/>
      <c r="AQ106" s="358" t="s">
        <v>490</v>
      </c>
      <c r="AR106" s="359"/>
      <c r="AS106" s="359"/>
      <c r="AT106" s="360"/>
      <c r="AU106" s="358" t="s">
        <v>536</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489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468</v>
      </c>
      <c r="AN109" s="296"/>
      <c r="AO109" s="296"/>
      <c r="AP109" s="297"/>
      <c r="AQ109" s="358" t="s">
        <v>490</v>
      </c>
      <c r="AR109" s="359"/>
      <c r="AS109" s="359"/>
      <c r="AT109" s="360"/>
      <c r="AU109" s="358" t="s">
        <v>536</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489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468</v>
      </c>
      <c r="AN112" s="296"/>
      <c r="AO112" s="296"/>
      <c r="AP112" s="297"/>
      <c r="AQ112" s="358" t="s">
        <v>490</v>
      </c>
      <c r="AR112" s="359"/>
      <c r="AS112" s="359"/>
      <c r="AT112" s="360"/>
      <c r="AU112" s="358" t="s">
        <v>536</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468</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557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v>369307</v>
      </c>
      <c r="AF116" s="356"/>
      <c r="AG116" s="356"/>
      <c r="AH116" s="356"/>
      <c r="AI116" s="356">
        <v>377299</v>
      </c>
      <c r="AJ116" s="356"/>
      <c r="AK116" s="356"/>
      <c r="AL116" s="356"/>
      <c r="AM116" s="356">
        <v>365301</v>
      </c>
      <c r="AN116" s="356"/>
      <c r="AO116" s="356"/>
      <c r="AP116" s="356"/>
      <c r="AQ116" s="362" t="s">
        <v>549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559</v>
      </c>
      <c r="AC117" s="340"/>
      <c r="AD117" s="341"/>
      <c r="AE117" s="458" t="s">
        <v>603</v>
      </c>
      <c r="AF117" s="304"/>
      <c r="AG117" s="304"/>
      <c r="AH117" s="304"/>
      <c r="AI117" s="458" t="s">
        <v>604</v>
      </c>
      <c r="AJ117" s="304"/>
      <c r="AK117" s="304"/>
      <c r="AL117" s="304"/>
      <c r="AM117" s="458" t="s">
        <v>597</v>
      </c>
      <c r="AN117" s="304"/>
      <c r="AO117" s="304"/>
      <c r="AP117" s="304"/>
      <c r="AQ117" s="304" t="s">
        <v>549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468</v>
      </c>
      <c r="AN118" s="296"/>
      <c r="AO118" s="296"/>
      <c r="AP118" s="297"/>
      <c r="AQ118" s="333" t="s">
        <v>537</v>
      </c>
      <c r="AR118" s="334"/>
      <c r="AS118" s="334"/>
      <c r="AT118" s="334"/>
      <c r="AU118" s="334"/>
      <c r="AV118" s="334"/>
      <c r="AW118" s="334"/>
      <c r="AX118" s="335"/>
    </row>
    <row r="119" spans="1:50" ht="23.25" hidden="1" customHeight="1" x14ac:dyDescent="0.15">
      <c r="A119" s="290"/>
      <c r="B119" s="291"/>
      <c r="C119" s="291"/>
      <c r="D119" s="291"/>
      <c r="E119" s="291"/>
      <c r="F119" s="292"/>
      <c r="G119" s="349" t="s">
        <v>499</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498</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468</v>
      </c>
      <c r="AN121" s="296"/>
      <c r="AO121" s="296"/>
      <c r="AP121" s="297"/>
      <c r="AQ121" s="333" t="s">
        <v>537</v>
      </c>
      <c r="AR121" s="334"/>
      <c r="AS121" s="334"/>
      <c r="AT121" s="334"/>
      <c r="AU121" s="334"/>
      <c r="AV121" s="334"/>
      <c r="AW121" s="334"/>
      <c r="AX121" s="335"/>
    </row>
    <row r="122" spans="1:50" ht="23.25" hidden="1" customHeight="1" x14ac:dyDescent="0.15">
      <c r="A122" s="290"/>
      <c r="B122" s="291"/>
      <c r="C122" s="291"/>
      <c r="D122" s="291"/>
      <c r="E122" s="291"/>
      <c r="F122" s="292"/>
      <c r="G122" s="349" t="s">
        <v>500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501</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468</v>
      </c>
      <c r="AN124" s="296"/>
      <c r="AO124" s="296"/>
      <c r="AP124" s="297"/>
      <c r="AQ124" s="333" t="s">
        <v>537</v>
      </c>
      <c r="AR124" s="334"/>
      <c r="AS124" s="334"/>
      <c r="AT124" s="334"/>
      <c r="AU124" s="334"/>
      <c r="AV124" s="334"/>
      <c r="AW124" s="334"/>
      <c r="AX124" s="335"/>
    </row>
    <row r="125" spans="1:50" ht="23.25" hidden="1" customHeight="1" x14ac:dyDescent="0.15">
      <c r="A125" s="290"/>
      <c r="B125" s="291"/>
      <c r="C125" s="291"/>
      <c r="D125" s="291"/>
      <c r="E125" s="291"/>
      <c r="F125" s="292"/>
      <c r="G125" s="349" t="s">
        <v>500</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498</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468</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t="s">
        <v>500</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498</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643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642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549</v>
      </c>
      <c r="AR133" s="269"/>
      <c r="AS133" s="134" t="s">
        <v>356</v>
      </c>
      <c r="AT133" s="169"/>
      <c r="AU133" s="133" t="s">
        <v>549</v>
      </c>
      <c r="AV133" s="133"/>
      <c r="AW133" s="134" t="s">
        <v>300</v>
      </c>
      <c r="AX133" s="135"/>
    </row>
    <row r="134" spans="1:50" ht="39.75" customHeight="1" x14ac:dyDescent="0.15">
      <c r="A134" s="998"/>
      <c r="B134" s="250"/>
      <c r="C134" s="249"/>
      <c r="D134" s="250"/>
      <c r="E134" s="249"/>
      <c r="F134" s="312"/>
      <c r="G134" s="228" t="s">
        <v>549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549</v>
      </c>
      <c r="AC134" s="219"/>
      <c r="AD134" s="219"/>
      <c r="AE134" s="264" t="s">
        <v>549</v>
      </c>
      <c r="AF134" s="101"/>
      <c r="AG134" s="101"/>
      <c r="AH134" s="101"/>
      <c r="AI134" s="264" t="s">
        <v>549</v>
      </c>
      <c r="AJ134" s="101"/>
      <c r="AK134" s="101"/>
      <c r="AL134" s="101"/>
      <c r="AM134" s="264" t="s">
        <v>549</v>
      </c>
      <c r="AN134" s="101"/>
      <c r="AO134" s="101"/>
      <c r="AP134" s="101"/>
      <c r="AQ134" s="264" t="s">
        <v>549</v>
      </c>
      <c r="AR134" s="101"/>
      <c r="AS134" s="101"/>
      <c r="AT134" s="101"/>
      <c r="AU134" s="264" t="s">
        <v>549</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549</v>
      </c>
      <c r="AC135" s="130"/>
      <c r="AD135" s="130"/>
      <c r="AE135" s="264" t="s">
        <v>549</v>
      </c>
      <c r="AF135" s="101"/>
      <c r="AG135" s="101"/>
      <c r="AH135" s="101"/>
      <c r="AI135" s="264" t="s">
        <v>549</v>
      </c>
      <c r="AJ135" s="101"/>
      <c r="AK135" s="101"/>
      <c r="AL135" s="101"/>
      <c r="AM135" s="264" t="s">
        <v>549</v>
      </c>
      <c r="AN135" s="101"/>
      <c r="AO135" s="101"/>
      <c r="AP135" s="101"/>
      <c r="AQ135" s="264" t="s">
        <v>549</v>
      </c>
      <c r="AR135" s="101"/>
      <c r="AS135" s="101"/>
      <c r="AT135" s="101"/>
      <c r="AU135" s="264" t="s">
        <v>549</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5"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549</v>
      </c>
      <c r="H154" s="158"/>
      <c r="I154" s="158"/>
      <c r="J154" s="158"/>
      <c r="K154" s="158"/>
      <c r="L154" s="158"/>
      <c r="M154" s="158"/>
      <c r="N154" s="158"/>
      <c r="O154" s="158"/>
      <c r="P154" s="229"/>
      <c r="Q154" s="157" t="s">
        <v>549</v>
      </c>
      <c r="R154" s="158"/>
      <c r="S154" s="158"/>
      <c r="T154" s="158"/>
      <c r="U154" s="158"/>
      <c r="V154" s="158"/>
      <c r="W154" s="158"/>
      <c r="X154" s="158"/>
      <c r="Y154" s="158"/>
      <c r="Z154" s="158"/>
      <c r="AA154" s="927"/>
      <c r="AB154" s="253" t="s">
        <v>549</v>
      </c>
      <c r="AC154" s="254"/>
      <c r="AD154" s="254"/>
      <c r="AE154" s="259" t="s">
        <v>549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549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5"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5"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5"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5"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5"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5"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5"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5"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5"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5"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5"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5"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5"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5"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5"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5"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5"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5"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5"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5"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5"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5"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5"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5"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549</v>
      </c>
      <c r="K430" s="240"/>
      <c r="L430" s="240"/>
      <c r="M430" s="240"/>
      <c r="N430" s="240"/>
      <c r="O430" s="240"/>
      <c r="P430" s="240"/>
      <c r="Q430" s="240"/>
      <c r="R430" s="240"/>
      <c r="S430" s="240"/>
      <c r="T430" s="241"/>
      <c r="U430" s="242" t="s">
        <v>549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549</v>
      </c>
      <c r="AF432" s="133"/>
      <c r="AG432" s="134" t="s">
        <v>356</v>
      </c>
      <c r="AH432" s="169"/>
      <c r="AI432" s="179"/>
      <c r="AJ432" s="179"/>
      <c r="AK432" s="179"/>
      <c r="AL432" s="174"/>
      <c r="AM432" s="179"/>
      <c r="AN432" s="179"/>
      <c r="AO432" s="179"/>
      <c r="AP432" s="174"/>
      <c r="AQ432" s="215" t="s">
        <v>549</v>
      </c>
      <c r="AR432" s="133"/>
      <c r="AS432" s="134" t="s">
        <v>356</v>
      </c>
      <c r="AT432" s="169"/>
      <c r="AU432" s="133" t="s">
        <v>549</v>
      </c>
      <c r="AV432" s="133"/>
      <c r="AW432" s="134" t="s">
        <v>300</v>
      </c>
      <c r="AX432" s="135"/>
    </row>
    <row r="433" spans="1:50" ht="23.25" customHeight="1" x14ac:dyDescent="0.15">
      <c r="A433" s="998"/>
      <c r="B433" s="250"/>
      <c r="C433" s="249"/>
      <c r="D433" s="250"/>
      <c r="E433" s="163"/>
      <c r="F433" s="164"/>
      <c r="G433" s="228" t="s">
        <v>549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549</v>
      </c>
      <c r="AC433" s="130"/>
      <c r="AD433" s="130"/>
      <c r="AE433" s="100" t="s">
        <v>549</v>
      </c>
      <c r="AF433" s="101"/>
      <c r="AG433" s="101"/>
      <c r="AH433" s="101"/>
      <c r="AI433" s="100" t="s">
        <v>549</v>
      </c>
      <c r="AJ433" s="101"/>
      <c r="AK433" s="101"/>
      <c r="AL433" s="101"/>
      <c r="AM433" s="100" t="s">
        <v>549</v>
      </c>
      <c r="AN433" s="101"/>
      <c r="AO433" s="101"/>
      <c r="AP433" s="102"/>
      <c r="AQ433" s="100" t="s">
        <v>549</v>
      </c>
      <c r="AR433" s="101"/>
      <c r="AS433" s="101"/>
      <c r="AT433" s="102"/>
      <c r="AU433" s="101" t="s">
        <v>549</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549</v>
      </c>
      <c r="AC434" s="219"/>
      <c r="AD434" s="219"/>
      <c r="AE434" s="100" t="s">
        <v>549</v>
      </c>
      <c r="AF434" s="101"/>
      <c r="AG434" s="101"/>
      <c r="AH434" s="102"/>
      <c r="AI434" s="100" t="s">
        <v>549</v>
      </c>
      <c r="AJ434" s="101"/>
      <c r="AK434" s="101"/>
      <c r="AL434" s="101"/>
      <c r="AM434" s="100" t="s">
        <v>549</v>
      </c>
      <c r="AN434" s="101"/>
      <c r="AO434" s="101"/>
      <c r="AP434" s="102"/>
      <c r="AQ434" s="100" t="s">
        <v>549</v>
      </c>
      <c r="AR434" s="101"/>
      <c r="AS434" s="101"/>
      <c r="AT434" s="102"/>
      <c r="AU434" s="101" t="s">
        <v>549</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549</v>
      </c>
      <c r="AF435" s="101"/>
      <c r="AG435" s="101"/>
      <c r="AH435" s="102"/>
      <c r="AI435" s="100" t="s">
        <v>549</v>
      </c>
      <c r="AJ435" s="101"/>
      <c r="AK435" s="101"/>
      <c r="AL435" s="101"/>
      <c r="AM435" s="100" t="s">
        <v>549</v>
      </c>
      <c r="AN435" s="101"/>
      <c r="AO435" s="101"/>
      <c r="AP435" s="102"/>
      <c r="AQ435" s="100" t="s">
        <v>549</v>
      </c>
      <c r="AR435" s="101"/>
      <c r="AS435" s="101"/>
      <c r="AT435" s="102"/>
      <c r="AU435" s="101" t="s">
        <v>549</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531</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549</v>
      </c>
      <c r="AF457" s="133"/>
      <c r="AG457" s="134" t="s">
        <v>356</v>
      </c>
      <c r="AH457" s="169"/>
      <c r="AI457" s="179"/>
      <c r="AJ457" s="179"/>
      <c r="AK457" s="179"/>
      <c r="AL457" s="174"/>
      <c r="AM457" s="179"/>
      <c r="AN457" s="179"/>
      <c r="AO457" s="179"/>
      <c r="AP457" s="174"/>
      <c r="AQ457" s="215" t="s">
        <v>549</v>
      </c>
      <c r="AR457" s="133"/>
      <c r="AS457" s="134" t="s">
        <v>356</v>
      </c>
      <c r="AT457" s="169"/>
      <c r="AU457" s="133" t="s">
        <v>549</v>
      </c>
      <c r="AV457" s="133"/>
      <c r="AW457" s="134" t="s">
        <v>300</v>
      </c>
      <c r="AX457" s="135"/>
    </row>
    <row r="458" spans="1:50" ht="23.25" customHeight="1" x14ac:dyDescent="0.15">
      <c r="A458" s="998"/>
      <c r="B458" s="250"/>
      <c r="C458" s="249"/>
      <c r="D458" s="250"/>
      <c r="E458" s="163"/>
      <c r="F458" s="164"/>
      <c r="G458" s="228" t="s">
        <v>549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549</v>
      </c>
      <c r="AC458" s="130"/>
      <c r="AD458" s="130"/>
      <c r="AE458" s="100" t="s">
        <v>549</v>
      </c>
      <c r="AF458" s="101"/>
      <c r="AG458" s="101"/>
      <c r="AH458" s="101"/>
      <c r="AI458" s="100" t="s">
        <v>549</v>
      </c>
      <c r="AJ458" s="101"/>
      <c r="AK458" s="101"/>
      <c r="AL458" s="101"/>
      <c r="AM458" s="100" t="s">
        <v>549</v>
      </c>
      <c r="AN458" s="101"/>
      <c r="AO458" s="101"/>
      <c r="AP458" s="102"/>
      <c r="AQ458" s="100" t="s">
        <v>549</v>
      </c>
      <c r="AR458" s="101"/>
      <c r="AS458" s="101"/>
      <c r="AT458" s="102"/>
      <c r="AU458" s="101" t="s">
        <v>549</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549</v>
      </c>
      <c r="AC459" s="219"/>
      <c r="AD459" s="219"/>
      <c r="AE459" s="100" t="s">
        <v>549</v>
      </c>
      <c r="AF459" s="101"/>
      <c r="AG459" s="101"/>
      <c r="AH459" s="102"/>
      <c r="AI459" s="100" t="s">
        <v>549</v>
      </c>
      <c r="AJ459" s="101"/>
      <c r="AK459" s="101"/>
      <c r="AL459" s="101"/>
      <c r="AM459" s="100" t="s">
        <v>549</v>
      </c>
      <c r="AN459" s="101"/>
      <c r="AO459" s="101"/>
      <c r="AP459" s="102"/>
      <c r="AQ459" s="100" t="s">
        <v>549</v>
      </c>
      <c r="AR459" s="101"/>
      <c r="AS459" s="101"/>
      <c r="AT459" s="102"/>
      <c r="AU459" s="101" t="s">
        <v>549</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549</v>
      </c>
      <c r="AF460" s="101"/>
      <c r="AG460" s="101"/>
      <c r="AH460" s="102"/>
      <c r="AI460" s="100" t="s">
        <v>549</v>
      </c>
      <c r="AJ460" s="101"/>
      <c r="AK460" s="101"/>
      <c r="AL460" s="101"/>
      <c r="AM460" s="100" t="s">
        <v>549</v>
      </c>
      <c r="AN460" s="101"/>
      <c r="AO460" s="101"/>
      <c r="AP460" s="102"/>
      <c r="AQ460" s="100" t="s">
        <v>549</v>
      </c>
      <c r="AR460" s="101"/>
      <c r="AS460" s="101"/>
      <c r="AT460" s="102"/>
      <c r="AU460" s="101" t="s">
        <v>549</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549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3.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548</v>
      </c>
      <c r="AE702" s="900"/>
      <c r="AF702" s="900"/>
      <c r="AG702" s="889" t="s">
        <v>562</v>
      </c>
      <c r="AH702" s="890"/>
      <c r="AI702" s="890"/>
      <c r="AJ702" s="890"/>
      <c r="AK702" s="890"/>
      <c r="AL702" s="890"/>
      <c r="AM702" s="890"/>
      <c r="AN702" s="890"/>
      <c r="AO702" s="890"/>
      <c r="AP702" s="890"/>
      <c r="AQ702" s="890"/>
      <c r="AR702" s="890"/>
      <c r="AS702" s="890"/>
      <c r="AT702" s="890"/>
      <c r="AU702" s="890"/>
      <c r="AV702" s="890"/>
      <c r="AW702" s="890"/>
      <c r="AX702" s="891"/>
    </row>
    <row r="703" spans="1:50" ht="70.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548</v>
      </c>
      <c r="AE703" s="152"/>
      <c r="AF703" s="152"/>
      <c r="AG703" s="665" t="s">
        <v>563</v>
      </c>
      <c r="AH703" s="666"/>
      <c r="AI703" s="666"/>
      <c r="AJ703" s="666"/>
      <c r="AK703" s="666"/>
      <c r="AL703" s="666"/>
      <c r="AM703" s="666"/>
      <c r="AN703" s="666"/>
      <c r="AO703" s="666"/>
      <c r="AP703" s="666"/>
      <c r="AQ703" s="666"/>
      <c r="AR703" s="666"/>
      <c r="AS703" s="666"/>
      <c r="AT703" s="666"/>
      <c r="AU703" s="666"/>
      <c r="AV703" s="666"/>
      <c r="AW703" s="666"/>
      <c r="AX703" s="667"/>
    </row>
    <row r="704" spans="1:50" ht="89.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548</v>
      </c>
      <c r="AE704" s="587"/>
      <c r="AF704" s="587"/>
      <c r="AG704" s="429" t="s">
        <v>564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567</v>
      </c>
      <c r="AE705" s="734"/>
      <c r="AF705" s="734"/>
      <c r="AG705" s="157" t="s">
        <v>613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612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611</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4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548</v>
      </c>
      <c r="AE708" s="669"/>
      <c r="AF708" s="669"/>
      <c r="AG708" s="527" t="s">
        <v>565</v>
      </c>
      <c r="AH708" s="528"/>
      <c r="AI708" s="528"/>
      <c r="AJ708" s="528"/>
      <c r="AK708" s="528"/>
      <c r="AL708" s="528"/>
      <c r="AM708" s="528"/>
      <c r="AN708" s="528"/>
      <c r="AO708" s="528"/>
      <c r="AP708" s="528"/>
      <c r="AQ708" s="528"/>
      <c r="AR708" s="528"/>
      <c r="AS708" s="528"/>
      <c r="AT708" s="528"/>
      <c r="AU708" s="528"/>
      <c r="AV708" s="528"/>
      <c r="AW708" s="528"/>
      <c r="AX708" s="529"/>
    </row>
    <row r="709" spans="1:50" ht="69"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548</v>
      </c>
      <c r="AE709" s="152"/>
      <c r="AF709" s="152"/>
      <c r="AG709" s="665" t="s">
        <v>568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567</v>
      </c>
      <c r="AE710" s="152"/>
      <c r="AF710" s="152"/>
      <c r="AG710" s="665" t="s">
        <v>566</v>
      </c>
      <c r="AH710" s="666"/>
      <c r="AI710" s="666"/>
      <c r="AJ710" s="666"/>
      <c r="AK710" s="666"/>
      <c r="AL710" s="666"/>
      <c r="AM710" s="666"/>
      <c r="AN710" s="666"/>
      <c r="AO710" s="666"/>
      <c r="AP710" s="666"/>
      <c r="AQ710" s="666"/>
      <c r="AR710" s="666"/>
      <c r="AS710" s="666"/>
      <c r="AT710" s="666"/>
      <c r="AU710" s="666"/>
      <c r="AV710" s="666"/>
      <c r="AW710" s="666"/>
      <c r="AX710" s="667"/>
    </row>
    <row r="711" spans="1:50" ht="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548</v>
      </c>
      <c r="AE711" s="152"/>
      <c r="AF711" s="152"/>
      <c r="AG711" s="665" t="s">
        <v>571</v>
      </c>
      <c r="AH711" s="666"/>
      <c r="AI711" s="666"/>
      <c r="AJ711" s="666"/>
      <c r="AK711" s="666"/>
      <c r="AL711" s="666"/>
      <c r="AM711" s="666"/>
      <c r="AN711" s="666"/>
      <c r="AO711" s="666"/>
      <c r="AP711" s="666"/>
      <c r="AQ711" s="666"/>
      <c r="AR711" s="666"/>
      <c r="AS711" s="666"/>
      <c r="AT711" s="666"/>
      <c r="AU711" s="666"/>
      <c r="AV711" s="666"/>
      <c r="AW711" s="666"/>
      <c r="AX711" s="667"/>
    </row>
    <row r="712" spans="1:50" ht="45" customHeight="1" x14ac:dyDescent="0.15">
      <c r="A712" s="656"/>
      <c r="B712" s="657"/>
      <c r="C712" s="589" t="s">
        <v>484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548</v>
      </c>
      <c r="AE712" s="587"/>
      <c r="AF712" s="587"/>
      <c r="AG712" s="595" t="s">
        <v>598</v>
      </c>
      <c r="AH712" s="596"/>
      <c r="AI712" s="596"/>
      <c r="AJ712" s="596"/>
      <c r="AK712" s="596"/>
      <c r="AL712" s="596"/>
      <c r="AM712" s="596"/>
      <c r="AN712" s="596"/>
      <c r="AO712" s="596"/>
      <c r="AP712" s="596"/>
      <c r="AQ712" s="596"/>
      <c r="AR712" s="596"/>
      <c r="AS712" s="596"/>
      <c r="AT712" s="596"/>
      <c r="AU712" s="596"/>
      <c r="AV712" s="596"/>
      <c r="AW712" s="596"/>
      <c r="AX712" s="597"/>
    </row>
    <row r="713" spans="1:50" ht="81" customHeight="1" x14ac:dyDescent="0.15">
      <c r="A713" s="656"/>
      <c r="B713" s="657"/>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548</v>
      </c>
      <c r="AE713" s="152"/>
      <c r="AF713" s="153"/>
      <c r="AG713" s="665" t="s">
        <v>599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457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548</v>
      </c>
      <c r="AE714" s="593"/>
      <c r="AF714" s="594"/>
      <c r="AG714" s="690" t="s">
        <v>570</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458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548</v>
      </c>
      <c r="AE715" s="669"/>
      <c r="AF715" s="778"/>
      <c r="AG715" s="527" t="s">
        <v>569</v>
      </c>
      <c r="AH715" s="528"/>
      <c r="AI715" s="528"/>
      <c r="AJ715" s="528"/>
      <c r="AK715" s="528"/>
      <c r="AL715" s="528"/>
      <c r="AM715" s="528"/>
      <c r="AN715" s="528"/>
      <c r="AO715" s="528"/>
      <c r="AP715" s="528"/>
      <c r="AQ715" s="528"/>
      <c r="AR715" s="528"/>
      <c r="AS715" s="528"/>
      <c r="AT715" s="528"/>
      <c r="AU715" s="528"/>
      <c r="AV715" s="528"/>
      <c r="AW715" s="528"/>
      <c r="AX715" s="529"/>
    </row>
    <row r="716" spans="1:50" ht="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548</v>
      </c>
      <c r="AE716" s="760"/>
      <c r="AF716" s="760"/>
      <c r="AG716" s="665" t="s">
        <v>572</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548</v>
      </c>
      <c r="AE717" s="152"/>
      <c r="AF717" s="152"/>
      <c r="AG717" s="665" t="s">
        <v>573</v>
      </c>
      <c r="AH717" s="666"/>
      <c r="AI717" s="666"/>
      <c r="AJ717" s="666"/>
      <c r="AK717" s="666"/>
      <c r="AL717" s="666"/>
      <c r="AM717" s="666"/>
      <c r="AN717" s="666"/>
      <c r="AO717" s="666"/>
      <c r="AP717" s="666"/>
      <c r="AQ717" s="666"/>
      <c r="AR717" s="666"/>
      <c r="AS717" s="666"/>
      <c r="AT717" s="666"/>
      <c r="AU717" s="666"/>
      <c r="AV717" s="666"/>
      <c r="AW717" s="666"/>
      <c r="AX717" s="667"/>
    </row>
    <row r="718" spans="1:50" ht="32.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548</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567</v>
      </c>
      <c r="AE719" s="669"/>
      <c r="AF719" s="669"/>
      <c r="AG719" s="157" t="s">
        <v>549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476</v>
      </c>
      <c r="D720" s="937"/>
      <c r="E720" s="937"/>
      <c r="F720" s="940"/>
      <c r="G720" s="936" t="s">
        <v>477</v>
      </c>
      <c r="H720" s="937"/>
      <c r="I720" s="937"/>
      <c r="J720" s="937"/>
      <c r="K720" s="937"/>
      <c r="L720" s="937"/>
      <c r="M720" s="937"/>
      <c r="N720" s="936" t="s">
        <v>481</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644</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132.75" customHeight="1" x14ac:dyDescent="0.15">
      <c r="A726" s="622" t="s">
        <v>48</v>
      </c>
      <c r="B726" s="623"/>
      <c r="C726" s="444" t="s">
        <v>53</v>
      </c>
      <c r="D726" s="582"/>
      <c r="E726" s="582"/>
      <c r="F726" s="583"/>
      <c r="G726" s="798" t="s">
        <v>614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645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646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647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637</v>
      </c>
      <c r="F737" s="111"/>
      <c r="G737" s="111"/>
      <c r="H737" s="111"/>
      <c r="I737" s="111"/>
      <c r="J737" s="111"/>
      <c r="K737" s="111"/>
      <c r="L737" s="111"/>
      <c r="M737" s="111"/>
      <c r="N737" s="112" t="s">
        <v>358</v>
      </c>
      <c r="O737" s="112"/>
      <c r="P737" s="112"/>
      <c r="Q737" s="112"/>
      <c r="R737" s="111" t="s">
        <v>638</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639</v>
      </c>
      <c r="AS737" s="114"/>
      <c r="AT737" s="114"/>
      <c r="AU737" s="114"/>
      <c r="AV737" s="114"/>
      <c r="AW737" s="114"/>
      <c r="AX737" s="115"/>
      <c r="AY737" s="89"/>
      <c r="AZ737" s="89"/>
    </row>
    <row r="738" spans="1:52" ht="24.75" customHeight="1" x14ac:dyDescent="0.15">
      <c r="A738" s="116" t="s">
        <v>361</v>
      </c>
      <c r="B738" s="117"/>
      <c r="C738" s="117"/>
      <c r="D738" s="118"/>
      <c r="E738" s="111" t="s">
        <v>576</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478</v>
      </c>
      <c r="AB738" s="112"/>
      <c r="AC738" s="112"/>
      <c r="AD738" s="112"/>
      <c r="AE738" s="111" t="s">
        <v>578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c r="J739" s="106"/>
      <c r="K739" s="91" t="str">
        <f>IF(OR(I739="　", I739=""), "", "-")</f>
        <v/>
      </c>
      <c r="L739" s="107">
        <v>697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608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529</v>
      </c>
      <c r="B779" s="762"/>
      <c r="C779" s="762"/>
      <c r="D779" s="762"/>
      <c r="E779" s="762"/>
      <c r="F779" s="763"/>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 customHeight="1" x14ac:dyDescent="0.15">
      <c r="A781" s="557"/>
      <c r="B781" s="764"/>
      <c r="C781" s="764"/>
      <c r="D781" s="764"/>
      <c r="E781" s="764"/>
      <c r="F781" s="765"/>
      <c r="G781" s="449" t="s">
        <v>579</v>
      </c>
      <c r="H781" s="450"/>
      <c r="I781" s="450"/>
      <c r="J781" s="450"/>
      <c r="K781" s="451"/>
      <c r="L781" s="452" t="s">
        <v>586</v>
      </c>
      <c r="M781" s="453"/>
      <c r="N781" s="453"/>
      <c r="O781" s="453"/>
      <c r="P781" s="453"/>
      <c r="Q781" s="453"/>
      <c r="R781" s="453"/>
      <c r="S781" s="453"/>
      <c r="T781" s="453"/>
      <c r="U781" s="453"/>
      <c r="V781" s="453"/>
      <c r="W781" s="453"/>
      <c r="X781" s="454"/>
      <c r="Y781" s="455">
        <v>178</v>
      </c>
      <c r="Z781" s="456"/>
      <c r="AA781" s="456"/>
      <c r="AB781" s="558"/>
      <c r="AC781" s="449" t="s">
        <v>593</v>
      </c>
      <c r="AD781" s="450"/>
      <c r="AE781" s="450"/>
      <c r="AF781" s="450"/>
      <c r="AG781" s="451"/>
      <c r="AH781" s="452" t="s">
        <v>618</v>
      </c>
      <c r="AI781" s="453"/>
      <c r="AJ781" s="453"/>
      <c r="AK781" s="453"/>
      <c r="AL781" s="453"/>
      <c r="AM781" s="453"/>
      <c r="AN781" s="453"/>
      <c r="AO781" s="453"/>
      <c r="AP781" s="453"/>
      <c r="AQ781" s="453"/>
      <c r="AR781" s="453"/>
      <c r="AS781" s="453"/>
      <c r="AT781" s="454"/>
      <c r="AU781" s="455">
        <v>137</v>
      </c>
      <c r="AV781" s="456"/>
      <c r="AW781" s="456"/>
      <c r="AX781" s="457"/>
    </row>
    <row r="782" spans="1:50" ht="24.75" customHeight="1" x14ac:dyDescent="0.15">
      <c r="A782" s="557"/>
      <c r="B782" s="764"/>
      <c r="C782" s="764"/>
      <c r="D782" s="764"/>
      <c r="E782" s="764"/>
      <c r="F782" s="765"/>
      <c r="G782" s="346" t="s">
        <v>580</v>
      </c>
      <c r="H782" s="347"/>
      <c r="I782" s="347"/>
      <c r="J782" s="347"/>
      <c r="K782" s="348"/>
      <c r="L782" s="399" t="s">
        <v>587</v>
      </c>
      <c r="M782" s="400"/>
      <c r="N782" s="400"/>
      <c r="O782" s="400"/>
      <c r="P782" s="400"/>
      <c r="Q782" s="400"/>
      <c r="R782" s="400"/>
      <c r="S782" s="400"/>
      <c r="T782" s="400"/>
      <c r="U782" s="400"/>
      <c r="V782" s="400"/>
      <c r="W782" s="400"/>
      <c r="X782" s="401"/>
      <c r="Y782" s="396">
        <v>100</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581</v>
      </c>
      <c r="H783" s="347"/>
      <c r="I783" s="347"/>
      <c r="J783" s="347"/>
      <c r="K783" s="348"/>
      <c r="L783" s="399" t="s">
        <v>588</v>
      </c>
      <c r="M783" s="400"/>
      <c r="N783" s="400"/>
      <c r="O783" s="400"/>
      <c r="P783" s="400"/>
      <c r="Q783" s="400"/>
      <c r="R783" s="400"/>
      <c r="S783" s="400"/>
      <c r="T783" s="400"/>
      <c r="U783" s="400"/>
      <c r="V783" s="400"/>
      <c r="W783" s="400"/>
      <c r="X783" s="401"/>
      <c r="Y783" s="396">
        <v>72</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582</v>
      </c>
      <c r="H784" s="347"/>
      <c r="I784" s="347"/>
      <c r="J784" s="347"/>
      <c r="K784" s="348"/>
      <c r="L784" s="399" t="s">
        <v>589</v>
      </c>
      <c r="M784" s="400"/>
      <c r="N784" s="400"/>
      <c r="O784" s="400"/>
      <c r="P784" s="400"/>
      <c r="Q784" s="400"/>
      <c r="R784" s="400"/>
      <c r="S784" s="400"/>
      <c r="T784" s="400"/>
      <c r="U784" s="400"/>
      <c r="V784" s="400"/>
      <c r="W784" s="400"/>
      <c r="X784" s="401"/>
      <c r="Y784" s="396">
        <v>11</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t="s">
        <v>583</v>
      </c>
      <c r="H785" s="347"/>
      <c r="I785" s="347"/>
      <c r="J785" s="347"/>
      <c r="K785" s="348"/>
      <c r="L785" s="399" t="s">
        <v>590</v>
      </c>
      <c r="M785" s="400"/>
      <c r="N785" s="400"/>
      <c r="O785" s="400"/>
      <c r="P785" s="400"/>
      <c r="Q785" s="400"/>
      <c r="R785" s="400"/>
      <c r="S785" s="400"/>
      <c r="T785" s="400"/>
      <c r="U785" s="400"/>
      <c r="V785" s="400"/>
      <c r="W785" s="400"/>
      <c r="X785" s="401"/>
      <c r="Y785" s="396">
        <v>8</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t="s">
        <v>584</v>
      </c>
      <c r="H786" s="347"/>
      <c r="I786" s="347"/>
      <c r="J786" s="347"/>
      <c r="K786" s="348"/>
      <c r="L786" s="399" t="s">
        <v>591</v>
      </c>
      <c r="M786" s="400"/>
      <c r="N786" s="400"/>
      <c r="O786" s="400"/>
      <c r="P786" s="400"/>
      <c r="Q786" s="400"/>
      <c r="R786" s="400"/>
      <c r="S786" s="400"/>
      <c r="T786" s="400"/>
      <c r="U786" s="400"/>
      <c r="V786" s="400"/>
      <c r="W786" s="400"/>
      <c r="X786" s="401"/>
      <c r="Y786" s="396">
        <v>5</v>
      </c>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t="s">
        <v>585</v>
      </c>
      <c r="H787" s="347"/>
      <c r="I787" s="347"/>
      <c r="J787" s="347"/>
      <c r="K787" s="348"/>
      <c r="L787" s="399" t="s">
        <v>591</v>
      </c>
      <c r="M787" s="400"/>
      <c r="N787" s="400"/>
      <c r="O787" s="400"/>
      <c r="P787" s="400"/>
      <c r="Q787" s="400"/>
      <c r="R787" s="400"/>
      <c r="S787" s="400"/>
      <c r="T787" s="400"/>
      <c r="U787" s="400"/>
      <c r="V787" s="400"/>
      <c r="W787" s="400"/>
      <c r="X787" s="401"/>
      <c r="Y787" s="396">
        <v>1</v>
      </c>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375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137</v>
      </c>
      <c r="AV791" s="413"/>
      <c r="AW791" s="413"/>
      <c r="AX791" s="415"/>
    </row>
    <row r="792" spans="1:50" ht="24.75" customHeight="1" x14ac:dyDescent="0.15">
      <c r="A792" s="557"/>
      <c r="B792" s="764"/>
      <c r="C792" s="764"/>
      <c r="D792" s="764"/>
      <c r="E792" s="764"/>
      <c r="F792" s="765"/>
      <c r="G792" s="440" t="s">
        <v>619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3" customHeight="1" x14ac:dyDescent="0.15">
      <c r="A794" s="557"/>
      <c r="B794" s="764"/>
      <c r="C794" s="764"/>
      <c r="D794" s="764"/>
      <c r="E794" s="764"/>
      <c r="F794" s="765"/>
      <c r="G794" s="449" t="s">
        <v>593</v>
      </c>
      <c r="H794" s="450"/>
      <c r="I794" s="450"/>
      <c r="J794" s="450"/>
      <c r="K794" s="451"/>
      <c r="L794" s="452" t="s">
        <v>618</v>
      </c>
      <c r="M794" s="453"/>
      <c r="N794" s="453"/>
      <c r="O794" s="453"/>
      <c r="P794" s="453"/>
      <c r="Q794" s="453"/>
      <c r="R794" s="453"/>
      <c r="S794" s="453"/>
      <c r="T794" s="453"/>
      <c r="U794" s="453"/>
      <c r="V794" s="453"/>
      <c r="W794" s="453"/>
      <c r="X794" s="454"/>
      <c r="Y794" s="455">
        <v>45</v>
      </c>
      <c r="Z794" s="456"/>
      <c r="AA794" s="456"/>
      <c r="AB794" s="558"/>
      <c r="AC794" s="449" t="s">
        <v>593</v>
      </c>
      <c r="AD794" s="450"/>
      <c r="AE794" s="450"/>
      <c r="AF794" s="450"/>
      <c r="AG794" s="451"/>
      <c r="AH794" s="452" t="s">
        <v>621</v>
      </c>
      <c r="AI794" s="453"/>
      <c r="AJ794" s="453"/>
      <c r="AK794" s="453"/>
      <c r="AL794" s="453"/>
      <c r="AM794" s="453"/>
      <c r="AN794" s="453"/>
      <c r="AO794" s="453"/>
      <c r="AP794" s="453"/>
      <c r="AQ794" s="453"/>
      <c r="AR794" s="453"/>
      <c r="AS794" s="453"/>
      <c r="AT794" s="454"/>
      <c r="AU794" s="455">
        <v>10</v>
      </c>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45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10</v>
      </c>
      <c r="AV804" s="413"/>
      <c r="AW804" s="413"/>
      <c r="AX804" s="415"/>
    </row>
    <row r="805" spans="1:50" ht="24.75" customHeight="1" x14ac:dyDescent="0.15">
      <c r="A805" s="557"/>
      <c r="B805" s="764"/>
      <c r="C805" s="764"/>
      <c r="D805" s="764"/>
      <c r="E805" s="764"/>
      <c r="F805" s="765"/>
      <c r="G805" s="440" t="s">
        <v>622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625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49" t="s">
        <v>623</v>
      </c>
      <c r="H807" s="450"/>
      <c r="I807" s="450"/>
      <c r="J807" s="450"/>
      <c r="K807" s="451"/>
      <c r="L807" s="452" t="s">
        <v>624</v>
      </c>
      <c r="M807" s="453"/>
      <c r="N807" s="453"/>
      <c r="O807" s="453"/>
      <c r="P807" s="453"/>
      <c r="Q807" s="453"/>
      <c r="R807" s="453"/>
      <c r="S807" s="453"/>
      <c r="T807" s="453"/>
      <c r="U807" s="453"/>
      <c r="V807" s="453"/>
      <c r="W807" s="453"/>
      <c r="X807" s="454"/>
      <c r="Y807" s="455">
        <v>2</v>
      </c>
      <c r="Z807" s="456"/>
      <c r="AA807" s="456"/>
      <c r="AB807" s="558"/>
      <c r="AC807" s="449" t="s">
        <v>623</v>
      </c>
      <c r="AD807" s="450"/>
      <c r="AE807" s="450"/>
      <c r="AF807" s="450"/>
      <c r="AG807" s="451"/>
      <c r="AH807" s="452" t="s">
        <v>626</v>
      </c>
      <c r="AI807" s="453"/>
      <c r="AJ807" s="453"/>
      <c r="AK807" s="453"/>
      <c r="AL807" s="453"/>
      <c r="AM807" s="453"/>
      <c r="AN807" s="453"/>
      <c r="AO807" s="453"/>
      <c r="AP807" s="453"/>
      <c r="AQ807" s="453"/>
      <c r="AR807" s="453"/>
      <c r="AS807" s="453"/>
      <c r="AT807" s="454"/>
      <c r="AU807" s="455">
        <v>2</v>
      </c>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2</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482</v>
      </c>
      <c r="AM831" s="960"/>
      <c r="AN831" s="960"/>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475</v>
      </c>
      <c r="AD836" s="275"/>
      <c r="AE836" s="275"/>
      <c r="AF836" s="275"/>
      <c r="AG836" s="275"/>
      <c r="AH836" s="342" t="s">
        <v>510</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600</v>
      </c>
      <c r="D837" s="416"/>
      <c r="E837" s="416"/>
      <c r="F837" s="416"/>
      <c r="G837" s="416"/>
      <c r="H837" s="416"/>
      <c r="I837" s="416"/>
      <c r="J837" s="417">
        <v>9012705000091</v>
      </c>
      <c r="K837" s="418"/>
      <c r="L837" s="418"/>
      <c r="M837" s="418"/>
      <c r="N837" s="418"/>
      <c r="O837" s="418"/>
      <c r="P837" s="315" t="s">
        <v>601</v>
      </c>
      <c r="Q837" s="315"/>
      <c r="R837" s="315"/>
      <c r="S837" s="315"/>
      <c r="T837" s="315"/>
      <c r="U837" s="315"/>
      <c r="V837" s="315"/>
      <c r="W837" s="315"/>
      <c r="X837" s="315"/>
      <c r="Y837" s="316">
        <v>375</v>
      </c>
      <c r="Z837" s="317"/>
      <c r="AA837" s="317"/>
      <c r="AB837" s="318"/>
      <c r="AC837" s="326" t="s">
        <v>602</v>
      </c>
      <c r="AD837" s="424"/>
      <c r="AE837" s="424"/>
      <c r="AF837" s="424"/>
      <c r="AG837" s="424"/>
      <c r="AH837" s="419" t="s">
        <v>640</v>
      </c>
      <c r="AI837" s="420"/>
      <c r="AJ837" s="420"/>
      <c r="AK837" s="420"/>
      <c r="AL837" s="323" t="s">
        <v>640</v>
      </c>
      <c r="AM837" s="324"/>
      <c r="AN837" s="324"/>
      <c r="AO837" s="325"/>
      <c r="AP837" s="319" t="s">
        <v>641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475</v>
      </c>
      <c r="AD869" s="275"/>
      <c r="AE869" s="275"/>
      <c r="AF869" s="275"/>
      <c r="AG869" s="275"/>
      <c r="AH869" s="342" t="s">
        <v>510</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628</v>
      </c>
      <c r="D870" s="416"/>
      <c r="E870" s="416"/>
      <c r="F870" s="416"/>
      <c r="G870" s="416"/>
      <c r="H870" s="416"/>
      <c r="I870" s="416"/>
      <c r="J870" s="417">
        <v>2010001143282</v>
      </c>
      <c r="K870" s="418"/>
      <c r="L870" s="418"/>
      <c r="M870" s="418"/>
      <c r="N870" s="418"/>
      <c r="O870" s="418"/>
      <c r="P870" s="426" t="s">
        <v>618</v>
      </c>
      <c r="Q870" s="315"/>
      <c r="R870" s="315"/>
      <c r="S870" s="315"/>
      <c r="T870" s="315"/>
      <c r="U870" s="315"/>
      <c r="V870" s="315"/>
      <c r="W870" s="315"/>
      <c r="X870" s="315"/>
      <c r="Y870" s="316">
        <v>137</v>
      </c>
      <c r="Z870" s="317"/>
      <c r="AA870" s="317"/>
      <c r="AB870" s="318"/>
      <c r="AC870" s="326" t="s">
        <v>516</v>
      </c>
      <c r="AD870" s="424"/>
      <c r="AE870" s="424"/>
      <c r="AF870" s="424"/>
      <c r="AG870" s="424"/>
      <c r="AH870" s="419">
        <v>4</v>
      </c>
      <c r="AI870" s="420"/>
      <c r="AJ870" s="420"/>
      <c r="AK870" s="420"/>
      <c r="AL870" s="323">
        <v>91.1</v>
      </c>
      <c r="AM870" s="324"/>
      <c r="AN870" s="324"/>
      <c r="AO870" s="325"/>
      <c r="AP870" s="319" t="s">
        <v>641</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475</v>
      </c>
      <c r="AD902" s="275"/>
      <c r="AE902" s="275"/>
      <c r="AF902" s="275"/>
      <c r="AG902" s="275"/>
      <c r="AH902" s="342" t="s">
        <v>510</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629</v>
      </c>
      <c r="D903" s="416"/>
      <c r="E903" s="416"/>
      <c r="F903" s="416"/>
      <c r="G903" s="416"/>
      <c r="H903" s="416"/>
      <c r="I903" s="416"/>
      <c r="J903" s="417">
        <v>7010401013114</v>
      </c>
      <c r="K903" s="418"/>
      <c r="L903" s="418"/>
      <c r="M903" s="418"/>
      <c r="N903" s="418"/>
      <c r="O903" s="418"/>
      <c r="P903" s="426" t="s">
        <v>618</v>
      </c>
      <c r="Q903" s="315"/>
      <c r="R903" s="315"/>
      <c r="S903" s="315"/>
      <c r="T903" s="315"/>
      <c r="U903" s="315"/>
      <c r="V903" s="315"/>
      <c r="W903" s="315"/>
      <c r="X903" s="315"/>
      <c r="Y903" s="316">
        <v>45</v>
      </c>
      <c r="Z903" s="317"/>
      <c r="AA903" s="317"/>
      <c r="AB903" s="318"/>
      <c r="AC903" s="326" t="s">
        <v>516</v>
      </c>
      <c r="AD903" s="424"/>
      <c r="AE903" s="424"/>
      <c r="AF903" s="424"/>
      <c r="AG903" s="424"/>
      <c r="AH903" s="419">
        <v>4</v>
      </c>
      <c r="AI903" s="420"/>
      <c r="AJ903" s="420"/>
      <c r="AK903" s="420"/>
      <c r="AL903" s="323">
        <v>90.8</v>
      </c>
      <c r="AM903" s="324"/>
      <c r="AN903" s="324"/>
      <c r="AO903" s="325"/>
      <c r="AP903" s="319" t="s">
        <v>641</v>
      </c>
      <c r="AQ903" s="319"/>
      <c r="AR903" s="319"/>
      <c r="AS903" s="319"/>
      <c r="AT903" s="319"/>
      <c r="AU903" s="319"/>
      <c r="AV903" s="319"/>
      <c r="AW903" s="319"/>
      <c r="AX903" s="319"/>
    </row>
    <row r="904" spans="1:50" ht="30" customHeight="1" x14ac:dyDescent="0.15">
      <c r="A904" s="402">
        <v>2</v>
      </c>
      <c r="B904" s="402">
        <v>1</v>
      </c>
      <c r="C904" s="416" t="s">
        <v>627</v>
      </c>
      <c r="D904" s="416"/>
      <c r="E904" s="416"/>
      <c r="F904" s="416"/>
      <c r="G904" s="416"/>
      <c r="H904" s="416"/>
      <c r="I904" s="416"/>
      <c r="J904" s="417">
        <v>2010001143282</v>
      </c>
      <c r="K904" s="418"/>
      <c r="L904" s="418"/>
      <c r="M904" s="418"/>
      <c r="N904" s="418"/>
      <c r="O904" s="418"/>
      <c r="P904" s="315" t="s">
        <v>618</v>
      </c>
      <c r="Q904" s="315"/>
      <c r="R904" s="315"/>
      <c r="S904" s="315"/>
      <c r="T904" s="315"/>
      <c r="U904" s="315"/>
      <c r="V904" s="315"/>
      <c r="W904" s="315"/>
      <c r="X904" s="315"/>
      <c r="Y904" s="316">
        <v>5</v>
      </c>
      <c r="Z904" s="317"/>
      <c r="AA904" s="317"/>
      <c r="AB904" s="318"/>
      <c r="AC904" s="326" t="s">
        <v>516</v>
      </c>
      <c r="AD904" s="326"/>
      <c r="AE904" s="326"/>
      <c r="AF904" s="326"/>
      <c r="AG904" s="326"/>
      <c r="AH904" s="419">
        <v>4</v>
      </c>
      <c r="AI904" s="420"/>
      <c r="AJ904" s="420"/>
      <c r="AK904" s="420"/>
      <c r="AL904" s="421">
        <v>91.1</v>
      </c>
      <c r="AM904" s="422"/>
      <c r="AN904" s="422"/>
      <c r="AO904" s="423"/>
      <c r="AP904" s="319" t="s">
        <v>641</v>
      </c>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475</v>
      </c>
      <c r="AD935" s="275"/>
      <c r="AE935" s="275"/>
      <c r="AF935" s="275"/>
      <c r="AG935" s="275"/>
      <c r="AH935" s="342" t="s">
        <v>510</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25" t="s">
        <v>630</v>
      </c>
      <c r="D936" s="416"/>
      <c r="E936" s="416"/>
      <c r="F936" s="416"/>
      <c r="G936" s="416"/>
      <c r="H936" s="416"/>
      <c r="I936" s="416"/>
      <c r="J936" s="417">
        <v>8010501032913</v>
      </c>
      <c r="K936" s="418"/>
      <c r="L936" s="418"/>
      <c r="M936" s="418"/>
      <c r="N936" s="418"/>
      <c r="O936" s="418"/>
      <c r="P936" s="426" t="s">
        <v>631</v>
      </c>
      <c r="Q936" s="315"/>
      <c r="R936" s="315"/>
      <c r="S936" s="315"/>
      <c r="T936" s="315"/>
      <c r="U936" s="315"/>
      <c r="V936" s="315"/>
      <c r="W936" s="315"/>
      <c r="X936" s="315"/>
      <c r="Y936" s="316">
        <v>10</v>
      </c>
      <c r="Z936" s="317"/>
      <c r="AA936" s="317"/>
      <c r="AB936" s="318"/>
      <c r="AC936" s="326" t="s">
        <v>522</v>
      </c>
      <c r="AD936" s="424"/>
      <c r="AE936" s="424"/>
      <c r="AF936" s="424"/>
      <c r="AG936" s="424"/>
      <c r="AH936" s="419" t="s">
        <v>640</v>
      </c>
      <c r="AI936" s="420"/>
      <c r="AJ936" s="420"/>
      <c r="AK936" s="420"/>
      <c r="AL936" s="323">
        <v>76.2</v>
      </c>
      <c r="AM936" s="324"/>
      <c r="AN936" s="324"/>
      <c r="AO936" s="325"/>
      <c r="AP936" s="319" t="s">
        <v>636</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475</v>
      </c>
      <c r="AD968" s="275"/>
      <c r="AE968" s="275"/>
      <c r="AF968" s="275"/>
      <c r="AG968" s="275"/>
      <c r="AH968" s="342" t="s">
        <v>510</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15">
      <c r="A969" s="402">
        <v>1</v>
      </c>
      <c r="B969" s="402">
        <v>1</v>
      </c>
      <c r="C969" s="425" t="s">
        <v>632</v>
      </c>
      <c r="D969" s="416"/>
      <c r="E969" s="416"/>
      <c r="F969" s="416"/>
      <c r="G969" s="416"/>
      <c r="H969" s="416"/>
      <c r="I969" s="416"/>
      <c r="J969" s="417">
        <v>7010401021307</v>
      </c>
      <c r="K969" s="418"/>
      <c r="L969" s="418"/>
      <c r="M969" s="418"/>
      <c r="N969" s="418"/>
      <c r="O969" s="418"/>
      <c r="P969" s="426" t="s">
        <v>633</v>
      </c>
      <c r="Q969" s="315"/>
      <c r="R969" s="315"/>
      <c r="S969" s="315"/>
      <c r="T969" s="315"/>
      <c r="U969" s="315"/>
      <c r="V969" s="315"/>
      <c r="W969" s="315"/>
      <c r="X969" s="315"/>
      <c r="Y969" s="316">
        <v>2</v>
      </c>
      <c r="Z969" s="317"/>
      <c r="AA969" s="317"/>
      <c r="AB969" s="318"/>
      <c r="AC969" s="326" t="s">
        <v>521</v>
      </c>
      <c r="AD969" s="424"/>
      <c r="AE969" s="424"/>
      <c r="AF969" s="424"/>
      <c r="AG969" s="424"/>
      <c r="AH969" s="419" t="s">
        <v>640</v>
      </c>
      <c r="AI969" s="420"/>
      <c r="AJ969" s="420"/>
      <c r="AK969" s="420"/>
      <c r="AL969" s="419" t="s">
        <v>640</v>
      </c>
      <c r="AM969" s="420"/>
      <c r="AN969" s="420"/>
      <c r="AO969" s="420"/>
      <c r="AP969" s="319" t="s">
        <v>641</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475</v>
      </c>
      <c r="AD1001" s="275"/>
      <c r="AE1001" s="275"/>
      <c r="AF1001" s="275"/>
      <c r="AG1001" s="275"/>
      <c r="AH1001" s="342" t="s">
        <v>510</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15">
      <c r="A1002" s="402">
        <v>1</v>
      </c>
      <c r="B1002" s="402">
        <v>1</v>
      </c>
      <c r="C1002" s="425" t="s">
        <v>635</v>
      </c>
      <c r="D1002" s="416"/>
      <c r="E1002" s="416"/>
      <c r="F1002" s="416"/>
      <c r="G1002" s="416"/>
      <c r="H1002" s="416"/>
      <c r="I1002" s="416"/>
      <c r="J1002" s="417">
        <v>3011001017236</v>
      </c>
      <c r="K1002" s="418"/>
      <c r="L1002" s="418"/>
      <c r="M1002" s="418"/>
      <c r="N1002" s="418"/>
      <c r="O1002" s="418"/>
      <c r="P1002" s="426" t="s">
        <v>634</v>
      </c>
      <c r="Q1002" s="315"/>
      <c r="R1002" s="315"/>
      <c r="S1002" s="315"/>
      <c r="T1002" s="315"/>
      <c r="U1002" s="315"/>
      <c r="V1002" s="315"/>
      <c r="W1002" s="315"/>
      <c r="X1002" s="315"/>
      <c r="Y1002" s="316">
        <v>2</v>
      </c>
      <c r="Z1002" s="317"/>
      <c r="AA1002" s="317"/>
      <c r="AB1002" s="318"/>
      <c r="AC1002" s="326" t="s">
        <v>521</v>
      </c>
      <c r="AD1002" s="424"/>
      <c r="AE1002" s="424"/>
      <c r="AF1002" s="424"/>
      <c r="AG1002" s="424"/>
      <c r="AH1002" s="419" t="s">
        <v>640</v>
      </c>
      <c r="AI1002" s="420"/>
      <c r="AJ1002" s="420"/>
      <c r="AK1002" s="420"/>
      <c r="AL1002" s="419" t="s">
        <v>640</v>
      </c>
      <c r="AM1002" s="420"/>
      <c r="AN1002" s="420"/>
      <c r="AO1002" s="420"/>
      <c r="AP1002" s="319" t="s">
        <v>641</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475</v>
      </c>
      <c r="AD1034" s="275"/>
      <c r="AE1034" s="275"/>
      <c r="AF1034" s="275"/>
      <c r="AG1034" s="275"/>
      <c r="AH1034" s="342" t="s">
        <v>510</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475</v>
      </c>
      <c r="AD1067" s="275"/>
      <c r="AE1067" s="275"/>
      <c r="AF1067" s="275"/>
      <c r="AG1067" s="275"/>
      <c r="AH1067" s="342" t="s">
        <v>510</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25" t="s">
        <v>606</v>
      </c>
      <c r="D1068" s="416"/>
      <c r="E1068" s="416"/>
      <c r="F1068" s="416"/>
      <c r="G1068" s="416"/>
      <c r="H1068" s="416"/>
      <c r="I1068" s="416"/>
      <c r="J1068" s="417"/>
      <c r="K1068" s="418"/>
      <c r="L1068" s="418"/>
      <c r="M1068" s="418"/>
      <c r="N1068" s="418"/>
      <c r="O1068" s="418"/>
      <c r="P1068" s="426" t="s">
        <v>607</v>
      </c>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463</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482</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464</v>
      </c>
      <c r="AQ1101" s="428"/>
      <c r="AR1101" s="428"/>
      <c r="AS1101" s="428"/>
      <c r="AT1101" s="428"/>
      <c r="AU1101" s="428"/>
      <c r="AV1101" s="428"/>
      <c r="AW1101" s="428"/>
      <c r="AX1101" s="428"/>
    </row>
    <row r="1102" spans="1:50" ht="30" hidden="1"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70:AO970">
    <cfRule type="expression" dxfId="1929" priority="2027">
      <formula>IF(AND(AL970&gt;=0, RIGHT(TEXT(AL970,"0.#"),1)&lt;&gt;"."),TRUE,FALSE)</formula>
    </cfRule>
    <cfRule type="expression" dxfId="1928" priority="2028">
      <formula>IF(AND(AL970&gt;=0, RIGHT(TEXT(AL970,"0.#"),1)="."),TRUE,FALSE)</formula>
    </cfRule>
    <cfRule type="expression" dxfId="1927" priority="2029">
      <formula>IF(AND(AL970&lt;0, RIGHT(TEXT(AL970,"0.#"),1)&lt;&gt;"."),TRUE,FALSE)</formula>
    </cfRule>
    <cfRule type="expression" dxfId="1926" priority="2030">
      <formula>IF(AND(AL970&lt;0, RIGHT(TEXT(AL970,"0.#"),1)="."),TRUE,FALSE)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3:AO1003">
    <cfRule type="expression" dxfId="1921" priority="2015">
      <formula>IF(AND(AL1003&gt;=0, RIGHT(TEXT(AL1003,"0.#"),1)&lt;&gt;"."),TRUE,FALSE)</formula>
    </cfRule>
    <cfRule type="expression" dxfId="1920" priority="2016">
      <formula>IF(AND(AL1003&gt;=0, RIGHT(TEXT(AL1003,"0.#"),1)="."),TRUE,FALSE)</formula>
    </cfRule>
    <cfRule type="expression" dxfId="1919" priority="2017">
      <formula>IF(AND(AL1003&lt;0, RIGHT(TEXT(AL1003,"0.#"),1)&lt;&gt;"."),TRUE,FALSE)</formula>
    </cfRule>
    <cfRule type="expression" dxfId="1918" priority="2018">
      <formula>IF(AND(AL1003&lt;0, RIGHT(TEXT(AL1003,"0.#"),1)="."),TRUE,FALSE)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t="s">
        <v>548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548</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t="s">
        <v>548</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高齢社会対策</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487</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468</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487</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468</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487</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468</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487</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468</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487</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468</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487</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468</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487</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468</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487</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468</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487</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468</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487</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468</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509</v>
      </c>
      <c r="H2" s="441"/>
      <c r="I2" s="441"/>
      <c r="J2" s="441"/>
      <c r="K2" s="441"/>
      <c r="L2" s="441"/>
      <c r="M2" s="441"/>
      <c r="N2" s="441"/>
      <c r="O2" s="441"/>
      <c r="P2" s="441"/>
      <c r="Q2" s="441"/>
      <c r="R2" s="441"/>
      <c r="S2" s="441"/>
      <c r="T2" s="441"/>
      <c r="U2" s="441"/>
      <c r="V2" s="441"/>
      <c r="W2" s="441"/>
      <c r="X2" s="441"/>
      <c r="Y2" s="441"/>
      <c r="Z2" s="441"/>
      <c r="AA2" s="441"/>
      <c r="AB2" s="442"/>
      <c r="AC2" s="440"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492</v>
      </c>
      <c r="Z3" s="343"/>
      <c r="AA3" s="343"/>
      <c r="AB3" s="343"/>
      <c r="AC3" s="275" t="s">
        <v>475</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492</v>
      </c>
      <c r="Z36" s="343"/>
      <c r="AA36" s="343"/>
      <c r="AB36" s="343"/>
      <c r="AC36" s="275" t="s">
        <v>475</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492</v>
      </c>
      <c r="Z69" s="343"/>
      <c r="AA69" s="343"/>
      <c r="AB69" s="343"/>
      <c r="AC69" s="275" t="s">
        <v>475</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492</v>
      </c>
      <c r="Z102" s="343"/>
      <c r="AA102" s="343"/>
      <c r="AB102" s="343"/>
      <c r="AC102" s="275" t="s">
        <v>475</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492</v>
      </c>
      <c r="Z135" s="343"/>
      <c r="AA135" s="343"/>
      <c r="AB135" s="343"/>
      <c r="AC135" s="275" t="s">
        <v>475</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492</v>
      </c>
      <c r="Z168" s="343"/>
      <c r="AA168" s="343"/>
      <c r="AB168" s="343"/>
      <c r="AC168" s="275" t="s">
        <v>475</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492</v>
      </c>
      <c r="Z201" s="343"/>
      <c r="AA201" s="343"/>
      <c r="AB201" s="343"/>
      <c r="AC201" s="275" t="s">
        <v>475</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492</v>
      </c>
      <c r="Z234" s="343"/>
      <c r="AA234" s="343"/>
      <c r="AB234" s="343"/>
      <c r="AC234" s="275" t="s">
        <v>475</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492</v>
      </c>
      <c r="Z267" s="343"/>
      <c r="AA267" s="343"/>
      <c r="AB267" s="343"/>
      <c r="AC267" s="275" t="s">
        <v>475</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492</v>
      </c>
      <c r="Z300" s="343"/>
      <c r="AA300" s="343"/>
      <c r="AB300" s="343"/>
      <c r="AC300" s="275" t="s">
        <v>475</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492</v>
      </c>
      <c r="Z333" s="343"/>
      <c r="AA333" s="343"/>
      <c r="AB333" s="343"/>
      <c r="AC333" s="275" t="s">
        <v>475</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492</v>
      </c>
      <c r="Z366" s="343"/>
      <c r="AA366" s="343"/>
      <c r="AB366" s="343"/>
      <c r="AC366" s="275" t="s">
        <v>475</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492</v>
      </c>
      <c r="Z399" s="343"/>
      <c r="AA399" s="343"/>
      <c r="AB399" s="343"/>
      <c r="AC399" s="275" t="s">
        <v>475</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492</v>
      </c>
      <c r="Z432" s="343"/>
      <c r="AA432" s="343"/>
      <c r="AB432" s="343"/>
      <c r="AC432" s="275" t="s">
        <v>475</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492</v>
      </c>
      <c r="Z465" s="343"/>
      <c r="AA465" s="343"/>
      <c r="AB465" s="343"/>
      <c r="AC465" s="275" t="s">
        <v>475</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492</v>
      </c>
      <c r="Z498" s="343"/>
      <c r="AA498" s="343"/>
      <c r="AB498" s="343"/>
      <c r="AC498" s="275" t="s">
        <v>475</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492</v>
      </c>
      <c r="Z531" s="343"/>
      <c r="AA531" s="343"/>
      <c r="AB531" s="343"/>
      <c r="AC531" s="275" t="s">
        <v>475</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492</v>
      </c>
      <c r="Z564" s="343"/>
      <c r="AA564" s="343"/>
      <c r="AB564" s="343"/>
      <c r="AC564" s="275" t="s">
        <v>475</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492</v>
      </c>
      <c r="Z597" s="343"/>
      <c r="AA597" s="343"/>
      <c r="AB597" s="343"/>
      <c r="AC597" s="275" t="s">
        <v>475</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492</v>
      </c>
      <c r="Z630" s="343"/>
      <c r="AA630" s="343"/>
      <c r="AB630" s="343"/>
      <c r="AC630" s="275" t="s">
        <v>475</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492</v>
      </c>
      <c r="Z663" s="343"/>
      <c r="AA663" s="343"/>
      <c r="AB663" s="343"/>
      <c r="AC663" s="275" t="s">
        <v>475</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492</v>
      </c>
      <c r="Z696" s="343"/>
      <c r="AA696" s="343"/>
      <c r="AB696" s="343"/>
      <c r="AC696" s="275" t="s">
        <v>475</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492</v>
      </c>
      <c r="Z729" s="343"/>
      <c r="AA729" s="343"/>
      <c r="AB729" s="343"/>
      <c r="AC729" s="275" t="s">
        <v>475</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492</v>
      </c>
      <c r="Z762" s="343"/>
      <c r="AA762" s="343"/>
      <c r="AB762" s="343"/>
      <c r="AC762" s="275" t="s">
        <v>475</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492</v>
      </c>
      <c r="Z795" s="343"/>
      <c r="AA795" s="343"/>
      <c r="AB795" s="343"/>
      <c r="AC795" s="275" t="s">
        <v>475</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492</v>
      </c>
      <c r="Z828" s="343"/>
      <c r="AA828" s="343"/>
      <c r="AB828" s="343"/>
      <c r="AC828" s="275" t="s">
        <v>475</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492</v>
      </c>
      <c r="Z861" s="343"/>
      <c r="AA861" s="343"/>
      <c r="AB861" s="343"/>
      <c r="AC861" s="275" t="s">
        <v>475</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492</v>
      </c>
      <c r="Z894" s="343"/>
      <c r="AA894" s="343"/>
      <c r="AB894" s="343"/>
      <c r="AC894" s="275" t="s">
        <v>475</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492</v>
      </c>
      <c r="Z927" s="343"/>
      <c r="AA927" s="343"/>
      <c r="AB927" s="343"/>
      <c r="AC927" s="275" t="s">
        <v>475</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492</v>
      </c>
      <c r="Z960" s="343"/>
      <c r="AA960" s="343"/>
      <c r="AB960" s="343"/>
      <c r="AC960" s="275" t="s">
        <v>475</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492</v>
      </c>
      <c r="Z993" s="343"/>
      <c r="AA993" s="343"/>
      <c r="AB993" s="343"/>
      <c r="AC993" s="275" t="s">
        <v>475</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492</v>
      </c>
      <c r="Z1026" s="343"/>
      <c r="AA1026" s="343"/>
      <c r="AB1026" s="343"/>
      <c r="AC1026" s="275" t="s">
        <v>475</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492</v>
      </c>
      <c r="Z1059" s="343"/>
      <c r="AA1059" s="343"/>
      <c r="AB1059" s="343"/>
      <c r="AC1059" s="275" t="s">
        <v>475</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492</v>
      </c>
      <c r="Z1092" s="343"/>
      <c r="AA1092" s="343"/>
      <c r="AB1092" s="343"/>
      <c r="AC1092" s="275" t="s">
        <v>475</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492</v>
      </c>
      <c r="Z1125" s="343"/>
      <c r="AA1125" s="343"/>
      <c r="AB1125" s="343"/>
      <c r="AC1125" s="275" t="s">
        <v>475</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492</v>
      </c>
      <c r="Z1158" s="343"/>
      <c r="AA1158" s="343"/>
      <c r="AB1158" s="343"/>
      <c r="AC1158" s="275" t="s">
        <v>475</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492</v>
      </c>
      <c r="Z1191" s="343"/>
      <c r="AA1191" s="343"/>
      <c r="AB1191" s="343"/>
      <c r="AC1191" s="275" t="s">
        <v>475</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492</v>
      </c>
      <c r="Z1224" s="343"/>
      <c r="AA1224" s="343"/>
      <c r="AB1224" s="343"/>
      <c r="AC1224" s="275" t="s">
        <v>475</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492</v>
      </c>
      <c r="Z1257" s="343"/>
      <c r="AA1257" s="343"/>
      <c r="AB1257" s="343"/>
      <c r="AC1257" s="275" t="s">
        <v>475</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492</v>
      </c>
      <c r="Z1290" s="343"/>
      <c r="AA1290" s="343"/>
      <c r="AB1290" s="343"/>
      <c r="AC1290" s="275" t="s">
        <v>475</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2018-05-21T01:01:36Z</cp:lastPrinted>
  <dcterms:created xsi:type="dcterms:W3CDTF">2012-03-13T00:50:25Z</dcterms:created>
  <dcterms:modified xsi:type="dcterms:W3CDTF">2020-11-11T06:23:49Z</dcterms:modified>
</cp:coreProperties>
</file>