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87" i="3" l="1"/>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C2" i="4"/>
  <c r="D2" i="4"/>
  <c r="D3" i="4" s="1"/>
  <c r="D4" i="4" s="1"/>
  <c r="D5" i="4" s="1"/>
  <c r="N4" i="4" l="1"/>
  <c r="N5" i="4" s="1"/>
  <c r="N6" i="4" s="1"/>
  <c r="N7" i="4" s="1"/>
  <c r="N8" i="4" s="1"/>
  <c r="N9" i="4" s="1"/>
  <c r="N10" i="4" s="1"/>
  <c r="N11" i="4" s="1"/>
  <c r="K13" i="4" s="1"/>
  <c r="AE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<sst xmlns="http://schemas.openxmlformats.org/spreadsheetml/2006/main" count="2952" uniqueCount="668">
  <si>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</si>
  <si>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</si>
  <si>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</si>
  <si>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</si>
  <si>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</si>
  <si>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</si>
  <si>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</si>
  <si>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</si>
  <si>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</si>
  <si>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</si>
  <si>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</si>
  <si>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</si>
  <si>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</si>
  <si>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</si>
  <si>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</si>
  <si>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</si>
  <si>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</si>
  <si>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</si>
  <si>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</si>
  <si>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</si>
  <si>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</si>
  <si>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</si>
  <si>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</si>
  <si>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</si>
  <si>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</si>
  <si>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</si>
  <si>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</si>
  <si>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</si>
  <si>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</si>
  <si>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</si>
  <si>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</si>
  <si>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</si>
  <si>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</si>
  <si>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</si>
  <si>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</si>
  <si>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</si>
  <si>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</si>
  <si>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</si>
  <si>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</si>
  <si>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</si>
  <si>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</si>
  <si>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</si>
  <si>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</si>
  <si>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</si>
  <si>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</si>
  <si>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</si>
  <si>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</si>
  <si>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</si>
  <si>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</si>
  <si>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</si>
  <si>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</si>
  <si>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</si>
  <si>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</si>
  <si>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</si>
  <si>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</si>
  <si>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</si>
  <si>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</si>
  <si>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</si>
  <si>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</si>
  <si>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</si>
  <si>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</si>
  <si>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</si>
  <si>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</si>
  <si>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</si>
  <si>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</si>
  <si>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</si>
  <si>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</si>
  <si>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</si>
  <si>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</si>
  <si>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</si>
  <si>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</si>
  <si>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</si>
  <si>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</si>
  <si>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</si>
  <si>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</si>
  <si>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</si>
  <si>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</si>
  <si>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</si>
  <si>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</si>
  <si>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</si>
  <si>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</si>
  <si>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</si>
  <si>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</si>
  <si>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</si>
  <si>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</si>
  <si>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</si>
  <si>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</si>
  <si>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</si>
  <si>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</si>
  <si>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</si>
  <si>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</si>
  <si>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</si>
  <si>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</si>
  <si>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</si>
  <si>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</si>
  <si>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</si>
  <si>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</si>
  <si>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</si>
  <si>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</si>
  <si>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</si>
  <si>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</si>
  <si>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</si>
  <si>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</si>
  <si>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</si>
  <si>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</si>
  <si>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</si>
  <si>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</si>
  <si>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</si>
  <si>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</si>
  <si>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</si>
  <si>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</si>
  <si>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</si>
  <si>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</si>
  <si>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</si>
  <si>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</si>
  <si>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</si>
  <si>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</si>
  <si>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</si>
  <si>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</si>
  <si>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</si>
  <si>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</si>
  <si>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</si>
  <si>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</si>
  <si>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</si>
  <si>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</si>
  <si>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</si>
  <si>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</si>
  <si>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</si>
  <si>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</si>
  <si>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</si>
  <si>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</si>
  <si>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</si>
  <si>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</si>
  <si>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</si>
  <si>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</si>
  <si>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</si>
  <si>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</si>
  <si>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</si>
  <si>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</si>
  <si>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</si>
  <si>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</si>
  <si>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</si>
  <si>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</si>
  <si>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</si>
  <si>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</si>
  <si>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</si>
  <si>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</si>
  <si>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</si>
  <si>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</si>
  <si>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</si>
  <si>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</si>
  <si>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</si>
  <si>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</si>
  <si>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</si>
  <si>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</si>
  <si>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</si>
  <si>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</si>
  <si>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</si>
  <si>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</si>
  <si>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</si>
  <si>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</si>
  <si>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</si>
  <si>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</si>
  <si>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</si>
  <si>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</si>
  <si>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</si>
  <si>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</si>
  <si>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</si>
  <si>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</si>
  <si>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</si>
  <si>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</si>
  <si>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</si>
  <si>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</si>
  <si>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</si>
  <si>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</si>
  <si>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</si>
  <si>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</si>
  <si>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</si>
  <si>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</si>
  <si>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</si>
  <si>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</si>
  <si>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</si>
  <si>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</si>
  <si>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</si>
  <si>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</si>
  <si>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</si>
  <si>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</si>
  <si>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</si>
  <si>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</si>
  <si>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</si>
  <si>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</si>
  <si>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</si>
  <si>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</si>
  <si>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</si>
  <si>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</si>
  <si>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</si>
  <si>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</si>
  <si>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</si>
  <si>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</si>
  <si>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</si>
  <si>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</si>
  <si>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</si>
  <si>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</si>
  <si>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</si>
  <si>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</si>
  <si>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</si>
  <si>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</si>
  <si>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</si>
  <si>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</si>
  <si>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</si>
  <si>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</si>
  <si>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</si>
  <si>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</si>
  <si>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</si>
  <si>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</si>
  <si>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</si>
  <si>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</si>
  <si>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</si>
  <si>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</si>
  <si>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</si>
  <si>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</si>
  <si>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</si>
  <si>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</si>
  <si>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</si>
  <si>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</si>
  <si>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</si>
  <si>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</si>
  <si>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</si>
  <si>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</si>
  <si>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</si>
  <si>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</si>
  <si>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</si>
  <si>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</si>
  <si>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</si>
  <si>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</si>
  <si>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</si>
  <si>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</si>
  <si>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</si>
  <si>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</si>
  <si>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</si>
  <si>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</si>
  <si>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</si>
  <si>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</si>
  <si>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</si>
  <si>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</si>
  <si>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</si>
  <si>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</si>
  <si>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</si>
  <si>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</si>
  <si>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</si>
  <si>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</si>
  <si>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</si>
  <si>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</si>
  <si>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</si>
  <si>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</si>
  <si>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</si>
  <si>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</si>
  <si>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</si>
  <si>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</si>
  <si>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</si>
  <si>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</si>
  <si>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</si>
  <si>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</si>
  <si>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</si>
  <si>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</si>
  <si>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</si>
  <si>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</si>
  <si>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</si>
  <si>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</si>
  <si>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</si>
  <si>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</si>
  <si>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</si>
  <si>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</si>
  <si>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</si>
  <si>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</si>
  <si>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</si>
  <si>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</si>
  <si>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</si>
  <si>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</si>
  <si>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</si>
  <si>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</si>
  <si>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</si>
  <si>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</si>
  <si>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</si>
  <si>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</si>
  <si>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</si>
  <si>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</si>
  <si>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</si>
  <si>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</si>
  <si>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</si>
  <si>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</si>
  <si>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</si>
  <si>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</si>
  <si>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</si>
  <si>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</si>
  <si>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</si>
  <si>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</si>
  <si>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</si>
  <si>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</si>
  <si>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</si>
  <si>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</si>
  <si>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</si>
  <si>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</si>
  <si>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</si>
  <si>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</si>
  <si>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</si>
  <si>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</si>
  <si>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</si>
  <si>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</si>
  <si>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</si>
  <si>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</si>
  <si>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</si>
  <si>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</si>
  <si>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</si>
  <si>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</si>
  <si>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</si>
  <si>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</si>
  <si>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</si>
  <si>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</si>
  <si>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</si>
  <si>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</si>
  <si>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</si>
  <si>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</si>
  <si>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</si>
  <si>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</si>
  <si>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</si>
  <si>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</si>
  <si>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</si>
  <si>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</si>
  <si>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</si>
  <si>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</si>
  <si>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</si>
  <si>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</si>
  <si>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</si>
  <si>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</si>
  <si>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</si>
  <si>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</si>
  <si>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</si>
  <si>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</si>
  <si>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</si>
  <si>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</si>
  <si>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</si>
  <si>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</si>
  <si>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</si>
  <si>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</si>
  <si>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</si>
  <si>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</si>
  <si>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</si>
  <si>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</si>
  <si>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</si>
  <si>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</si>
  <si>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</si>
  <si>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</si>
  <si>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</si>
  <si>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</si>
  <si>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</si>
  <si>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</si>
  <si>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</si>
  <si>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</si>
  <si>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</si>
  <si>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</si>
  <si>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</si>
  <si>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</si>
  <si>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</si>
  <si>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</si>
  <si>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</si>
  <si>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</si>
  <si>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</si>
  <si>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</si>
  <si>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</si>
  <si>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</si>
  <si>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</si>
  <si>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</si>
  <si>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</si>
  <si>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</si>
  <si>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</si>
  <si>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</si>
  <si>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</si>
  <si>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</si>
  <si>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</si>
  <si>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</si>
  <si>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</si>
  <si>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</si>
  <si>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</si>
  <si>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</si>
  <si>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</si>
  <si>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</si>
  <si>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</si>
  <si>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</si>
  <si>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</si>
  <si>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</si>
  <si>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</si>
  <si>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</si>
  <si>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</si>
  <si>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</si>
  <si>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</si>
  <si>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</si>
  <si>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</si>
  <si>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</si>
  <si>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</si>
  <si>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</si>
  <si>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</si>
  <si>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</si>
  <si>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</si>
  <si>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</si>
  <si>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</si>
  <si>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</si>
  <si>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</si>
  <si>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</si>
  <si>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</si>
  <si>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</si>
  <si>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</si>
  <si>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</si>
  <si>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</si>
  <si>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</si>
  <si>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</si>
  <si>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</si>
  <si>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</si>
  <si>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</si>
  <si>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</si>
  <si>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</si>
  <si>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</si>
  <si>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</si>
  <si>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</si>
  <si>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</si>
  <si>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</si>
  <si>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</si>
  <si>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</si>
  <si>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</si>
  <si>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</si>
  <si>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</si>
  <si>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</si>
  <si>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</si>
  <si>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</si>
  <si>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</si>
  <si>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</si>
  <si>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</si>
  <si>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</si>
  <si>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</si>
  <si>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</si>
  <si>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</si>
  <si>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</si>
  <si>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</si>
  <si>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</si>
  <si>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</si>
  <si>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</si>
  <si>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</si>
  <si>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</si>
  <si>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</si>
  <si>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</si>
  <si>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</si>
  <si>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</si>
  <si>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</si>
  <si>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</si>
  <si>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</si>
  <si>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</si>
  <si>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</si>
  <si>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</si>
  <si>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</si>
  <si>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</si>
  <si>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</si>
  <si>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</si>
  <si>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</si>
  <si>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</si>
  <si>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</si>
  <si>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</si>
  <si>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</si>
  <si>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</si>
  <si>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</si>
  <si>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</si>
  <si>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</si>
  <si>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</si>
  <si>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</si>
  <si>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</si>
  <si>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</si>
  <si>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</si>
  <si>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</si>
  <si>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</si>
  <si>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</si>
  <si>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</si>
  <si>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</si>
  <si>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</si>
  <si>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</si>
  <si>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</si>
  <si>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</si>
  <si>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</si>
  <si>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</si>
  <si>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</si>
  <si>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</si>
  <si>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</si>
  <si>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</si>
  <si>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</si>
  <si>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</si>
  <si>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</si>
  <si>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</si>
  <si>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</si>
  <si>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</si>
  <si>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</si>
  <si>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</si>
  <si>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</si>
  <si>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</si>
  <si>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</si>
  <si>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</si>
  <si>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</si>
  <si>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</si>
  <si>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</si>
  <si>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</si>
  <si>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</si>
  <si>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</si>
  <si>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</si>
  <si>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</si>
  <si>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</si>
  <si>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</si>
  <si>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</si>
  <si>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</si>
  <si>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</si>
  <si>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</si>
  <si>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</si>
  <si>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</si>
  <si>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</si>
  <si>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</si>
  <si>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</si>
  <si>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</si>
  <si>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</si>
  <si>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</si>
  <si>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</si>
  <si>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</si>
  <si>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</si>
  <si>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</si>
  <si>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</si>
  <si>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</si>
  <si>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</si>
  <si>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</si>
  <si>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</si>
  <si>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</si>
  <si>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</si>
  <si>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</si>
  <si>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</si>
  <si>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</si>
  <si>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</si>
  <si>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</si>
  <si>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</si>
  <si>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</si>
  <si>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</si>
  <si>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</si>
  <si>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</si>
  <si>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</si>
  <si>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就労系施設生産活動推進事業</t>
    <rPh sb="0" eb="2">
      <t>シュウロウ</t>
    </rPh>
    <rPh sb="2" eb="3">
      <t>ケイ</t>
    </rPh>
    <rPh sb="3" eb="5">
      <t>シセツ</t>
    </rPh>
    <rPh sb="5" eb="7">
      <t>セイサン</t>
    </rPh>
    <rPh sb="7" eb="9">
      <t>カツドウ</t>
    </rPh>
    <rPh sb="9" eb="11">
      <t>スイシン</t>
    </rPh>
    <rPh sb="11" eb="13">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</si>
  <si>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</si>
  <si>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厚生労働省</t>
    <rPh sb="0" eb="2">
      <t>コウセイ</t>
    </rPh>
    <rPh sb="2" eb="5">
      <t>ロウドウショウ</t>
    </rPh>
    <phoneticPr fontId="5"/>
  </si>
  <si>
    <t>障害福祉課</t>
    <rPh sb="0" eb="2">
      <t>ショウガイ</t>
    </rPh>
    <rPh sb="2" eb="5">
      <t>フクシカ</t>
    </rPh>
    <phoneticPr fontId="5"/>
  </si>
  <si>
    <t>終了予定なし</t>
    <rPh sb="0" eb="2">
      <t>シュウリョウ</t>
    </rPh>
    <rPh sb="2" eb="4">
      <t>ヨテイ</t>
    </rPh>
    <phoneticPr fontId="5"/>
  </si>
  <si>
    <t>昭和５９年度</t>
    <rPh sb="0" eb="2">
      <t>ショウワ</t>
    </rPh>
    <rPh sb="4" eb="5">
      <t>ネン</t>
    </rPh>
    <rPh sb="5" eb="6">
      <t>ド</t>
    </rPh>
    <phoneticPr fontId="5"/>
  </si>
  <si>
    <t>○</t>
  </si>
  <si>
    <t>－</t>
    <phoneticPr fontId="5"/>
  </si>
  <si>
    <t>重点施策実施5か年計画
（平成１９年１２月２５日　障害者施推進本決定）等</t>
    <rPh sb="0" eb="2">
      <t>ジュウテン</t>
    </rPh>
    <rPh sb="2" eb="4">
      <t>シサク</t>
    </rPh>
    <rPh sb="4" eb="6">
      <t>ジッシ</t>
    </rPh>
    <rPh sb="8" eb="9">
      <t>ネン</t>
    </rPh>
    <rPh sb="9" eb="11">
      <t>ケイカク</t>
    </rPh>
    <rPh sb="13" eb="15">
      <t>ヘイセイ</t>
    </rPh>
    <rPh sb="17" eb="18">
      <t>ネン</t>
    </rPh>
    <rPh sb="20" eb="21">
      <t>ガツ</t>
    </rPh>
    <rPh sb="23" eb="24">
      <t>ニチ</t>
    </rPh>
    <rPh sb="25" eb="28">
      <t>ショウガイシャ</t>
    </rPh>
    <rPh sb="28" eb="29">
      <t>シ</t>
    </rPh>
    <rPh sb="29" eb="31">
      <t>スイシン</t>
    </rPh>
    <rPh sb="31" eb="32">
      <t>ホン</t>
    </rPh>
    <rPh sb="32" eb="34">
      <t>ケッテイ</t>
    </rPh>
    <rPh sb="35" eb="36">
      <t>トウ</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</si>
  <si>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rPh sb="0" eb="2">
      <t>シュウロウ</t>
    </rPh>
    <rPh sb="2" eb="3">
      <t>ケイ</t>
    </rPh>
    <rPh sb="3" eb="6">
      <t>ジギョウショ</t>
    </rPh>
    <rPh sb="7" eb="10">
      <t>カンコウジュ</t>
    </rPh>
    <rPh sb="11" eb="13">
      <t>ミンジュ</t>
    </rPh>
    <rPh sb="14" eb="15">
      <t>カカ</t>
    </rPh>
    <rPh sb="16" eb="18">
      <t>セイヒン</t>
    </rPh>
    <rPh sb="18" eb="19">
      <t>トウ</t>
    </rPh>
    <rPh sb="20" eb="22">
      <t>ジュチュウ</t>
    </rPh>
    <rPh sb="23" eb="25">
      <t>カクホ</t>
    </rPh>
    <rPh sb="26" eb="27">
      <t>ハカ</t>
    </rPh>
    <rPh sb="29" eb="31">
      <t>シュウロウ</t>
    </rPh>
    <rPh sb="31" eb="32">
      <t>ケイ</t>
    </rPh>
    <rPh sb="32" eb="35">
      <t>ジギョウショ</t>
    </rPh>
    <rPh sb="35" eb="38">
      <t>リヨウシャ</t>
    </rPh>
    <rPh sb="39" eb="41">
      <t>シュウロウ</t>
    </rPh>
    <rPh sb="41" eb="43">
      <t>キカイ</t>
    </rPh>
    <rPh sb="44" eb="46">
      <t>ソクシン</t>
    </rPh>
    <rPh sb="47" eb="48">
      <t>キ</t>
    </rPh>
    <rPh sb="55" eb="56">
      <t>クニ</t>
    </rPh>
    <rPh sb="57" eb="59">
      <t>チホウ</t>
    </rPh>
    <rPh sb="59" eb="61">
      <t>コウキョウ</t>
    </rPh>
    <rPh sb="61" eb="63">
      <t>ダンタイ</t>
    </rPh>
    <rPh sb="66" eb="69">
      <t>カンコウジュ</t>
    </rPh>
    <rPh sb="70" eb="72">
      <t>ミンカン</t>
    </rPh>
    <rPh sb="75" eb="77">
      <t>ミンジュ</t>
    </rPh>
    <rPh sb="78" eb="80">
      <t>ハッチュウ</t>
    </rPh>
    <rPh sb="81" eb="83">
      <t>ソクシン</t>
    </rPh>
    <rPh sb="89" eb="91">
      <t>メザ</t>
    </rPh>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</si>
  <si>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</si>
  <si>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t>
    <phoneticPr fontId="5"/>
  </si>
  <si>
    <t>-</t>
    <phoneticPr fontId="5"/>
  </si>
  <si>
    <t>-</t>
    <phoneticPr fontId="5"/>
  </si>
  <si>
    <t>-</t>
    <phoneticPr fontId="5"/>
  </si>
  <si>
    <t>事業内容が情報発信、商品開発援助、展示販売等であるため、定量的な成果目標を設定するのにそぐわない。</t>
    <phoneticPr fontId="5"/>
  </si>
  <si>
    <t>○３つの事業を通し、官公民に周知徹底を図り、官公需の発注を促進させている。
○商品援助事業等の開催や展示販売事業を開催しており、情報発信の方法を工夫しながら実施している。</t>
    <phoneticPr fontId="5"/>
  </si>
  <si>
    <t>官民一体となった取組を推進し、事業所で働く障害者の工賃を引き上げる。</t>
    <rPh sb="0" eb="2">
      <t>カンミン</t>
    </rPh>
    <rPh sb="2" eb="4">
      <t>イッタイ</t>
    </rPh>
    <rPh sb="8" eb="10">
      <t>トリクミ</t>
    </rPh>
    <rPh sb="11" eb="13">
      <t>スイシン</t>
    </rPh>
    <rPh sb="15" eb="18">
      <t>ジギョウショ</t>
    </rPh>
    <rPh sb="19" eb="20">
      <t>ハタラ</t>
    </rPh>
    <rPh sb="21" eb="24">
      <t>ショウガイシャ</t>
    </rPh>
    <rPh sb="25" eb="27">
      <t>コウチン</t>
    </rPh>
    <rPh sb="28" eb="29">
      <t>ヒ</t>
    </rPh>
    <rPh sb="30" eb="31">
      <t>ア</t>
    </rPh>
    <phoneticPr fontId="5"/>
  </si>
  <si>
    <t>前年度より平均工賃が上回ることを目指す。</t>
    <rPh sb="0" eb="3">
      <t>ゼンネンド</t>
    </rPh>
    <rPh sb="5" eb="7">
      <t>ヘイキン</t>
    </rPh>
    <rPh sb="7" eb="9">
      <t>コウチン</t>
    </rPh>
    <rPh sb="10" eb="12">
      <t>ウワマワ</t>
    </rPh>
    <rPh sb="16" eb="18">
      <t>メザ</t>
    </rPh>
    <phoneticPr fontId="5"/>
  </si>
  <si>
    <t>円</t>
    <rPh sb="0" eb="1">
      <t>エン</t>
    </rPh>
    <phoneticPr fontId="5"/>
  </si>
  <si>
    <t>情報発信事業所数</t>
    <rPh sb="0" eb="2">
      <t>ジョウホウ</t>
    </rPh>
    <rPh sb="2" eb="4">
      <t>ハッシン</t>
    </rPh>
    <rPh sb="4" eb="7">
      <t>ジギョウショ</t>
    </rPh>
    <rPh sb="7" eb="8">
      <t>スウ</t>
    </rPh>
    <phoneticPr fontId="5"/>
  </si>
  <si>
    <t>商品開発援助事業等の開催数</t>
    <rPh sb="0" eb="2">
      <t>ショウヒン</t>
    </rPh>
    <rPh sb="2" eb="4">
      <t>カイハツ</t>
    </rPh>
    <rPh sb="4" eb="6">
      <t>エンジョ</t>
    </rPh>
    <rPh sb="6" eb="8">
      <t>ジギョウ</t>
    </rPh>
    <rPh sb="8" eb="9">
      <t>トウ</t>
    </rPh>
    <rPh sb="10" eb="12">
      <t>カイサイ</t>
    </rPh>
    <rPh sb="12" eb="13">
      <t>スウ</t>
    </rPh>
    <phoneticPr fontId="5"/>
  </si>
  <si>
    <t>展示販売事業開催数</t>
    <rPh sb="0" eb="2">
      <t>テンジ</t>
    </rPh>
    <rPh sb="2" eb="4">
      <t>ハンバイ</t>
    </rPh>
    <rPh sb="4" eb="6">
      <t>ジギョウ</t>
    </rPh>
    <rPh sb="6" eb="8">
      <t>カイサイ</t>
    </rPh>
    <rPh sb="8" eb="9">
      <t>スウ</t>
    </rPh>
    <phoneticPr fontId="5"/>
  </si>
  <si>
    <t>事業所数</t>
    <rPh sb="0" eb="3">
      <t>ジギョウショ</t>
    </rPh>
    <rPh sb="3" eb="4">
      <t>スウ</t>
    </rPh>
    <phoneticPr fontId="5"/>
  </si>
  <si>
    <t>回数</t>
    <rPh sb="0" eb="2">
      <t>カイスウ</t>
    </rPh>
    <phoneticPr fontId="5"/>
  </si>
  <si>
    <t>【情報発信事業】
単位当たりコスト ＝ X ／ Y 　
X：「実績額（百万円）」　
Y：「活動実績計」　　　　　　　　　　　　</t>
    <phoneticPr fontId="5"/>
  </si>
  <si>
    <t>【商品開発援助事業】
単位当たりコスト ＝ X ／ Y 　
X：「実績額（百万円）」　
Y：「活動実績計」　　　　　　　　　　　　</t>
    <phoneticPr fontId="5"/>
  </si>
  <si>
    <t>【展示販売事業】
単位当たりコスト ＝ X ／ Y 　
X：「実績額（百万円）」　
Y：「活動実績計」　　　　　　　　　　　　　　　　　　　　　　</t>
    <phoneticPr fontId="5"/>
  </si>
  <si>
    <t>百万円</t>
    <rPh sb="0" eb="2">
      <t>ヒャクマン</t>
    </rPh>
    <rPh sb="2" eb="3">
      <t>エン</t>
    </rPh>
    <phoneticPr fontId="5"/>
  </si>
  <si>
    <t>　Ｘ　/　Ｙ</t>
    <phoneticPr fontId="5"/>
  </si>
  <si>
    <t>4/12</t>
    <phoneticPr fontId="5"/>
  </si>
  <si>
    <t>4/12</t>
    <phoneticPr fontId="5"/>
  </si>
  <si>
    <t>4/3</t>
    <phoneticPr fontId="5"/>
  </si>
  <si>
    <t>3/3</t>
    <phoneticPr fontId="5"/>
  </si>
  <si>
    <t>7/31</t>
    <phoneticPr fontId="5"/>
  </si>
  <si>
    <t>7/26</t>
    <phoneticPr fontId="5"/>
  </si>
  <si>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phoneticPr fontId="5"/>
  </si>
  <si>
    <t>-</t>
    <phoneticPr fontId="5"/>
  </si>
  <si>
    <t>○</t>
    <phoneticPr fontId="5"/>
  </si>
  <si>
    <t>○</t>
    <phoneticPr fontId="5"/>
  </si>
  <si>
    <t>無</t>
    <rPh sb="0" eb="1">
      <t>ナ</t>
    </rPh>
    <phoneticPr fontId="5"/>
  </si>
  <si>
    <t>有</t>
    <rPh sb="0" eb="1">
      <t>ア</t>
    </rPh>
    <phoneticPr fontId="5"/>
  </si>
  <si>
    <t>‐</t>
  </si>
  <si>
    <t>△</t>
    <phoneticPr fontId="5"/>
  </si>
  <si>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</si>
  <si>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</si>
  <si>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</si>
  <si>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全国の就労系事業所への発注を促進するための事業経費を社会福祉法に基づき設置されている社会福祉企業異界へ補助することは妥当である。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8">
      <t>キギョウ</t>
    </rPh>
    <rPh sb="48" eb="50">
      <t>イカイ</t>
    </rPh>
    <rPh sb="51" eb="53">
      <t>ホジョ</t>
    </rPh>
    <rPh sb="58" eb="60">
      <t>ダトウ</t>
    </rPh>
    <rPh sb="68" eb="70">
      <t>ゼンコク</t>
    </rPh>
    <rPh sb="71" eb="73">
      <t>シュウロウ</t>
    </rPh>
    <rPh sb="73" eb="74">
      <t>ケイ</t>
    </rPh>
    <rPh sb="74" eb="77">
      <t>ジギョウショ</t>
    </rPh>
    <rPh sb="79" eb="81">
      <t>ハッチュウ</t>
    </rPh>
    <rPh sb="82" eb="84">
      <t>ソクシン</t>
    </rPh>
    <rPh sb="89" eb="91">
      <t>ヒツヨウ</t>
    </rPh>
    <rPh sb="92" eb="94">
      <t>ジョウホウ</t>
    </rPh>
    <rPh sb="95" eb="97">
      <t>ハッシン</t>
    </rPh>
    <rPh sb="99" eb="101">
      <t>ジギョウ</t>
    </rPh>
    <rPh sb="101" eb="102">
      <t>トウ</t>
    </rPh>
    <rPh sb="112" eb="113">
      <t>ユウ</t>
    </rPh>
    <rPh sb="115" eb="117">
      <t>トクテイ</t>
    </rPh>
    <rPh sb="117" eb="120">
      <t>ヒエイリ</t>
    </rPh>
    <rPh sb="120" eb="122">
      <t>カツドウ</t>
    </rPh>
    <rPh sb="122" eb="124">
      <t>ホウジン</t>
    </rPh>
    <rPh sb="124" eb="126">
      <t>ニホン</t>
    </rPh>
    <rPh sb="134" eb="136">
      <t>イタク</t>
    </rPh>
    <phoneticPr fontId="5"/>
  </si>
  <si>
    <t>－</t>
    <phoneticPr fontId="5"/>
  </si>
  <si>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</si>
  <si>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</si>
  <si>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t>
    <phoneticPr fontId="5"/>
  </si>
  <si>
    <t>－</t>
    <phoneticPr fontId="5"/>
  </si>
  <si>
    <t>－</t>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</si>
  <si>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</si>
  <si>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当初見込みを上回ることができなかったが、概ね見合った活動ができた。</t>
    <rPh sb="0" eb="2">
      <t>トウショ</t>
    </rPh>
    <rPh sb="2" eb="4">
      <t>ミコ</t>
    </rPh>
    <rPh sb="6" eb="8">
      <t>ウワマワ</t>
    </rPh>
    <rPh sb="20" eb="21">
      <t>オオム</t>
    </rPh>
    <rPh sb="22" eb="24">
      <t>ミア</t>
    </rPh>
    <rPh sb="26" eb="28">
      <t>カツドウ</t>
    </rPh>
    <phoneticPr fontId="5"/>
  </si>
  <si>
    <t>就労系施設の生産活動推進のため、全国各地へ事業が展開されており、実効性の高い事業である。今後も、障害者の工賃向上を推進していくために、開催件数を増やすよりも、より周知や広報活動に努め大規模に実施するなど実効性の高い方法で実施することにより、より効果的な事業展開ができるものと考えている。</t>
    <rPh sb="0" eb="2">
      <t>シュウロウ</t>
    </rPh>
    <rPh sb="2" eb="3">
      <t>ケイ</t>
    </rPh>
    <rPh sb="3" eb="5">
      <t>シセツ</t>
    </rPh>
    <rPh sb="6" eb="8">
      <t>セイサン</t>
    </rPh>
    <rPh sb="8" eb="10">
      <t>カツドウ</t>
    </rPh>
    <rPh sb="10" eb="12">
      <t>スイシン</t>
    </rPh>
    <phoneticPr fontId="5"/>
  </si>
  <si>
    <t>適切に予算を執行し、かつ各点検項目による評価も妥当であり、本事業の継続が必要である。</t>
    <rPh sb="0" eb="2">
      <t>テキセツ</t>
    </rPh>
    <rPh sb="3" eb="5">
      <t>ヨサン</t>
    </rPh>
    <rPh sb="6" eb="8">
      <t>シッコウ</t>
    </rPh>
    <rPh sb="12" eb="13">
      <t>カク</t>
    </rPh>
    <rPh sb="13" eb="15">
      <t>テンケン</t>
    </rPh>
    <rPh sb="15" eb="17">
      <t>コウモク</t>
    </rPh>
    <rPh sb="20" eb="22">
      <t>ヒョウカ</t>
    </rPh>
    <rPh sb="23" eb="25">
      <t>ダトウ</t>
    </rPh>
    <rPh sb="29" eb="30">
      <t>ホン</t>
    </rPh>
    <rPh sb="30" eb="32">
      <t>ジギョウ</t>
    </rPh>
    <rPh sb="33" eb="35">
      <t>ケイゾク</t>
    </rPh>
    <rPh sb="36" eb="38">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</si>
  <si>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</si>
  <si>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</si>
  <si>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</si>
  <si>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</si>
  <si>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</si>
  <si>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</si>
  <si>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</si>
  <si>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</si>
  <si>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</si>
  <si>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</si>
  <si>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</si>
  <si>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434</t>
    <phoneticPr fontId="5"/>
  </si>
  <si>
    <t>392</t>
    <phoneticPr fontId="5"/>
  </si>
  <si>
    <t>340</t>
    <phoneticPr fontId="5"/>
  </si>
  <si>
    <t>702</t>
    <phoneticPr fontId="5"/>
  </si>
  <si>
    <t>718</t>
    <phoneticPr fontId="5"/>
  </si>
  <si>
    <t>687</t>
    <phoneticPr fontId="5"/>
  </si>
  <si>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</si>
  <si>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</si>
  <si>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</si>
  <si>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</si>
  <si>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印刷製本費、通信運搬費</t>
    <rPh sb="0" eb="2">
      <t>インサツ</t>
    </rPh>
    <rPh sb="2" eb="4">
      <t>セイホン</t>
    </rPh>
    <rPh sb="4" eb="5">
      <t>ヒ</t>
    </rPh>
    <rPh sb="6" eb="8">
      <t>ツウシン</t>
    </rPh>
    <rPh sb="8" eb="11">
      <t>ウンパンヒ</t>
    </rPh>
    <phoneticPr fontId="5"/>
  </si>
  <si>
    <t>事業所への調査・指導等</t>
    <rPh sb="0" eb="3">
      <t>ジギョウショ</t>
    </rPh>
    <rPh sb="5" eb="7">
      <t>チョウサ</t>
    </rPh>
    <rPh sb="8" eb="10">
      <t>シドウ</t>
    </rPh>
    <rPh sb="10" eb="11">
      <t>トウ</t>
    </rPh>
    <phoneticPr fontId="5"/>
  </si>
  <si>
    <t>A.社会福祉法人全国社会福祉協議会</t>
    <rPh sb="2" eb="4">
      <t>シャカイ</t>
    </rPh>
    <rPh sb="4" eb="6">
      <t>フクシ</t>
    </rPh>
    <rPh sb="6" eb="8">
      <t>ホウジン</t>
    </rPh>
    <rPh sb="8" eb="10">
      <t>ゼンコク</t>
    </rPh>
    <rPh sb="10" eb="12">
      <t>シャカイ</t>
    </rPh>
    <rPh sb="12" eb="14">
      <t>フクシ</t>
    </rPh>
    <rPh sb="14" eb="17">
      <t>キョウギカイ</t>
    </rPh>
    <phoneticPr fontId="5"/>
  </si>
  <si>
    <t>B.特定非営利活動法人日本セルプセンター</t>
    <rPh sb="2" eb="4">
      <t>トクテイ</t>
    </rPh>
    <rPh sb="4" eb="5">
      <t>ヒ</t>
    </rPh>
    <rPh sb="5" eb="7">
      <t>エイリ</t>
    </rPh>
    <rPh sb="7" eb="9">
      <t>カツドウ</t>
    </rPh>
    <rPh sb="9" eb="11">
      <t>ホウジン</t>
    </rPh>
    <rPh sb="11" eb="13">
      <t>ニホン</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</si>
  <si>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</si>
  <si>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</si>
  <si>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</si>
  <si>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</si>
  <si>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事務代行</t>
    <rPh sb="0" eb="2">
      <t>ジム</t>
    </rPh>
    <rPh sb="2" eb="4">
      <t>ダイコウ</t>
    </rPh>
    <phoneticPr fontId="5"/>
  </si>
  <si>
    <t>補助金等交付</t>
  </si>
  <si>
    <t>特定非営利活動法人日本セルプセンター他１社</t>
    <rPh sb="0" eb="2">
      <t>トクテイ</t>
    </rPh>
    <rPh sb="2" eb="5">
      <t>ヒエイリ</t>
    </rPh>
    <rPh sb="5" eb="7">
      <t>カツドウ</t>
    </rPh>
    <rPh sb="7" eb="9">
      <t>ホウジン</t>
    </rPh>
    <rPh sb="9" eb="11">
      <t>ニホン</t>
    </rPh>
    <rPh sb="18" eb="19">
      <t>ホカ</t>
    </rPh>
    <rPh sb="20" eb="21">
      <t>シャ</t>
    </rPh>
    <phoneticPr fontId="5"/>
  </si>
  <si>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</si>
  <si>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</si>
  <si>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</si>
  <si>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t>
    <phoneticPr fontId="5"/>
  </si>
  <si>
    <t>－</t>
    <phoneticPr fontId="5"/>
  </si>
  <si>
    <t>－</t>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</si>
  <si>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</si>
  <si>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</si>
  <si>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t>
    <phoneticPr fontId="5"/>
  </si>
  <si>
    <t>民間社会福祉事業助成費補助金</t>
    <rPh sb="0" eb="2">
      <t>ミンカン</t>
    </rPh>
    <rPh sb="2" eb="4">
      <t>シャカイ</t>
    </rPh>
    <rPh sb="4" eb="6">
      <t>フクシ</t>
    </rPh>
    <rPh sb="6" eb="8">
      <t>ジギョウ</t>
    </rPh>
    <rPh sb="8" eb="11">
      <t>ジョセイヒ</t>
    </rPh>
    <rPh sb="11" eb="14">
      <t>ホジョキン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</si>
  <si>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</si>
  <si>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</si>
  <si>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</si>
  <si>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</si>
  <si>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</si>
  <si>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</si>
  <si>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</si>
  <si>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</si>
  <si>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</si>
  <si>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</si>
  <si>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</si>
  <si>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【補助金等交付】</t>
    <rPh sb="1" eb="3">
      <t>ホジョ</t>
    </rPh>
    <rPh sb="3" eb="5">
      <t>キントウ</t>
    </rPh>
    <rPh sb="5" eb="7">
      <t>コウフ</t>
    </rPh>
    <phoneticPr fontId="5"/>
  </si>
  <si>
    <t>-</t>
    <phoneticPr fontId="5"/>
  </si>
  <si>
    <t>点検対象外</t>
    <phoneticPr fontId="5"/>
  </si>
  <si>
    <t>-</t>
    <phoneticPr fontId="5"/>
  </si>
  <si>
    <t>福祉・介護人材の養成確保を推進すること等により、福祉サービスの質の向上を図ること
（施策目標Ⅷ－２－１）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</si>
  <si>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福祉・介護人材の養成確保を推進すること等により、福祉サービスの基盤整備を図ること</t>
    <phoneticPr fontId="5"/>
  </si>
  <si>
    <t>引き続き、必要な予算額を確保し、適正な執行に努めること。</t>
    <rPh sb="0" eb="28">
      <t>3</t>
    </rPh>
    <phoneticPr fontId="5"/>
  </si>
  <si>
    <t>源河　真規子</t>
    <rPh sb="0" eb="1">
      <t>ミナモト</t>
    </rPh>
    <rPh sb="1" eb="2">
      <t>カワ</t>
    </rPh>
    <rPh sb="3" eb="4">
      <t>マ</t>
    </rPh>
    <rPh sb="4" eb="6">
      <t>ノリコ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</si>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</sst>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83342</xdr:colOff>
      <xdr:row>86</xdr:row>
      <xdr:rowOff>23812</xdr:rowOff>
    </xdr:from>
    <xdr:to>
      <xdr:col>43</xdr:col>
      <xdr:colOff>10924</xdr:colOff>
      <xdr:row>86</xdr:row>
      <xdr:rowOff>260816</xdr:rowOff>
    </xdr:to>
    <xdr:sp macro="" textlink="">
      <xdr:nvSpPr>
        <xdr:cNvPr id="2" name="テキスト ボックス 1"/>
        <xdr:cNvSpPr txBox="1"/>
      </xdr:nvSpPr>
      <xdr:spPr>
        <a:xfrm>
          <a:off x="7774780" y="13513593"/>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83344</xdr:colOff>
      <xdr:row>87</xdr:row>
      <xdr:rowOff>23813</xdr:rowOff>
    </xdr:from>
    <xdr:to>
      <xdr:col>49</xdr:col>
      <xdr:colOff>415739</xdr:colOff>
      <xdr:row>87</xdr:row>
      <xdr:rowOff>260817</xdr:rowOff>
    </xdr:to>
    <xdr:sp macro="" textlink="">
      <xdr:nvSpPr>
        <xdr:cNvPr id="3" name="テキスト ボックス 2"/>
        <xdr:cNvSpPr txBox="1"/>
      </xdr:nvSpPr>
      <xdr:spPr>
        <a:xfrm>
          <a:off x="9394032" y="13811251"/>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22</xdr:col>
      <xdr:colOff>127000</xdr:colOff>
      <xdr:row>748</xdr:row>
      <xdr:rowOff>134471</xdr:rowOff>
    </xdr:from>
    <xdr:to>
      <xdr:col>38</xdr:col>
      <xdr:colOff>22412</xdr:colOff>
      <xdr:row>751</xdr:row>
      <xdr:rowOff>336177</xdr:rowOff>
    </xdr:to>
    <xdr:sp macro="" textlink="">
      <xdr:nvSpPr>
        <xdr:cNvPr id="20" name="正方形/長方形 19"/>
        <xdr:cNvSpPr/>
      </xdr:nvSpPr>
      <xdr:spPr bwMode="auto">
        <a:xfrm>
          <a:off x="4527550" y="46054496"/>
          <a:ext cx="3095812" cy="12589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127000</xdr:colOff>
      <xdr:row>745</xdr:row>
      <xdr:rowOff>8218</xdr:rowOff>
    </xdr:from>
    <xdr:to>
      <xdr:col>38</xdr:col>
      <xdr:colOff>22412</xdr:colOff>
      <xdr:row>748</xdr:row>
      <xdr:rowOff>134470</xdr:rowOff>
    </xdr:to>
    <xdr:sp macro="" textlink="">
      <xdr:nvSpPr>
        <xdr:cNvPr id="21" name="正方形/長方形 20"/>
        <xdr:cNvSpPr/>
      </xdr:nvSpPr>
      <xdr:spPr bwMode="auto">
        <a:xfrm>
          <a:off x="4527550" y="44870968"/>
          <a:ext cx="3095812" cy="11835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71717</xdr:colOff>
      <xdr:row>752</xdr:row>
      <xdr:rowOff>16245</xdr:rowOff>
    </xdr:from>
    <xdr:to>
      <xdr:col>32</xdr:col>
      <xdr:colOff>45224</xdr:colOff>
      <xdr:row>754</xdr:row>
      <xdr:rowOff>17002</xdr:rowOff>
    </xdr:to>
    <xdr:sp macro="" textlink="">
      <xdr:nvSpPr>
        <xdr:cNvPr id="22" name="下矢印 21"/>
        <xdr:cNvSpPr/>
      </xdr:nvSpPr>
      <xdr:spPr>
        <a:xfrm>
          <a:off x="5672417" y="47345970"/>
          <a:ext cx="773607" cy="705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100853</xdr:colOff>
      <xdr:row>759</xdr:row>
      <xdr:rowOff>75453</xdr:rowOff>
    </xdr:from>
    <xdr:to>
      <xdr:col>32</xdr:col>
      <xdr:colOff>87060</xdr:colOff>
      <xdr:row>761</xdr:row>
      <xdr:rowOff>74344</xdr:rowOff>
    </xdr:to>
    <xdr:sp macro="" textlink="">
      <xdr:nvSpPr>
        <xdr:cNvPr id="23" name="下矢印 22"/>
        <xdr:cNvSpPr/>
      </xdr:nvSpPr>
      <xdr:spPr>
        <a:xfrm>
          <a:off x="5701553" y="49872153"/>
          <a:ext cx="786307" cy="1332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78437</xdr:colOff>
      <xdr:row>754</xdr:row>
      <xdr:rowOff>44822</xdr:rowOff>
    </xdr:from>
    <xdr:to>
      <xdr:col>39</xdr:col>
      <xdr:colOff>145671</xdr:colOff>
      <xdr:row>758</xdr:row>
      <xdr:rowOff>268942</xdr:rowOff>
    </xdr:to>
    <xdr:sp macro="" textlink="">
      <xdr:nvSpPr>
        <xdr:cNvPr id="24" name="正方形/長方形 23"/>
        <xdr:cNvSpPr/>
      </xdr:nvSpPr>
      <xdr:spPr bwMode="auto">
        <a:xfrm>
          <a:off x="4078937" y="48079397"/>
          <a:ext cx="3867709" cy="1633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20</xdr:col>
      <xdr:colOff>78437</xdr:colOff>
      <xdr:row>756</xdr:row>
      <xdr:rowOff>156882</xdr:rowOff>
    </xdr:from>
    <xdr:to>
      <xdr:col>39</xdr:col>
      <xdr:colOff>145671</xdr:colOff>
      <xdr:row>756</xdr:row>
      <xdr:rowOff>156882</xdr:rowOff>
    </xdr:to>
    <xdr:cxnSp macro="">
      <xdr:nvCxnSpPr>
        <xdr:cNvPr id="25" name="直線コネクタ 24"/>
        <xdr:cNvCxnSpPr>
          <a:stCxn id="24" idx="1"/>
          <a:endCxn id="24" idx="3"/>
        </xdr:cNvCxnSpPr>
      </xdr:nvCxnSpPr>
      <xdr:spPr bwMode="auto">
        <a:xfrm>
          <a:off x="4078937" y="48896307"/>
          <a:ext cx="38677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165099</xdr:colOff>
      <xdr:row>761</xdr:row>
      <xdr:rowOff>146423</xdr:rowOff>
    </xdr:from>
    <xdr:to>
      <xdr:col>38</xdr:col>
      <xdr:colOff>33618</xdr:colOff>
      <xdr:row>763</xdr:row>
      <xdr:rowOff>78442</xdr:rowOff>
    </xdr:to>
    <xdr:sp macro="" textlink="">
      <xdr:nvSpPr>
        <xdr:cNvPr id="26" name="正方形/長方形 25"/>
        <xdr:cNvSpPr/>
      </xdr:nvSpPr>
      <xdr:spPr bwMode="auto">
        <a:xfrm>
          <a:off x="4765674" y="51276623"/>
          <a:ext cx="2868894" cy="9702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23</xdr:col>
      <xdr:colOff>165099</xdr:colOff>
      <xdr:row>763</xdr:row>
      <xdr:rowOff>78440</xdr:rowOff>
    </xdr:from>
    <xdr:to>
      <xdr:col>38</xdr:col>
      <xdr:colOff>33618</xdr:colOff>
      <xdr:row>765</xdr:row>
      <xdr:rowOff>71437</xdr:rowOff>
    </xdr:to>
    <xdr:sp macro="" textlink="">
      <xdr:nvSpPr>
        <xdr:cNvPr id="27" name="正方形/長方形 26"/>
        <xdr:cNvSpPr/>
      </xdr:nvSpPr>
      <xdr:spPr bwMode="auto">
        <a:xfrm>
          <a:off x="4765674" y="52246865"/>
          <a:ext cx="2868894" cy="6692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38</xdr:col>
      <xdr:colOff>142874</xdr:colOff>
      <xdr:row>100</xdr:row>
      <xdr:rowOff>35719</xdr:rowOff>
    </xdr:from>
    <xdr:to>
      <xdr:col>43</xdr:col>
      <xdr:colOff>70456</xdr:colOff>
      <xdr:row>100</xdr:row>
      <xdr:rowOff>272723</xdr:rowOff>
    </xdr:to>
    <xdr:sp macro="" textlink="">
      <xdr:nvSpPr>
        <xdr:cNvPr id="29" name="テキスト ボックス 28"/>
        <xdr:cNvSpPr txBox="1"/>
      </xdr:nvSpPr>
      <xdr:spPr>
        <a:xfrm>
          <a:off x="7834312" y="1482328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119062</xdr:colOff>
      <xdr:row>103</xdr:row>
      <xdr:rowOff>23812</xdr:rowOff>
    </xdr:from>
    <xdr:to>
      <xdr:col>43</xdr:col>
      <xdr:colOff>46644</xdr:colOff>
      <xdr:row>103</xdr:row>
      <xdr:rowOff>260816</xdr:rowOff>
    </xdr:to>
    <xdr:sp macro="" textlink="">
      <xdr:nvSpPr>
        <xdr:cNvPr id="32" name="テキスト ボックス 31"/>
        <xdr:cNvSpPr txBox="1"/>
      </xdr:nvSpPr>
      <xdr:spPr>
        <a:xfrm>
          <a:off x="7810500" y="1581150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106</xdr:row>
      <xdr:rowOff>23812</xdr:rowOff>
    </xdr:from>
    <xdr:to>
      <xdr:col>43</xdr:col>
      <xdr:colOff>34738</xdr:colOff>
      <xdr:row>106</xdr:row>
      <xdr:rowOff>260816</xdr:rowOff>
    </xdr:to>
    <xdr:sp macro="" textlink="">
      <xdr:nvSpPr>
        <xdr:cNvPr id="33" name="テキスト ボックス 32"/>
        <xdr:cNvSpPr txBox="1"/>
      </xdr:nvSpPr>
      <xdr:spPr>
        <a:xfrm>
          <a:off x="7798594" y="16811625"/>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33</xdr:col>
      <xdr:colOff>154783</xdr:colOff>
      <xdr:row>758</xdr:row>
      <xdr:rowOff>416723</xdr:rowOff>
    </xdr:from>
    <xdr:to>
      <xdr:col>45</xdr:col>
      <xdr:colOff>113508</xdr:colOff>
      <xdr:row>760</xdr:row>
      <xdr:rowOff>24022</xdr:rowOff>
    </xdr:to>
    <xdr:sp macro="" textlink="">
      <xdr:nvSpPr>
        <xdr:cNvPr id="34" name="テキスト ボックス 33"/>
        <xdr:cNvSpPr txBox="1"/>
      </xdr:nvSpPr>
      <xdr:spPr>
        <a:xfrm>
          <a:off x="6834189" y="53006629"/>
          <a:ext cx="2387600" cy="643143"/>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twoCellAnchor>
    <xdr:from>
      <xdr:col>38</xdr:col>
      <xdr:colOff>71437</xdr:colOff>
      <xdr:row>116</xdr:row>
      <xdr:rowOff>178593</xdr:rowOff>
    </xdr:from>
    <xdr:to>
      <xdr:col>42</xdr:col>
      <xdr:colOff>201425</xdr:colOff>
      <xdr:row>116</xdr:row>
      <xdr:rowOff>415597</xdr:rowOff>
    </xdr:to>
    <xdr:sp macro="" textlink="">
      <xdr:nvSpPr>
        <xdr:cNvPr id="36" name="テキスト ボックス 35"/>
        <xdr:cNvSpPr txBox="1"/>
      </xdr:nvSpPr>
      <xdr:spPr>
        <a:xfrm>
          <a:off x="7762875" y="1783556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115</xdr:row>
      <xdr:rowOff>35719</xdr:rowOff>
    </xdr:from>
    <xdr:to>
      <xdr:col>43</xdr:col>
      <xdr:colOff>22832</xdr:colOff>
      <xdr:row>115</xdr:row>
      <xdr:rowOff>272723</xdr:rowOff>
    </xdr:to>
    <xdr:sp macro="" textlink="">
      <xdr:nvSpPr>
        <xdr:cNvPr id="37" name="テキスト ボックス 36"/>
        <xdr:cNvSpPr txBox="1"/>
      </xdr:nvSpPr>
      <xdr:spPr>
        <a:xfrm>
          <a:off x="7786688" y="1739503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118</xdr:row>
      <xdr:rowOff>35718</xdr:rowOff>
    </xdr:from>
    <xdr:to>
      <xdr:col>43</xdr:col>
      <xdr:colOff>34738</xdr:colOff>
      <xdr:row>118</xdr:row>
      <xdr:rowOff>272722</xdr:rowOff>
    </xdr:to>
    <xdr:sp macro="" textlink="">
      <xdr:nvSpPr>
        <xdr:cNvPr id="38" name="テキスト ボックス 37"/>
        <xdr:cNvSpPr txBox="1"/>
      </xdr:nvSpPr>
      <xdr:spPr>
        <a:xfrm>
          <a:off x="7798594" y="18585656"/>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130969</xdr:colOff>
      <xdr:row>119</xdr:row>
      <xdr:rowOff>178594</xdr:rowOff>
    </xdr:from>
    <xdr:to>
      <xdr:col>43</xdr:col>
      <xdr:colOff>58551</xdr:colOff>
      <xdr:row>119</xdr:row>
      <xdr:rowOff>415598</xdr:rowOff>
    </xdr:to>
    <xdr:sp macro="" textlink="">
      <xdr:nvSpPr>
        <xdr:cNvPr id="39" name="テキスト ボックス 38"/>
        <xdr:cNvSpPr txBox="1"/>
      </xdr:nvSpPr>
      <xdr:spPr>
        <a:xfrm>
          <a:off x="7822407" y="19026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119062</xdr:colOff>
      <xdr:row>121</xdr:row>
      <xdr:rowOff>35719</xdr:rowOff>
    </xdr:from>
    <xdr:to>
      <xdr:col>43</xdr:col>
      <xdr:colOff>46644</xdr:colOff>
      <xdr:row>121</xdr:row>
      <xdr:rowOff>272723</xdr:rowOff>
    </xdr:to>
    <xdr:sp macro="" textlink="">
      <xdr:nvSpPr>
        <xdr:cNvPr id="40" name="テキスト ボックス 39"/>
        <xdr:cNvSpPr txBox="1"/>
      </xdr:nvSpPr>
      <xdr:spPr>
        <a:xfrm>
          <a:off x="7810500" y="19776282"/>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83345</xdr:colOff>
      <xdr:row>122</xdr:row>
      <xdr:rowOff>130969</xdr:rowOff>
    </xdr:from>
    <xdr:to>
      <xdr:col>43</xdr:col>
      <xdr:colOff>10927</xdr:colOff>
      <xdr:row>122</xdr:row>
      <xdr:rowOff>367973</xdr:rowOff>
    </xdr:to>
    <xdr:sp macro="" textlink="">
      <xdr:nvSpPr>
        <xdr:cNvPr id="41" name="テキスト ボックス 40"/>
        <xdr:cNvSpPr txBox="1"/>
      </xdr:nvSpPr>
      <xdr:spPr>
        <a:xfrm>
          <a:off x="7774783" y="20169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95248</xdr:colOff>
      <xdr:row>101</xdr:row>
      <xdr:rowOff>11907</xdr:rowOff>
    </xdr:from>
    <xdr:to>
      <xdr:col>47</xdr:col>
      <xdr:colOff>22830</xdr:colOff>
      <xdr:row>101</xdr:row>
      <xdr:rowOff>248911</xdr:rowOff>
    </xdr:to>
    <xdr:sp macro="" textlink="">
      <xdr:nvSpPr>
        <xdr:cNvPr id="31" name="テキスト ボックス 30"/>
        <xdr:cNvSpPr txBox="1"/>
      </xdr:nvSpPr>
      <xdr:spPr>
        <a:xfrm>
          <a:off x="8596311" y="14775657"/>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178595</xdr:colOff>
      <xdr:row>116</xdr:row>
      <xdr:rowOff>154781</xdr:rowOff>
    </xdr:from>
    <xdr:to>
      <xdr:col>49</xdr:col>
      <xdr:colOff>106177</xdr:colOff>
      <xdr:row>116</xdr:row>
      <xdr:rowOff>391785</xdr:rowOff>
    </xdr:to>
    <xdr:sp macro="" textlink="">
      <xdr:nvSpPr>
        <xdr:cNvPr id="42" name="テキスト ボックス 41"/>
        <xdr:cNvSpPr txBox="1"/>
      </xdr:nvSpPr>
      <xdr:spPr>
        <a:xfrm>
          <a:off x="9084470" y="1781175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107156</xdr:colOff>
      <xdr:row>104</xdr:row>
      <xdr:rowOff>11906</xdr:rowOff>
    </xdr:from>
    <xdr:to>
      <xdr:col>47</xdr:col>
      <xdr:colOff>34738</xdr:colOff>
      <xdr:row>104</xdr:row>
      <xdr:rowOff>248910</xdr:rowOff>
    </xdr:to>
    <xdr:sp macro="" textlink="">
      <xdr:nvSpPr>
        <xdr:cNvPr id="43" name="テキスト ボックス 42"/>
        <xdr:cNvSpPr txBox="1"/>
      </xdr:nvSpPr>
      <xdr:spPr>
        <a:xfrm>
          <a:off x="8608219" y="15775781"/>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107157</xdr:colOff>
      <xdr:row>107</xdr:row>
      <xdr:rowOff>11906</xdr:rowOff>
    </xdr:from>
    <xdr:to>
      <xdr:col>47</xdr:col>
      <xdr:colOff>34739</xdr:colOff>
      <xdr:row>107</xdr:row>
      <xdr:rowOff>248910</xdr:rowOff>
    </xdr:to>
    <xdr:sp macro="" textlink="">
      <xdr:nvSpPr>
        <xdr:cNvPr id="44" name="テキスト ボックス 43"/>
        <xdr:cNvSpPr txBox="1"/>
      </xdr:nvSpPr>
      <xdr:spPr>
        <a:xfrm>
          <a:off x="8608220" y="16775906"/>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178594</xdr:colOff>
      <xdr:row>119</xdr:row>
      <xdr:rowOff>178594</xdr:rowOff>
    </xdr:from>
    <xdr:to>
      <xdr:col>49</xdr:col>
      <xdr:colOff>106176</xdr:colOff>
      <xdr:row>119</xdr:row>
      <xdr:rowOff>415598</xdr:rowOff>
    </xdr:to>
    <xdr:sp macro="" textlink="">
      <xdr:nvSpPr>
        <xdr:cNvPr id="45" name="テキスト ボックス 44"/>
        <xdr:cNvSpPr txBox="1"/>
      </xdr:nvSpPr>
      <xdr:spPr>
        <a:xfrm>
          <a:off x="9084469" y="19026188"/>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35719</xdr:colOff>
      <xdr:row>122</xdr:row>
      <xdr:rowOff>154781</xdr:rowOff>
    </xdr:from>
    <xdr:to>
      <xdr:col>49</xdr:col>
      <xdr:colOff>165707</xdr:colOff>
      <xdr:row>122</xdr:row>
      <xdr:rowOff>391785</xdr:rowOff>
    </xdr:to>
    <xdr:sp macro="" textlink="">
      <xdr:nvSpPr>
        <xdr:cNvPr id="46" name="テキスト ボックス 45"/>
        <xdr:cNvSpPr txBox="1"/>
      </xdr:nvSpPr>
      <xdr:spPr>
        <a:xfrm>
          <a:off x="9144000" y="20193000"/>
          <a:ext cx="93961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Users\MNPPG\AppData\Local\Microsoft\Windows\Temporary%20Internet%20Files\Content.Outlook\SYOK9ZYU\&#65288;&#9679;&#9679;&#23616;&#65289;&#25552;&#20986;&#29366;&#27841;&#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1要求提出状況管理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80" zoomScaleNormal="75" zoomScaleSheetLayoutView="8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689</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552</v>
      </c>
      <c r="H5" s="559"/>
      <c r="I5" s="559"/>
      <c r="J5" s="559"/>
      <c r="K5" s="559"/>
      <c r="L5" s="559"/>
      <c r="M5" s="560" t="s">
        <v>66</v>
      </c>
      <c r="N5" s="561"/>
      <c r="O5" s="561"/>
      <c r="P5" s="561"/>
      <c r="Q5" s="561"/>
      <c r="R5" s="562"/>
      <c r="S5" s="563" t="s">
        <v>551</v>
      </c>
      <c r="T5" s="559"/>
      <c r="U5" s="559"/>
      <c r="V5" s="559"/>
      <c r="W5" s="559"/>
      <c r="X5" s="564"/>
      <c r="Y5" s="716" t="s">
        <v>3</v>
      </c>
      <c r="Z5" s="717"/>
      <c r="AA5" s="717"/>
      <c r="AB5" s="717"/>
      <c r="AC5" s="717"/>
      <c r="AD5" s="718"/>
      <c r="AE5" s="719" t="s">
        <v>550</v>
      </c>
      <c r="AF5" s="719"/>
      <c r="AG5" s="719"/>
      <c r="AH5" s="719"/>
      <c r="AI5" s="719"/>
      <c r="AJ5" s="719"/>
      <c r="AK5" s="719"/>
      <c r="AL5" s="719"/>
      <c r="AM5" s="719"/>
      <c r="AN5" s="719"/>
      <c r="AO5" s="719"/>
      <c r="AP5" s="720"/>
      <c r="AQ5" s="721" t="s">
        <v>665</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545</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15</v>
      </c>
      <c r="Q13" s="98"/>
      <c r="R13" s="98"/>
      <c r="S13" s="98"/>
      <c r="T13" s="98"/>
      <c r="U13" s="98"/>
      <c r="V13" s="99"/>
      <c r="W13" s="97">
        <v>13</v>
      </c>
      <c r="X13" s="98"/>
      <c r="Y13" s="98"/>
      <c r="Z13" s="98"/>
      <c r="AA13" s="98"/>
      <c r="AB13" s="98"/>
      <c r="AC13" s="99"/>
      <c r="AD13" s="97">
        <v>12</v>
      </c>
      <c r="AE13" s="98"/>
      <c r="AF13" s="98"/>
      <c r="AG13" s="98"/>
      <c r="AH13" s="98"/>
      <c r="AI13" s="98"/>
      <c r="AJ13" s="99"/>
      <c r="AK13" s="97">
        <v>12</v>
      </c>
      <c r="AL13" s="98"/>
      <c r="AM13" s="98"/>
      <c r="AN13" s="98"/>
      <c r="AO13" s="98"/>
      <c r="AP13" s="98"/>
      <c r="AQ13" s="99"/>
      <c r="AR13" s="94">
        <v>12</v>
      </c>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558</v>
      </c>
      <c r="Q14" s="98"/>
      <c r="R14" s="98"/>
      <c r="S14" s="98"/>
      <c r="T14" s="98"/>
      <c r="U14" s="98"/>
      <c r="V14" s="99"/>
      <c r="W14" s="97" t="s">
        <v>559</v>
      </c>
      <c r="X14" s="98"/>
      <c r="Y14" s="98"/>
      <c r="Z14" s="98"/>
      <c r="AA14" s="98"/>
      <c r="AB14" s="98"/>
      <c r="AC14" s="99"/>
      <c r="AD14" s="97" t="s">
        <v>560</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558</v>
      </c>
      <c r="Q15" s="98"/>
      <c r="R15" s="98"/>
      <c r="S15" s="98"/>
      <c r="T15" s="98"/>
      <c r="U15" s="98"/>
      <c r="V15" s="99"/>
      <c r="W15" s="97" t="s">
        <v>559</v>
      </c>
      <c r="X15" s="98"/>
      <c r="Y15" s="98"/>
      <c r="Z15" s="98"/>
      <c r="AA15" s="98"/>
      <c r="AB15" s="98"/>
      <c r="AC15" s="99"/>
      <c r="AD15" s="97" t="s">
        <v>560</v>
      </c>
      <c r="AE15" s="98"/>
      <c r="AF15" s="98"/>
      <c r="AG15" s="98"/>
      <c r="AH15" s="98"/>
      <c r="AI15" s="98"/>
      <c r="AJ15" s="99"/>
      <c r="AK15" s="97" t="s">
        <v>561</v>
      </c>
      <c r="AL15" s="98"/>
      <c r="AM15" s="98"/>
      <c r="AN15" s="98"/>
      <c r="AO15" s="98"/>
      <c r="AP15" s="98"/>
      <c r="AQ15" s="99"/>
      <c r="AR15" s="97" t="s">
        <v>667</v>
      </c>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560</v>
      </c>
      <c r="AE16" s="98"/>
      <c r="AF16" s="98"/>
      <c r="AG16" s="98"/>
      <c r="AH16" s="98"/>
      <c r="AI16" s="98"/>
      <c r="AJ16" s="99"/>
      <c r="AK16" s="97" t="s">
        <v>561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558</v>
      </c>
      <c r="Q17" s="98"/>
      <c r="R17" s="98"/>
      <c r="S17" s="98"/>
      <c r="T17" s="98"/>
      <c r="U17" s="98"/>
      <c r="V17" s="99"/>
      <c r="W17" s="97" t="s">
        <v>559</v>
      </c>
      <c r="X17" s="98"/>
      <c r="Y17" s="98"/>
      <c r="Z17" s="98"/>
      <c r="AA17" s="98"/>
      <c r="AB17" s="98"/>
      <c r="AC17" s="99"/>
      <c r="AD17" s="97" t="s">
        <v>560</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15</v>
      </c>
      <c r="Q18" s="104"/>
      <c r="R18" s="104"/>
      <c r="S18" s="104"/>
      <c r="T18" s="104"/>
      <c r="U18" s="104"/>
      <c r="V18" s="105"/>
      <c r="W18" s="103">
        <f>SUM(W13:AC17)</f>
        <v>13</v>
      </c>
      <c r="X18" s="104"/>
      <c r="Y18" s="104"/>
      <c r="Z18" s="104"/>
      <c r="AA18" s="104"/>
      <c r="AB18" s="104"/>
      <c r="AC18" s="105"/>
      <c r="AD18" s="103">
        <f>SUM(AD13:AJ17)</f>
        <v>12</v>
      </c>
      <c r="AE18" s="104"/>
      <c r="AF18" s="104"/>
      <c r="AG18" s="104"/>
      <c r="AH18" s="104"/>
      <c r="AI18" s="104"/>
      <c r="AJ18" s="105"/>
      <c r="AK18" s="103">
        <f>SUM(AK13:AQ17)</f>
        <v>12</v>
      </c>
      <c r="AL18" s="104"/>
      <c r="AM18" s="104"/>
      <c r="AN18" s="104"/>
      <c r="AO18" s="104"/>
      <c r="AP18" s="104"/>
      <c r="AQ18" s="105"/>
      <c r="AR18" s="103">
        <f>SUM(AR13:AX17)</f>
        <v>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v>
      </c>
      <c r="Q19" s="98"/>
      <c r="R19" s="98"/>
      <c r="S19" s="98"/>
      <c r="T19" s="98"/>
      <c r="U19" s="98"/>
      <c r="V19" s="99"/>
      <c r="W19" s="97">
        <v>13</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646</v>
      </c>
      <c r="H23" s="184"/>
      <c r="I23" s="184"/>
      <c r="J23" s="184"/>
      <c r="K23" s="184"/>
      <c r="L23" s="184"/>
      <c r="M23" s="184"/>
      <c r="N23" s="184"/>
      <c r="O23" s="185"/>
      <c r="P23" s="94">
        <v>12</v>
      </c>
      <c r="Q23" s="95"/>
      <c r="R23" s="95"/>
      <c r="S23" s="95"/>
      <c r="T23" s="95"/>
      <c r="U23" s="95"/>
      <c r="V23" s="96"/>
      <c r="W23" s="94">
        <v>12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649</v>
      </c>
      <c r="AR31" s="133"/>
      <c r="AS31" s="134" t="s">
        <v>356</v>
      </c>
      <c r="AT31" s="169"/>
      <c r="AU31" s="269" t="s">
        <v>648</v>
      </c>
      <c r="AV31" s="269"/>
      <c r="AW31" s="377" t="s">
        <v>300</v>
      </c>
      <c r="AX31" s="378"/>
    </row>
    <row r="32" spans="1:50" ht="23.25" customHeight="1" x14ac:dyDescent="0.15">
      <c r="A32" s="515"/>
      <c r="B32" s="513"/>
      <c r="C32" s="513"/>
      <c r="D32" s="513"/>
      <c r="E32" s="513"/>
      <c r="F32" s="514"/>
      <c r="G32" s="540" t="s">
        <v>648</v>
      </c>
      <c r="H32" s="541"/>
      <c r="I32" s="541"/>
      <c r="J32" s="541"/>
      <c r="K32" s="541"/>
      <c r="L32" s="541"/>
      <c r="M32" s="541"/>
      <c r="N32" s="541"/>
      <c r="O32" s="542"/>
      <c r="P32" s="158" t="s">
        <v>648</v>
      </c>
      <c r="Q32" s="158"/>
      <c r="R32" s="158"/>
      <c r="S32" s="158"/>
      <c r="T32" s="158"/>
      <c r="U32" s="158"/>
      <c r="V32" s="158"/>
      <c r="W32" s="158"/>
      <c r="X32" s="229"/>
      <c r="Y32" s="336" t="s">
        <v>12</v>
      </c>
      <c r="Z32" s="549"/>
      <c r="AA32" s="550"/>
      <c r="AB32" s="551" t="s">
        <v>649</v>
      </c>
      <c r="AC32" s="551"/>
      <c r="AD32" s="551"/>
      <c r="AE32" s="362" t="s">
        <v>649</v>
      </c>
      <c r="AF32" s="363"/>
      <c r="AG32" s="363"/>
      <c r="AH32" s="363"/>
      <c r="AI32" s="362" t="s">
        <v>650</v>
      </c>
      <c r="AJ32" s="363"/>
      <c r="AK32" s="363"/>
      <c r="AL32" s="363"/>
      <c r="AM32" s="362" t="s">
        <v>651</v>
      </c>
      <c r="AN32" s="363"/>
      <c r="AO32" s="363"/>
      <c r="AP32" s="363"/>
      <c r="AQ32" s="100" t="s">
        <v>649</v>
      </c>
      <c r="AR32" s="101"/>
      <c r="AS32" s="101"/>
      <c r="AT32" s="102"/>
      <c r="AU32" s="363" t="s">
        <v>649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649</v>
      </c>
      <c r="AC33" s="522"/>
      <c r="AD33" s="522"/>
      <c r="AE33" s="362" t="s">
        <v>649</v>
      </c>
      <c r="AF33" s="363"/>
      <c r="AG33" s="363"/>
      <c r="AH33" s="363"/>
      <c r="AI33" s="362" t="s">
        <v>649</v>
      </c>
      <c r="AJ33" s="363"/>
      <c r="AK33" s="363"/>
      <c r="AL33" s="363"/>
      <c r="AM33" s="362" t="s">
        <v>649</v>
      </c>
      <c r="AN33" s="363"/>
      <c r="AO33" s="363"/>
      <c r="AP33" s="363"/>
      <c r="AQ33" s="100" t="s">
        <v>649</v>
      </c>
      <c r="AR33" s="101"/>
      <c r="AS33" s="101"/>
      <c r="AT33" s="102"/>
      <c r="AU33" s="363" t="s">
        <v>649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649</v>
      </c>
      <c r="AF34" s="363"/>
      <c r="AG34" s="363"/>
      <c r="AH34" s="363"/>
      <c r="AI34" s="362" t="s">
        <v>649</v>
      </c>
      <c r="AJ34" s="363"/>
      <c r="AK34" s="363"/>
      <c r="AL34" s="363"/>
      <c r="AM34" s="362" t="s">
        <v>649</v>
      </c>
      <c r="AN34" s="363"/>
      <c r="AO34" s="363"/>
      <c r="AP34" s="363"/>
      <c r="AQ34" s="100" t="s">
        <v>649</v>
      </c>
      <c r="AR34" s="101"/>
      <c r="AS34" s="101"/>
      <c r="AT34" s="102"/>
      <c r="AU34" s="363" t="s">
        <v>649</v>
      </c>
      <c r="AV34" s="363"/>
      <c r="AW34" s="363"/>
      <c r="AX34" s="365"/>
    </row>
    <row r="35" spans="1:50" ht="23.25" customHeight="1" x14ac:dyDescent="0.15">
      <c r="A35" s="904" t="s">
        <v>525</v>
      </c>
      <c r="B35" s="905"/>
      <c r="C35" s="905"/>
      <c r="D35" s="905"/>
      <c r="E35" s="905"/>
      <c r="F35" s="906"/>
      <c r="G35" s="910" t="s">
        <v>648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516</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528</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6"/>
      <c r="C82" s="552"/>
      <c r="D82" s="552"/>
      <c r="E82" s="552"/>
      <c r="F82" s="553"/>
      <c r="G82" s="501" t="s">
        <v>562</v>
      </c>
      <c r="H82" s="501"/>
      <c r="I82" s="501"/>
      <c r="J82" s="501"/>
      <c r="K82" s="501"/>
      <c r="L82" s="501"/>
      <c r="M82" s="501"/>
      <c r="N82" s="501"/>
      <c r="O82" s="501"/>
      <c r="P82" s="501"/>
      <c r="Q82" s="501"/>
      <c r="R82" s="501"/>
      <c r="S82" s="501"/>
      <c r="T82" s="501"/>
      <c r="U82" s="501"/>
      <c r="V82" s="501"/>
      <c r="W82" s="501"/>
      <c r="X82" s="501"/>
      <c r="Y82" s="501"/>
      <c r="Z82" s="501"/>
      <c r="AA82" s="756"/>
      <c r="AB82" s="500" t="s">
        <v>563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648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564</v>
      </c>
      <c r="H87" s="158"/>
      <c r="I87" s="158"/>
      <c r="J87" s="158"/>
      <c r="K87" s="158"/>
      <c r="L87" s="158"/>
      <c r="M87" s="158"/>
      <c r="N87" s="158"/>
      <c r="O87" s="229"/>
      <c r="P87" s="158" t="s">
        <v>565</v>
      </c>
      <c r="Q87" s="806"/>
      <c r="R87" s="806"/>
      <c r="S87" s="806"/>
      <c r="T87" s="806"/>
      <c r="U87" s="806"/>
      <c r="V87" s="806"/>
      <c r="W87" s="806"/>
      <c r="X87" s="807"/>
      <c r="Y87" s="759" t="s">
        <v>62</v>
      </c>
      <c r="Z87" s="760"/>
      <c r="AA87" s="761"/>
      <c r="AB87" s="551" t="s">
        <v>566</v>
      </c>
      <c r="AC87" s="551"/>
      <c r="AD87" s="551"/>
      <c r="AE87" s="362">
        <v>15033</v>
      </c>
      <c r="AF87" s="363"/>
      <c r="AG87" s="363"/>
      <c r="AH87" s="363"/>
      <c r="AI87" s="362">
        <v>15295</v>
      </c>
      <c r="AJ87" s="363"/>
      <c r="AK87" s="363"/>
      <c r="AL87" s="363"/>
      <c r="AM87" s="362"/>
      <c r="AN87" s="363"/>
      <c r="AO87" s="363"/>
      <c r="AP87" s="363"/>
      <c r="AQ87" s="100">
        <f>-[1]H31要求提出状況管理表!$D$2</f>
        <v>0</v>
      </c>
      <c r="AR87" s="101"/>
      <c r="AS87" s="101"/>
      <c r="AT87" s="102"/>
      <c r="AU87" s="363" t="s">
        <v>607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t="s">
        <v>566</v>
      </c>
      <c r="AC88" s="522"/>
      <c r="AD88" s="522"/>
      <c r="AE88" s="362">
        <v>14838</v>
      </c>
      <c r="AF88" s="363"/>
      <c r="AG88" s="363"/>
      <c r="AH88" s="363"/>
      <c r="AI88" s="362">
        <v>15033</v>
      </c>
      <c r="AJ88" s="363"/>
      <c r="AK88" s="363"/>
      <c r="AL88" s="363"/>
      <c r="AM88" s="362">
        <v>15295</v>
      </c>
      <c r="AN88" s="363"/>
      <c r="AO88" s="363"/>
      <c r="AP88" s="363"/>
      <c r="AQ88" s="100" t="s">
        <v>605</v>
      </c>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2">
        <v>94.1</v>
      </c>
      <c r="AF89" s="363"/>
      <c r="AG89" s="363"/>
      <c r="AH89" s="363"/>
      <c r="AI89" s="362" t="s">
        <v>606</v>
      </c>
      <c r="AJ89" s="363"/>
      <c r="AK89" s="363"/>
      <c r="AL89" s="363"/>
      <c r="AM89" s="362" t="s">
        <v>607</v>
      </c>
      <c r="AN89" s="363"/>
      <c r="AO89" s="363"/>
      <c r="AP89" s="363"/>
      <c r="AQ89" s="100" t="s">
        <v>608</v>
      </c>
      <c r="AR89" s="101"/>
      <c r="AS89" s="101"/>
      <c r="AT89" s="102"/>
      <c r="AU89" s="363" t="s">
        <v>608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538</v>
      </c>
      <c r="AV100" s="936"/>
      <c r="AW100" s="936"/>
      <c r="AX100" s="938"/>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570</v>
      </c>
      <c r="AC101" s="551"/>
      <c r="AD101" s="551"/>
      <c r="AE101" s="362">
        <v>12</v>
      </c>
      <c r="AF101" s="363"/>
      <c r="AG101" s="363"/>
      <c r="AH101" s="364"/>
      <c r="AI101" s="362">
        <v>12</v>
      </c>
      <c r="AJ101" s="363"/>
      <c r="AK101" s="363"/>
      <c r="AL101" s="364"/>
      <c r="AM101" s="362"/>
      <c r="AN101" s="363"/>
      <c r="AO101" s="363"/>
      <c r="AP101" s="364"/>
      <c r="AQ101" s="362" t="s">
        <v>609</v>
      </c>
      <c r="AR101" s="363"/>
      <c r="AS101" s="363"/>
      <c r="AT101" s="364"/>
      <c r="AU101" s="362" t="s">
        <v>610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13</v>
      </c>
      <c r="AF102" s="356"/>
      <c r="AG102" s="356"/>
      <c r="AH102" s="356"/>
      <c r="AI102" s="356">
        <v>12</v>
      </c>
      <c r="AJ102" s="356"/>
      <c r="AK102" s="356"/>
      <c r="AL102" s="356"/>
      <c r="AM102" s="356">
        <v>12</v>
      </c>
      <c r="AN102" s="356"/>
      <c r="AO102" s="356"/>
      <c r="AP102" s="356"/>
      <c r="AQ102" s="821"/>
      <c r="AR102" s="822"/>
      <c r="AS102" s="822"/>
      <c r="AT102" s="823"/>
      <c r="AU102" s="821" t="s">
        <v>610</v>
      </c>
      <c r="AV102" s="822"/>
      <c r="AW102" s="822"/>
      <c r="AX102" s="823"/>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v>3</v>
      </c>
      <c r="AF104" s="363"/>
      <c r="AG104" s="363"/>
      <c r="AH104" s="364"/>
      <c r="AI104" s="362">
        <v>3</v>
      </c>
      <c r="AJ104" s="363"/>
      <c r="AK104" s="363"/>
      <c r="AL104" s="364"/>
      <c r="AM104" s="362"/>
      <c r="AN104" s="363"/>
      <c r="AO104" s="363"/>
      <c r="AP104" s="364"/>
      <c r="AQ104" s="362" t="s">
        <v>611</v>
      </c>
      <c r="AR104" s="363"/>
      <c r="AS104" s="363"/>
      <c r="AT104" s="364"/>
      <c r="AU104" s="362" t="s">
        <v>609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571</v>
      </c>
      <c r="AC105" s="405"/>
      <c r="AD105" s="406"/>
      <c r="AE105" s="356">
        <v>10</v>
      </c>
      <c r="AF105" s="356"/>
      <c r="AG105" s="356"/>
      <c r="AH105" s="356"/>
      <c r="AI105" s="356">
        <v>5</v>
      </c>
      <c r="AJ105" s="356"/>
      <c r="AK105" s="356"/>
      <c r="AL105" s="356"/>
      <c r="AM105" s="356">
        <v>1</v>
      </c>
      <c r="AN105" s="356"/>
      <c r="AO105" s="356"/>
      <c r="AP105" s="356"/>
      <c r="AQ105" s="362"/>
      <c r="AR105" s="363"/>
      <c r="AS105" s="363"/>
      <c r="AT105" s="364"/>
      <c r="AU105" s="821" t="s">
        <v>610</v>
      </c>
      <c r="AV105" s="822"/>
      <c r="AW105" s="822"/>
      <c r="AX105" s="823"/>
    </row>
    <row r="106" spans="1:60" ht="31.5"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customHeight="1" x14ac:dyDescent="0.15">
      <c r="A107" s="491"/>
      <c r="B107" s="492"/>
      <c r="C107" s="492"/>
      <c r="D107" s="492"/>
      <c r="E107" s="492"/>
      <c r="F107" s="493"/>
      <c r="G107" s="158" t="s">
        <v>569</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571</v>
      </c>
      <c r="AC107" s="472"/>
      <c r="AD107" s="473"/>
      <c r="AE107" s="356">
        <v>31</v>
      </c>
      <c r="AF107" s="356"/>
      <c r="AG107" s="356"/>
      <c r="AH107" s="356"/>
      <c r="AI107" s="356">
        <v>26</v>
      </c>
      <c r="AJ107" s="356"/>
      <c r="AK107" s="356"/>
      <c r="AL107" s="356"/>
      <c r="AM107" s="356"/>
      <c r="AN107" s="356"/>
      <c r="AO107" s="356"/>
      <c r="AP107" s="356"/>
      <c r="AQ107" s="362" t="s">
        <v>612</v>
      </c>
      <c r="AR107" s="363"/>
      <c r="AS107" s="363"/>
      <c r="AT107" s="364"/>
      <c r="AU107" s="362" t="s">
        <v>613</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571</v>
      </c>
      <c r="AC108" s="405"/>
      <c r="AD108" s="406"/>
      <c r="AE108" s="356">
        <v>32</v>
      </c>
      <c r="AF108" s="356"/>
      <c r="AG108" s="356"/>
      <c r="AH108" s="356"/>
      <c r="AI108" s="356">
        <v>32</v>
      </c>
      <c r="AJ108" s="356"/>
      <c r="AK108" s="356"/>
      <c r="AL108" s="356"/>
      <c r="AM108" s="356">
        <v>22</v>
      </c>
      <c r="AN108" s="356"/>
      <c r="AO108" s="356"/>
      <c r="AP108" s="356"/>
      <c r="AQ108" s="362"/>
      <c r="AR108" s="363"/>
      <c r="AS108" s="363"/>
      <c r="AT108" s="364"/>
      <c r="AU108" s="821" t="s">
        <v>614</v>
      </c>
      <c r="AV108" s="822"/>
      <c r="AW108" s="822"/>
      <c r="AX108" s="823"/>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0.3</v>
      </c>
      <c r="AF116" s="356"/>
      <c r="AG116" s="356"/>
      <c r="AH116" s="356"/>
      <c r="AI116" s="356">
        <v>0.3</v>
      </c>
      <c r="AJ116" s="356"/>
      <c r="AK116" s="356"/>
      <c r="AL116" s="356"/>
      <c r="AM116" s="362"/>
      <c r="AN116" s="363"/>
      <c r="AO116" s="363"/>
      <c r="AP116" s="364"/>
      <c r="AQ116" s="362" t="s">
        <v>615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645</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v>0.3</v>
      </c>
      <c r="AF119" s="356"/>
      <c r="AG119" s="356"/>
      <c r="AH119" s="356"/>
      <c r="AI119" s="356">
        <v>0.3</v>
      </c>
      <c r="AJ119" s="356"/>
      <c r="AK119" s="356"/>
      <c r="AL119" s="356"/>
      <c r="AM119" s="356"/>
      <c r="AN119" s="356"/>
      <c r="AO119" s="356"/>
      <c r="AP119" s="356"/>
      <c r="AQ119" s="356" t="s">
        <v>615</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579</v>
      </c>
      <c r="AF120" s="304"/>
      <c r="AG120" s="304"/>
      <c r="AH120" s="304"/>
      <c r="AI120" s="304" t="s">
        <v>580</v>
      </c>
      <c r="AJ120" s="304"/>
      <c r="AK120" s="304"/>
      <c r="AL120" s="304"/>
      <c r="AM120" s="304"/>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574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575</v>
      </c>
      <c r="AC122" s="299"/>
      <c r="AD122" s="300"/>
      <c r="AE122" s="356">
        <v>0.2</v>
      </c>
      <c r="AF122" s="356"/>
      <c r="AG122" s="356"/>
      <c r="AH122" s="356"/>
      <c r="AI122" s="356">
        <v>0.3</v>
      </c>
      <c r="AJ122" s="356"/>
      <c r="AK122" s="356"/>
      <c r="AL122" s="356"/>
      <c r="AM122" s="356"/>
      <c r="AN122" s="356"/>
      <c r="AO122" s="356"/>
      <c r="AP122" s="356"/>
      <c r="AQ122" s="356" t="s">
        <v>605</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576</v>
      </c>
      <c r="AC123" s="340"/>
      <c r="AD123" s="341"/>
      <c r="AE123" s="304" t="s">
        <v>581</v>
      </c>
      <c r="AF123" s="304"/>
      <c r="AG123" s="304"/>
      <c r="AH123" s="304"/>
      <c r="AI123" s="304" t="s">
        <v>582</v>
      </c>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649</v>
      </c>
      <c r="AR133" s="269"/>
      <c r="AS133" s="134" t="s">
        <v>356</v>
      </c>
      <c r="AT133" s="169"/>
      <c r="AU133" s="133" t="s">
        <v>652</v>
      </c>
      <c r="AV133" s="133"/>
      <c r="AW133" s="134" t="s">
        <v>300</v>
      </c>
      <c r="AX133" s="135"/>
    </row>
    <row r="134" spans="1:50" ht="39.75" customHeight="1" x14ac:dyDescent="0.15">
      <c r="A134" s="1001"/>
      <c r="B134" s="250"/>
      <c r="C134" s="249"/>
      <c r="D134" s="250"/>
      <c r="E134" s="249"/>
      <c r="F134" s="312"/>
      <c r="G134" s="228" t="s">
        <v>648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651</v>
      </c>
      <c r="AC134" s="219"/>
      <c r="AD134" s="219"/>
      <c r="AE134" s="264" t="s">
        <v>649</v>
      </c>
      <c r="AF134" s="101"/>
      <c r="AG134" s="101"/>
      <c r="AH134" s="101"/>
      <c r="AI134" s="264" t="s">
        <v>648</v>
      </c>
      <c r="AJ134" s="101"/>
      <c r="AK134" s="101"/>
      <c r="AL134" s="101"/>
      <c r="AM134" s="264" t="s">
        <v>652</v>
      </c>
      <c r="AN134" s="101"/>
      <c r="AO134" s="101"/>
      <c r="AP134" s="101"/>
      <c r="AQ134" s="264" t="s">
        <v>649</v>
      </c>
      <c r="AR134" s="101"/>
      <c r="AS134" s="101"/>
      <c r="AT134" s="101"/>
      <c r="AU134" s="264" t="s">
        <v>649</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652</v>
      </c>
      <c r="AC135" s="130"/>
      <c r="AD135" s="130"/>
      <c r="AE135" s="264" t="s">
        <v>651</v>
      </c>
      <c r="AF135" s="101"/>
      <c r="AG135" s="101"/>
      <c r="AH135" s="101"/>
      <c r="AI135" s="264" t="s">
        <v>653</v>
      </c>
      <c r="AJ135" s="101"/>
      <c r="AK135" s="101"/>
      <c r="AL135" s="101"/>
      <c r="AM135" s="264" t="s">
        <v>653</v>
      </c>
      <c r="AN135" s="101"/>
      <c r="AO135" s="101"/>
      <c r="AP135" s="101"/>
      <c r="AQ135" s="264" t="s">
        <v>653</v>
      </c>
      <c r="AR135" s="101"/>
      <c r="AS135" s="101"/>
      <c r="AT135" s="101"/>
      <c r="AU135" s="264" t="s">
        <v>653</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652</v>
      </c>
      <c r="AF432" s="133"/>
      <c r="AG432" s="134" t="s">
        <v>356</v>
      </c>
      <c r="AH432" s="169"/>
      <c r="AI432" s="179"/>
      <c r="AJ432" s="179"/>
      <c r="AK432" s="179"/>
      <c r="AL432" s="174"/>
      <c r="AM432" s="179"/>
      <c r="AN432" s="179"/>
      <c r="AO432" s="179"/>
      <c r="AP432" s="174"/>
      <c r="AQ432" s="215" t="s">
        <v>650</v>
      </c>
      <c r="AR432" s="133"/>
      <c r="AS432" s="134" t="s">
        <v>356</v>
      </c>
      <c r="AT432" s="169"/>
      <c r="AU432" s="133" t="s">
        <v>652</v>
      </c>
      <c r="AV432" s="133"/>
      <c r="AW432" s="134" t="s">
        <v>300</v>
      </c>
      <c r="AX432" s="135"/>
    </row>
    <row r="433" spans="1:50" ht="23.25" customHeight="1" x14ac:dyDescent="0.15">
      <c r="A433" s="1001"/>
      <c r="B433" s="250"/>
      <c r="C433" s="249"/>
      <c r="D433" s="250"/>
      <c r="E433" s="163"/>
      <c r="F433" s="164"/>
      <c r="G433" s="228" t="s">
        <v>649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648</v>
      </c>
      <c r="AC433" s="130"/>
      <c r="AD433" s="130"/>
      <c r="AE433" s="100" t="s">
        <v>649</v>
      </c>
      <c r="AF433" s="101"/>
      <c r="AG433" s="101"/>
      <c r="AH433" s="101"/>
      <c r="AI433" s="100" t="s">
        <v>652</v>
      </c>
      <c r="AJ433" s="101"/>
      <c r="AK433" s="101"/>
      <c r="AL433" s="101"/>
      <c r="AM433" s="100" t="s">
        <v>652</v>
      </c>
      <c r="AN433" s="101"/>
      <c r="AO433" s="101"/>
      <c r="AP433" s="102"/>
      <c r="AQ433" s="100" t="s">
        <v>652</v>
      </c>
      <c r="AR433" s="101"/>
      <c r="AS433" s="101"/>
      <c r="AT433" s="102"/>
      <c r="AU433" s="101" t="s">
        <v>652</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652</v>
      </c>
      <c r="AC434" s="219"/>
      <c r="AD434" s="219"/>
      <c r="AE434" s="100" t="s">
        <v>652</v>
      </c>
      <c r="AF434" s="101"/>
      <c r="AG434" s="101"/>
      <c r="AH434" s="102"/>
      <c r="AI434" s="100" t="s">
        <v>652</v>
      </c>
      <c r="AJ434" s="101"/>
      <c r="AK434" s="101"/>
      <c r="AL434" s="101"/>
      <c r="AM434" s="100" t="s">
        <v>652</v>
      </c>
      <c r="AN434" s="101"/>
      <c r="AO434" s="101"/>
      <c r="AP434" s="102"/>
      <c r="AQ434" s="100" t="s">
        <v>652</v>
      </c>
      <c r="AR434" s="101"/>
      <c r="AS434" s="101"/>
      <c r="AT434" s="102"/>
      <c r="AU434" s="101" t="s">
        <v>652</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649</v>
      </c>
      <c r="AF435" s="101"/>
      <c r="AG435" s="101"/>
      <c r="AH435" s="102"/>
      <c r="AI435" s="100" t="s">
        <v>648</v>
      </c>
      <c r="AJ435" s="101"/>
      <c r="AK435" s="101"/>
      <c r="AL435" s="101"/>
      <c r="AM435" s="100" t="s">
        <v>652</v>
      </c>
      <c r="AN435" s="101"/>
      <c r="AO435" s="101"/>
      <c r="AP435" s="102"/>
      <c r="AQ435" s="100" t="s">
        <v>652</v>
      </c>
      <c r="AR435" s="101"/>
      <c r="AS435" s="101"/>
      <c r="AT435" s="102"/>
      <c r="AU435" s="101" t="s">
        <v>652</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649</v>
      </c>
      <c r="AF457" s="133"/>
      <c r="AG457" s="134" t="s">
        <v>356</v>
      </c>
      <c r="AH457" s="169"/>
      <c r="AI457" s="179"/>
      <c r="AJ457" s="179"/>
      <c r="AK457" s="179"/>
      <c r="AL457" s="174"/>
      <c r="AM457" s="179"/>
      <c r="AN457" s="179"/>
      <c r="AO457" s="179"/>
      <c r="AP457" s="174"/>
      <c r="AQ457" s="215" t="s">
        <v>651</v>
      </c>
      <c r="AR457" s="133"/>
      <c r="AS457" s="134" t="s">
        <v>356</v>
      </c>
      <c r="AT457" s="169"/>
      <c r="AU457" s="133" t="s">
        <v>651</v>
      </c>
      <c r="AV457" s="133"/>
      <c r="AW457" s="134" t="s">
        <v>300</v>
      </c>
      <c r="AX457" s="135"/>
    </row>
    <row r="458" spans="1:50" ht="23.25" customHeight="1" x14ac:dyDescent="0.15">
      <c r="A458" s="1001"/>
      <c r="B458" s="250"/>
      <c r="C458" s="249"/>
      <c r="D458" s="250"/>
      <c r="E458" s="163"/>
      <c r="F458" s="164"/>
      <c r="G458" s="228" t="s">
        <v>652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648</v>
      </c>
      <c r="AC458" s="130"/>
      <c r="AD458" s="130"/>
      <c r="AE458" s="100" t="s">
        <v>650</v>
      </c>
      <c r="AF458" s="101"/>
      <c r="AG458" s="101"/>
      <c r="AH458" s="101"/>
      <c r="AI458" s="100" t="s">
        <v>648</v>
      </c>
      <c r="AJ458" s="101"/>
      <c r="AK458" s="101"/>
      <c r="AL458" s="101"/>
      <c r="AM458" s="100" t="s">
        <v>652</v>
      </c>
      <c r="AN458" s="101"/>
      <c r="AO458" s="101"/>
      <c r="AP458" s="102"/>
      <c r="AQ458" s="100" t="s">
        <v>648</v>
      </c>
      <c r="AR458" s="101"/>
      <c r="AS458" s="101"/>
      <c r="AT458" s="102"/>
      <c r="AU458" s="101" t="s">
        <v>652</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652</v>
      </c>
      <c r="AC459" s="219"/>
      <c r="AD459" s="219"/>
      <c r="AE459" s="100" t="s">
        <v>652</v>
      </c>
      <c r="AF459" s="101"/>
      <c r="AG459" s="101"/>
      <c r="AH459" s="102"/>
      <c r="AI459" s="100" t="s">
        <v>652</v>
      </c>
      <c r="AJ459" s="101"/>
      <c r="AK459" s="101"/>
      <c r="AL459" s="101"/>
      <c r="AM459" s="100" t="s">
        <v>655</v>
      </c>
      <c r="AN459" s="101"/>
      <c r="AO459" s="101"/>
      <c r="AP459" s="102"/>
      <c r="AQ459" s="100" t="s">
        <v>648</v>
      </c>
      <c r="AR459" s="101"/>
      <c r="AS459" s="101"/>
      <c r="AT459" s="102"/>
      <c r="AU459" s="101" t="s">
        <v>650</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654</v>
      </c>
      <c r="AF460" s="101"/>
      <c r="AG460" s="101"/>
      <c r="AH460" s="102"/>
      <c r="AI460" s="100" t="s">
        <v>652</v>
      </c>
      <c r="AJ460" s="101"/>
      <c r="AK460" s="101"/>
      <c r="AL460" s="101"/>
      <c r="AM460" s="100" t="s">
        <v>652</v>
      </c>
      <c r="AN460" s="101"/>
      <c r="AO460" s="101"/>
      <c r="AP460" s="102"/>
      <c r="AQ460" s="100" t="s">
        <v>652</v>
      </c>
      <c r="AR460" s="101"/>
      <c r="AS460" s="101"/>
      <c r="AT460" s="102"/>
      <c r="AU460" s="101" t="s">
        <v>648</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648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585</v>
      </c>
      <c r="AE702" s="903"/>
      <c r="AF702" s="903"/>
      <c r="AG702" s="892" t="s">
        <v>591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586</v>
      </c>
      <c r="AE703" s="152"/>
      <c r="AF703" s="152"/>
      <c r="AG703" s="666" t="s">
        <v>592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586</v>
      </c>
      <c r="AE705" s="735"/>
      <c r="AF705" s="735"/>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589</v>
      </c>
      <c r="AE708" s="670"/>
      <c r="AF708" s="670"/>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666" t="s">
        <v>596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6" t="s">
        <v>597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586</v>
      </c>
      <c r="AE711" s="152"/>
      <c r="AF711" s="152"/>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6" t="s">
        <v>599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589</v>
      </c>
      <c r="AE714" s="592"/>
      <c r="AF714" s="593"/>
      <c r="AG714" s="691" t="s">
        <v>599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589</v>
      </c>
      <c r="AE715" s="670"/>
      <c r="AF715" s="781"/>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585</v>
      </c>
      <c r="AE716" s="763"/>
      <c r="AF716" s="763"/>
      <c r="AG716" s="666" t="s">
        <v>601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6" t="s">
        <v>602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t="s">
        <v>661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589</v>
      </c>
      <c r="AE719" s="670"/>
      <c r="AF719" s="670"/>
      <c r="AG719" s="157" t="s">
        <v>656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604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660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664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257</v>
      </c>
      <c r="B733" s="754"/>
      <c r="C733" s="754"/>
      <c r="D733" s="754"/>
      <c r="E733" s="755"/>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616</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657</v>
      </c>
      <c r="F739" s="126"/>
      <c r="G739" s="126"/>
      <c r="H739" s="91" t="str">
        <f>IF(E739="", "", "(")</f>
        <v>(</v>
      </c>
      <c r="I739" s="106"/>
      <c r="J739" s="106"/>
      <c r="K739" s="91" t="str">
        <f>IF(OR(I739="　", I739=""), "", "-")</f>
        <v/>
      </c>
      <c r="L739" s="107">
        <v>689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t="s">
        <v>658</v>
      </c>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531</v>
      </c>
      <c r="B779" s="765"/>
      <c r="C779" s="765"/>
      <c r="D779" s="765"/>
      <c r="E779" s="765"/>
      <c r="F779" s="766"/>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622</v>
      </c>
      <c r="H781" s="450"/>
      <c r="I781" s="450"/>
      <c r="J781" s="450"/>
      <c r="K781" s="451"/>
      <c r="L781" s="452" t="s">
        <v>636</v>
      </c>
      <c r="M781" s="453"/>
      <c r="N781" s="453"/>
      <c r="O781" s="453"/>
      <c r="P781" s="453"/>
      <c r="Q781" s="453"/>
      <c r="R781" s="453"/>
      <c r="S781" s="453"/>
      <c r="T781" s="453"/>
      <c r="U781" s="453"/>
      <c r="V781" s="453"/>
      <c r="W781" s="453"/>
      <c r="X781" s="454"/>
      <c r="Y781" s="455">
        <v>8.9</v>
      </c>
      <c r="Z781" s="456"/>
      <c r="AA781" s="456"/>
      <c r="AB781" s="557"/>
      <c r="AC781" s="449" t="s">
        <v>637</v>
      </c>
      <c r="AD781" s="450"/>
      <c r="AE781" s="450"/>
      <c r="AF781" s="450"/>
      <c r="AG781" s="451"/>
      <c r="AH781" s="452" t="s">
        <v>638</v>
      </c>
      <c r="AI781" s="453"/>
      <c r="AJ781" s="453"/>
      <c r="AK781" s="453"/>
      <c r="AL781" s="453"/>
      <c r="AM781" s="453"/>
      <c r="AN781" s="453"/>
      <c r="AO781" s="453"/>
      <c r="AP781" s="453"/>
      <c r="AQ781" s="453"/>
      <c r="AR781" s="453"/>
      <c r="AS781" s="453"/>
      <c r="AT781" s="454"/>
      <c r="AU781" s="455">
        <v>4.5</v>
      </c>
      <c r="AV781" s="456"/>
      <c r="AW781" s="456"/>
      <c r="AX781" s="457"/>
    </row>
    <row r="782" spans="1:50" ht="24.75" customHeight="1" x14ac:dyDescent="0.15">
      <c r="A782" s="556"/>
      <c r="B782" s="767"/>
      <c r="C782" s="767"/>
      <c r="D782" s="767"/>
      <c r="E782" s="767"/>
      <c r="F782" s="768"/>
      <c r="G782" s="346" t="s">
        <v>623</v>
      </c>
      <c r="H782" s="751"/>
      <c r="I782" s="751"/>
      <c r="J782" s="751"/>
      <c r="K782" s="752"/>
      <c r="L782" s="399" t="s">
        <v>626</v>
      </c>
      <c r="M782" s="611"/>
      <c r="N782" s="611"/>
      <c r="O782" s="611"/>
      <c r="P782" s="611"/>
      <c r="Q782" s="611"/>
      <c r="R782" s="611"/>
      <c r="S782" s="611"/>
      <c r="T782" s="611"/>
      <c r="U782" s="611"/>
      <c r="V782" s="611"/>
      <c r="W782" s="611"/>
      <c r="X782" s="612"/>
      <c r="Y782" s="396">
        <v>3</v>
      </c>
      <c r="Z782" s="397"/>
      <c r="AA782" s="397"/>
      <c r="AB782" s="403"/>
      <c r="AC782" s="346" t="s">
        <v>623</v>
      </c>
      <c r="AD782" s="347"/>
      <c r="AE782" s="347"/>
      <c r="AF782" s="347"/>
      <c r="AG782" s="348"/>
      <c r="AH782" s="399" t="s">
        <v>639</v>
      </c>
      <c r="AI782" s="400"/>
      <c r="AJ782" s="400"/>
      <c r="AK782" s="400"/>
      <c r="AL782" s="400"/>
      <c r="AM782" s="400"/>
      <c r="AN782" s="400"/>
      <c r="AO782" s="400"/>
      <c r="AP782" s="400"/>
      <c r="AQ782" s="400"/>
      <c r="AR782" s="400"/>
      <c r="AS782" s="400"/>
      <c r="AT782" s="401"/>
      <c r="AU782" s="396">
        <v>4.4000000000000004</v>
      </c>
      <c r="AV782" s="397"/>
      <c r="AW782" s="397"/>
      <c r="AX782" s="398"/>
    </row>
    <row r="783" spans="1:50" ht="24.75" customHeight="1" x14ac:dyDescent="0.15">
      <c r="A783" s="556"/>
      <c r="B783" s="767"/>
      <c r="C783" s="767"/>
      <c r="D783" s="767"/>
      <c r="E783" s="767"/>
      <c r="F783" s="768"/>
      <c r="G783" s="346" t="s">
        <v>624</v>
      </c>
      <c r="H783" s="751"/>
      <c r="I783" s="751"/>
      <c r="J783" s="751"/>
      <c r="K783" s="752"/>
      <c r="L783" s="399" t="s">
        <v>643</v>
      </c>
      <c r="M783" s="611"/>
      <c r="N783" s="611"/>
      <c r="O783" s="611"/>
      <c r="P783" s="611"/>
      <c r="Q783" s="611"/>
      <c r="R783" s="611"/>
      <c r="S783" s="611"/>
      <c r="T783" s="611"/>
      <c r="U783" s="611"/>
      <c r="V783" s="611"/>
      <c r="W783" s="611"/>
      <c r="X783" s="612"/>
      <c r="Y783" s="396">
        <v>0.1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t="s">
        <v>625</v>
      </c>
      <c r="H784" s="347"/>
      <c r="I784" s="347"/>
      <c r="J784" s="347"/>
      <c r="K784" s="348"/>
      <c r="L784" s="399" t="s">
        <v>644</v>
      </c>
      <c r="M784" s="400"/>
      <c r="N784" s="400"/>
      <c r="O784" s="400"/>
      <c r="P784" s="400"/>
      <c r="Q784" s="400"/>
      <c r="R784" s="400"/>
      <c r="S784" s="400"/>
      <c r="T784" s="400"/>
      <c r="U784" s="400"/>
      <c r="V784" s="400"/>
      <c r="W784" s="400"/>
      <c r="X784" s="401"/>
      <c r="Y784" s="396">
        <v>0.05</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12.05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8.9</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5" t="s">
        <v>630</v>
      </c>
      <c r="D837" s="416"/>
      <c r="E837" s="416"/>
      <c r="F837" s="416"/>
      <c r="G837" s="416"/>
      <c r="H837" s="416"/>
      <c r="I837" s="416"/>
      <c r="J837" s="417">
        <v>2010005001032</v>
      </c>
      <c r="K837" s="418"/>
      <c r="L837" s="418"/>
      <c r="M837" s="418"/>
      <c r="N837" s="418"/>
      <c r="O837" s="418"/>
      <c r="P837" s="426" t="s">
        <v>631</v>
      </c>
      <c r="Q837" s="315"/>
      <c r="R837" s="315"/>
      <c r="S837" s="315"/>
      <c r="T837" s="315"/>
      <c r="U837" s="315"/>
      <c r="V837" s="315"/>
      <c r="W837" s="315"/>
      <c r="X837" s="315"/>
      <c r="Y837" s="316">
        <v>12.1</v>
      </c>
      <c r="Z837" s="317"/>
      <c r="AA837" s="317"/>
      <c r="AB837" s="318"/>
      <c r="AC837" s="326" t="s">
        <v>635</v>
      </c>
      <c r="AD837" s="424"/>
      <c r="AE837" s="424"/>
      <c r="AF837" s="424"/>
      <c r="AG837" s="424"/>
      <c r="AH837" s="419" t="s">
        <v>640</v>
      </c>
      <c r="AI837" s="420"/>
      <c r="AJ837" s="420"/>
      <c r="AK837" s="420"/>
      <c r="AL837" s="323" t="s">
        <v>648</v>
      </c>
      <c r="AM837" s="324"/>
      <c r="AN837" s="324"/>
      <c r="AO837" s="325"/>
      <c r="AP837" s="319" t="s">
        <v>641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25" t="s">
        <v>632</v>
      </c>
      <c r="D870" s="416"/>
      <c r="E870" s="416"/>
      <c r="F870" s="416"/>
      <c r="G870" s="416"/>
      <c r="H870" s="416"/>
      <c r="I870" s="416"/>
      <c r="J870" s="417">
        <v>2011105001632</v>
      </c>
      <c r="K870" s="418"/>
      <c r="L870" s="418"/>
      <c r="M870" s="418"/>
      <c r="N870" s="418"/>
      <c r="O870" s="418"/>
      <c r="P870" s="426" t="s">
        <v>627</v>
      </c>
      <c r="Q870" s="315"/>
      <c r="R870" s="315"/>
      <c r="S870" s="315"/>
      <c r="T870" s="315"/>
      <c r="U870" s="315"/>
      <c r="V870" s="315"/>
      <c r="W870" s="315"/>
      <c r="X870" s="315"/>
      <c r="Y870" s="316">
        <v>8.9</v>
      </c>
      <c r="Z870" s="317"/>
      <c r="AA870" s="317"/>
      <c r="AB870" s="318"/>
      <c r="AC870" s="326" t="s">
        <v>524</v>
      </c>
      <c r="AD870" s="424"/>
      <c r="AE870" s="424"/>
      <c r="AF870" s="424"/>
      <c r="AG870" s="424"/>
      <c r="AH870" s="419" t="s">
        <v>608</v>
      </c>
      <c r="AI870" s="420"/>
      <c r="AJ870" s="420"/>
      <c r="AK870" s="420"/>
      <c r="AL870" s="323">
        <v>100</v>
      </c>
      <c r="AM870" s="324"/>
      <c r="AN870" s="324"/>
      <c r="AO870" s="325"/>
      <c r="AP870" s="319" t="s">
        <v>641</v>
      </c>
      <c r="AQ870" s="319"/>
      <c r="AR870" s="319"/>
      <c r="AS870" s="319"/>
      <c r="AT870" s="319"/>
      <c r="AU870" s="319"/>
      <c r="AV870" s="319"/>
      <c r="AW870" s="319"/>
      <c r="AX870" s="319"/>
    </row>
    <row r="871" spans="1:50" ht="30" customHeight="1" x14ac:dyDescent="0.15">
      <c r="A871" s="402">
        <v>2</v>
      </c>
      <c r="B871" s="402">
        <v>1</v>
      </c>
      <c r="C871" s="425" t="s">
        <v>633</v>
      </c>
      <c r="D871" s="416"/>
      <c r="E871" s="416"/>
      <c r="F871" s="416"/>
      <c r="G871" s="416"/>
      <c r="H871" s="416"/>
      <c r="I871" s="416"/>
      <c r="J871" s="417">
        <v>4180001033060</v>
      </c>
      <c r="K871" s="418"/>
      <c r="L871" s="418"/>
      <c r="M871" s="418"/>
      <c r="N871" s="418"/>
      <c r="O871" s="418"/>
      <c r="P871" s="426" t="s">
        <v>634</v>
      </c>
      <c r="Q871" s="315"/>
      <c r="R871" s="315"/>
      <c r="S871" s="315"/>
      <c r="T871" s="315"/>
      <c r="U871" s="315"/>
      <c r="V871" s="315"/>
      <c r="W871" s="315"/>
      <c r="X871" s="315"/>
      <c r="Y871" s="316">
        <v>0</v>
      </c>
      <c r="Z871" s="317"/>
      <c r="AA871" s="317"/>
      <c r="AB871" s="318"/>
      <c r="AC871" s="326" t="s">
        <v>523</v>
      </c>
      <c r="AD871" s="326"/>
      <c r="AE871" s="326"/>
      <c r="AF871" s="326"/>
      <c r="AG871" s="326"/>
      <c r="AH871" s="419" t="s">
        <v>608</v>
      </c>
      <c r="AI871" s="420"/>
      <c r="AJ871" s="420"/>
      <c r="AK871" s="420"/>
      <c r="AL871" s="323">
        <v>100</v>
      </c>
      <c r="AM871" s="324"/>
      <c r="AN871" s="324"/>
      <c r="AO871" s="325"/>
      <c r="AP871" s="319" t="s">
        <v>642</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t="s">
        <v>647</v>
      </c>
      <c r="D1102" s="900"/>
      <c r="E1102" s="259" t="s">
        <v>659</v>
      </c>
      <c r="F1102" s="899"/>
      <c r="G1102" s="899"/>
      <c r="H1102" s="899"/>
      <c r="I1102" s="899"/>
      <c r="J1102" s="417" t="s">
        <v>647</v>
      </c>
      <c r="K1102" s="418"/>
      <c r="L1102" s="418"/>
      <c r="M1102" s="418"/>
      <c r="N1102" s="418"/>
      <c r="O1102" s="418"/>
      <c r="P1102" s="315" t="s">
        <v>647</v>
      </c>
      <c r="Q1102" s="315"/>
      <c r="R1102" s="315"/>
      <c r="S1102" s="315"/>
      <c r="T1102" s="315"/>
      <c r="U1102" s="315"/>
      <c r="V1102" s="315"/>
      <c r="W1102" s="315"/>
      <c r="X1102" s="315"/>
      <c r="Y1102" s="316" t="s">
        <v>647</v>
      </c>
      <c r="Z1102" s="317"/>
      <c r="AA1102" s="317"/>
      <c r="AB1102" s="318"/>
      <c r="AC1102" s="259" t="s">
        <v>659</v>
      </c>
      <c r="AD1102" s="899"/>
      <c r="AE1102" s="899"/>
      <c r="AF1102" s="899"/>
      <c r="AG1102" s="899"/>
      <c r="AH1102" s="321" t="s">
        <v>647</v>
      </c>
      <c r="AI1102" s="322"/>
      <c r="AJ1102" s="322"/>
      <c r="AK1102" s="322"/>
      <c r="AL1102" s="323" t="s">
        <v>647</v>
      </c>
      <c r="AM1102" s="324"/>
      <c r="AN1102" s="324"/>
      <c r="AO1102" s="325"/>
      <c r="AP1102" s="319" t="s">
        <v>647</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R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2018-08-14T06:18:50Z</cp:lastPrinted>
  <dcterms:created xsi:type="dcterms:W3CDTF">2012-03-13T00:50:25Z</dcterms:created>
  <dcterms:modified xsi:type="dcterms:W3CDTF">2018-08-16T04:51:44Z</dcterms:modified>
</cp:coreProperties>
</file>