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社会局・障害部）\障害部\最終公表\⑤【提出用】外部有識者点検対象外（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87" i="3" l="1"/>
  <c r="Z739" i="3"/>
  <c r="H739" i="3"/>
  <c r="AN739" i="3"/>
  <c r="AL739" i="3"/>
  <c r="AI739" i="3"/>
  <c r="AF739" i="3"/>
  <c r="AB739" i="3"/>
  <c r="W739" i="3"/>
  <c r="T739" i="3"/>
  <c r="P739" i="3"/>
  <c r="N739" i="3"/>
  <c r="K739" i="3"/>
  <c r="AR2" i="3"/>
  <c r="W21" i="3"/>
  <c r="AD21" i="3"/>
  <c r="P21" i="3"/>
  <c r="P29" i="3"/>
  <c r="P28" i="3"/>
  <c r="W29" i="3"/>
  <c r="W28" i="3" s="1"/>
  <c r="L722" i="3"/>
  <c r="L723" i="3"/>
  <c r="L724" i="3"/>
  <c r="L725" i="3"/>
  <c r="L721" i="3"/>
  <c r="I721" i="3"/>
  <c r="I722" i="3"/>
  <c r="I723" i="3"/>
  <c r="I724" i="3"/>
  <c r="I725" i="3"/>
  <c r="AV2" i="3"/>
  <c r="C25" i="4"/>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c r="S3" i="4" s="1"/>
  <c r="S4" i="4" s="1"/>
  <c r="S5" i="4" s="1"/>
  <c r="S6" i="4" s="1"/>
  <c r="S7" i="4" s="1"/>
  <c r="S8" i="4" s="1"/>
  <c r="P10" i="4" s="1"/>
  <c r="G11" i="3" s="1"/>
  <c r="M2" i="4"/>
  <c r="N2" i="4"/>
  <c r="H2" i="4"/>
  <c r="I2" i="4" s="1"/>
  <c r="I3" i="4" s="1"/>
  <c r="I4" i="4" s="1"/>
  <c r="I5" i="4" s="1"/>
  <c r="I6" i="4" s="1"/>
  <c r="I7" i="4" s="1"/>
  <c r="I8" i="4" s="1"/>
  <c r="I9" i="4" s="1"/>
  <c r="I10" i="4" s="1"/>
  <c r="C2" i="4"/>
  <c r="D2" i="4"/>
  <c r="D3" i="4" s="1"/>
  <c r="D4" i="4" s="1"/>
  <c r="D5" i="4" s="1"/>
  <c r="N4" i="4" l="1"/>
  <c r="N5" i="4" s="1"/>
  <c r="N6" i="4" s="1"/>
  <c r="N7" i="4" s="1"/>
  <c r="N8" i="4" s="1"/>
  <c r="N9" i="4" s="1"/>
  <c r="N10" i="4" s="1"/>
  <c r="N11" i="4" s="1"/>
  <c r="K13" i="4" s="1"/>
  <c r="AE8" i="3" s="1"/>
  <c r="I11" i="4"/>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6" i="4"/>
  <c r="D7" i="4" s="1"/>
  <c r="D8" i="4" s="1"/>
  <c r="D9" i="4" s="1"/>
  <c r="D10" i="4" s="1"/>
  <c r="D11" i="4" s="1"/>
  <c r="D12" i="4" s="1"/>
  <c r="D13" i="4" s="1"/>
  <c r="D14" i="4" s="1"/>
  <c r="D15" i="4" s="1"/>
  <c r="D16" i="4" s="1"/>
  <c r="D17" i="4" s="1"/>
  <c r="D18" i="4" s="1"/>
  <c r="D19" i="4" s="1"/>
  <c r="D20" i="4" s="1"/>
  <c r="D21" i="4" s="1"/>
  <c r="D22" i="4" s="1"/>
  <c r="D23" i="4" s="1"/>
  <c r="D24" i="4" s="1"/>
  <c r="D25" i="4" s="1"/>
  <c r="A26" i="4" s="1"/>
  <c r="G8" i="3" s="1"/>
</calcChain>
</file>

<file path=xl/sharedStrings.xml><?xml version="1.0" encoding="utf-8"?>
<sst xmlns="http://schemas.openxmlformats.org/spreadsheetml/2006/main" count="2952" uniqueCount="668">
  <si>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</si>
  <si>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</si>
  <si>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</si>
  <si>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</si>
  <si>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</si>
  <si>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</si>
  <si>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</si>
  <si>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</si>
  <si>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</si>
  <si>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</si>
  <si>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</si>
  <si>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</si>
  <si>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</si>
  <si>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</si>
  <si>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</si>
  <si>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</si>
  <si>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</si>
  <si>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</si>
  <si>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</si>
  <si>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</si>
  <si>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</si>
  <si>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</si>
  <si>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</si>
  <si>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</si>
  <si>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</si>
  <si>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</si>
  <si>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</si>
  <si>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</si>
  <si>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</si>
  <si>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</si>
  <si>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</si>
  <si>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</si>
  <si>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</si>
  <si>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</si>
  <si>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</si>
  <si>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</si>
  <si>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</si>
  <si>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</si>
  <si>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</si>
  <si>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</si>
  <si>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</si>
  <si>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</si>
  <si>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</si>
  <si>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</si>
  <si>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</si>
  <si>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</si>
  <si>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</si>
  <si>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</si>
  <si>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</si>
  <si>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</si>
  <si>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</si>
  <si>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</si>
  <si>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</si>
  <si>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</si>
  <si>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</si>
  <si>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</si>
  <si>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</si>
  <si>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</si>
  <si>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</si>
  <si>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</si>
  <si>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</si>
  <si>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</si>
  <si>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</si>
  <si>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</si>
  <si>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</si>
  <si>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</si>
  <si>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</si>
  <si>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</si>
  <si>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</si>
  <si>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</si>
  <si>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</si>
  <si>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</si>
  <si>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</si>
  <si>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</si>
  <si>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</si>
  <si>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</si>
  <si>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</si>
  <si>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</si>
  <si>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</si>
  <si>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</si>
  <si>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</si>
  <si>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</si>
  <si>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</si>
  <si>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</si>
  <si>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</si>
  <si>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</si>
  <si>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</si>
  <si>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</si>
  <si>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</si>
  <si>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</si>
  <si>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</si>
  <si>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</si>
  <si>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</si>
  <si>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</si>
  <si>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</si>
  <si>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</si>
  <si>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</si>
  <si>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</si>
  <si>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</si>
  <si>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</si>
  <si>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</si>
  <si>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</si>
  <si>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</si>
  <si>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</si>
  <si>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</si>
  <si>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</si>
  <si>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</si>
  <si>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</si>
  <si>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</si>
  <si>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</si>
  <si>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</si>
  <si>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</si>
  <si>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</si>
  <si>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</si>
  <si>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</si>
  <si>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</si>
  <si>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</si>
  <si>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</si>
  <si>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</si>
  <si>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</si>
  <si>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</si>
  <si>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</si>
  <si>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</si>
  <si>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</si>
  <si>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</si>
  <si>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</si>
  <si>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</si>
  <si>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</si>
  <si>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</si>
  <si>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</si>
  <si>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</si>
  <si>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</si>
  <si>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</si>
  <si>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</si>
  <si>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</si>
  <si>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</si>
  <si>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</si>
  <si>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</si>
  <si>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</si>
  <si>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</si>
  <si>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</si>
  <si>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</si>
  <si>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</si>
  <si>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</si>
  <si>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</si>
  <si>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</si>
  <si>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</si>
  <si>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</si>
  <si>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</si>
  <si>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</si>
  <si>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</si>
  <si>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</si>
  <si>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</si>
  <si>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</si>
  <si>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</si>
  <si>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</si>
  <si>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</si>
  <si>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</si>
  <si>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</si>
  <si>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</si>
  <si>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</si>
  <si>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</si>
  <si>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</si>
  <si>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</si>
  <si>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</si>
  <si>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</si>
  <si>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</si>
  <si>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</si>
  <si>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</si>
  <si>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</si>
  <si>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</si>
  <si>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</si>
  <si>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</si>
  <si>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</si>
  <si>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</si>
  <si>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</si>
  <si>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</si>
  <si>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</si>
  <si>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</si>
  <si>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</si>
  <si>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</si>
  <si>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</si>
  <si>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</si>
  <si>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</si>
  <si>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</si>
  <si>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</si>
  <si>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</si>
  <si>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</si>
  <si>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</si>
  <si>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</si>
  <si>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</si>
  <si>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</si>
  <si>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</si>
  <si>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</si>
  <si>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</si>
  <si>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</si>
  <si>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</si>
  <si>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</si>
  <si>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</si>
  <si>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</si>
  <si>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</si>
  <si>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</si>
  <si>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</si>
  <si>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</si>
  <si>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</si>
  <si>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</si>
  <si>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</si>
  <si>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</si>
  <si>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</si>
  <si>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</si>
  <si>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</si>
  <si>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</si>
  <si>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</si>
  <si>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</si>
  <si>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</si>
  <si>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</si>
  <si>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</si>
  <si>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</si>
  <si>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</si>
  <si>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</si>
  <si>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</si>
  <si>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</si>
  <si>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</si>
  <si>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</si>
  <si>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</si>
  <si>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</si>
  <si>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</si>
  <si>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</si>
  <si>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</si>
  <si>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</si>
  <si>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</si>
  <si>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</si>
  <si>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</si>
  <si>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</si>
  <si>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</si>
  <si>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</si>
  <si>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</si>
  <si>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</si>
  <si>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</si>
  <si>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</si>
  <si>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</si>
  <si>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</si>
  <si>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</si>
  <si>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</si>
  <si>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</si>
  <si>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</si>
  <si>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</si>
  <si>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</si>
  <si>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</si>
  <si>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</si>
  <si>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</si>
  <si>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</si>
  <si>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</si>
  <si>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</si>
  <si>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</si>
  <si>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</si>
  <si>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</si>
  <si>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</si>
  <si>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</si>
  <si>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</si>
  <si>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</si>
  <si>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</si>
  <si>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</si>
  <si>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</si>
  <si>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</si>
  <si>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</si>
  <si>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</si>
  <si>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</si>
  <si>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</si>
  <si>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</si>
  <si>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</si>
  <si>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</si>
  <si>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</si>
  <si>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</si>
  <si>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</si>
  <si>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</si>
  <si>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</si>
  <si>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</si>
  <si>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</si>
  <si>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</si>
  <si>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</si>
  <si>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</si>
  <si>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</si>
  <si>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</si>
  <si>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</si>
  <si>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</si>
  <si>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</si>
  <si>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</si>
  <si>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</si>
  <si>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</si>
  <si>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</si>
  <si>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</si>
  <si>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</si>
  <si>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</si>
  <si>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</si>
  <si>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</si>
  <si>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</si>
  <si>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</si>
  <si>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</si>
  <si>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</si>
  <si>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</si>
  <si>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</si>
  <si>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</si>
  <si>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</si>
  <si>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</si>
  <si>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</si>
  <si>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</si>
  <si>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</si>
  <si>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</si>
  <si>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</si>
  <si>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</si>
  <si>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</si>
  <si>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</si>
  <si>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</si>
  <si>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</si>
  <si>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</si>
  <si>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</si>
  <si>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</si>
  <si>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</si>
  <si>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</si>
  <si>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</si>
  <si>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</si>
  <si>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</si>
  <si>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</si>
  <si>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</si>
  <si>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</si>
  <si>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</si>
  <si>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</si>
  <si>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</si>
  <si>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</si>
  <si>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</si>
  <si>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</si>
  <si>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</si>
  <si>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</si>
  <si>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</si>
  <si>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</si>
  <si>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</si>
  <si>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</si>
  <si>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</si>
  <si>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</si>
  <si>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</si>
  <si>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</si>
  <si>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</si>
  <si>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</si>
  <si>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</si>
  <si>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</si>
  <si>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</si>
  <si>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</si>
  <si>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</si>
  <si>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</si>
  <si>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</si>
  <si>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</si>
  <si>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</si>
  <si>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</si>
  <si>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</si>
  <si>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</si>
  <si>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</si>
  <si>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</si>
  <si>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</si>
  <si>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</si>
  <si>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</si>
  <si>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</si>
  <si>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</si>
  <si>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</si>
  <si>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</si>
  <si>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</si>
  <si>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</si>
  <si>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</si>
  <si>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</si>
  <si>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</si>
  <si>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</si>
  <si>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</si>
  <si>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</si>
  <si>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</si>
  <si>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</si>
  <si>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</si>
  <si>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</si>
  <si>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</si>
  <si>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</si>
  <si>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</si>
  <si>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</si>
  <si>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</si>
  <si>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</si>
  <si>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</si>
  <si>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</si>
  <si>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</si>
  <si>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</si>
  <si>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</si>
  <si>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</si>
  <si>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</si>
  <si>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</si>
  <si>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</si>
  <si>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</si>
  <si>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</si>
  <si>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</si>
  <si>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</si>
  <si>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</si>
  <si>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</si>
  <si>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</si>
  <si>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</si>
  <si>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</si>
  <si>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</si>
  <si>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</si>
  <si>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</si>
  <si>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</si>
  <si>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</si>
  <si>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</si>
  <si>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</si>
  <si>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</si>
  <si>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</si>
  <si>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</si>
  <si>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</si>
  <si>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</si>
  <si>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</si>
  <si>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</si>
  <si>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</si>
  <si>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</si>
  <si>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</si>
  <si>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</si>
  <si>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</si>
  <si>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</si>
  <si>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</si>
  <si>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</si>
  <si>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</si>
  <si>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</si>
  <si>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</si>
  <si>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</si>
  <si>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</si>
  <si>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</si>
  <si>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</si>
  <si>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</si>
  <si>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</si>
  <si>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</si>
  <si>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</si>
  <si>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</si>
  <si>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</si>
  <si>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</si>
  <si>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</si>
  <si>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</si>
  <si>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</si>
  <si>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</si>
  <si>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</si>
  <si>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</si>
  <si>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</si>
  <si>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</si>
  <si>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</si>
  <si>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</si>
  <si>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</si>
  <si>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</si>
  <si>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</si>
  <si>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</si>
  <si>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</si>
  <si>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</si>
  <si>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</si>
  <si>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</si>
  <si>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</si>
  <si>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</si>
  <si>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</si>
  <si>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</si>
  <si>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</si>
  <si>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</si>
  <si>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</si>
  <si>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</si>
  <si>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</si>
  <si>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</si>
  <si>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</si>
  <si>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</si>
  <si>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</si>
  <si>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</si>
  <si>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</si>
  <si>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</si>
  <si>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</si>
  <si>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</si>
  <si>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</si>
  <si>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</si>
  <si>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</si>
  <si>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</si>
  <si>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</si>
  <si>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</si>
  <si>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</si>
  <si>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</si>
  <si>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</si>
  <si>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</si>
  <si>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</si>
  <si>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</si>
  <si>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</si>
  <si>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</si>
  <si>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</si>
  <si>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</si>
  <si>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</si>
  <si>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</si>
  <si>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</si>
  <si>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</si>
  <si>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</si>
  <si>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</si>
  <si>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</si>
  <si>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</si>
  <si>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</si>
  <si>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</si>
  <si>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</si>
  <si>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</si>
  <si>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</si>
  <si>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</si>
  <si>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</si>
  <si>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</si>
  <si>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</si>
  <si>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</si>
  <si>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</si>
  <si>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</si>
  <si>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</si>
  <si>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</si>
  <si>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</si>
  <si>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</si>
  <si>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</si>
  <si>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</si>
  <si>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</si>
  <si>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</si>
  <si>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</si>
  <si>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</si>
  <si>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</si>
  <si>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</si>
  <si>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</si>
  <si>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</si>
  <si>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</si>
  <si>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</si>
  <si>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</si>
  <si>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</si>
  <si>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</si>
  <si>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</si>
  <si>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</si>
  <si>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</si>
  <si>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</si>
  <si>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</si>
  <si>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</si>
  <si>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</si>
  <si>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</si>
  <si>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</si>
  <si>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</si>
  <si>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</si>
  <si>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</si>
  <si>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</si>
  <si>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</si>
  <si>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</si>
  <si>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</si>
  <si>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</si>
  <si>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</si>
  <si>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</si>
  <si>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就労系施設生産活動推進事業</t>
    <rPh sb="0" eb="2">
      <t>シュウロウ</t>
    </rPh>
    <rPh sb="2" eb="3">
      <t>ケイ</t>
    </rPh>
    <rPh sb="3" eb="5">
      <t>シセツ</t>
    </rPh>
    <rPh sb="5" eb="7">
      <t>セイサン</t>
    </rPh>
    <rPh sb="7" eb="9">
      <t>カツドウ</t>
    </rPh>
    <rPh sb="9" eb="11">
      <t>スイシン</t>
    </rPh>
    <rPh sb="11" eb="13">
      <t>ジギョウ</t>
    </rPh>
    <phoneticPr fontId="5"/>
  </si>
  <si>
    <t>社会・援護局障害保健福祉部</t>
    <rPh sb="0" eb="2">
      <t>シャカイ</t>
    </rPh>
    <rPh sb="3" eb="5">
      <t>エンゴ</t>
    </rPh>
    <rPh sb="5" eb="6">
      <t>キョク</t>
    </rPh>
    <rPh sb="6" eb="8">
      <t>ショウガイ</t>
    </rPh>
    <rPh sb="8" eb="10">
      <t>ホケン</t>
    </rPh>
    <rPh sb="10" eb="13">
      <t>フクシブ</t>
    </rPh>
    <phoneticPr fontId="5"/>
  </si>
  <si>
    <t>厚生労働省</t>
    <rPh sb="0" eb="2">
      <t>コウセイ</t>
    </rPh>
    <rPh sb="2" eb="5">
      <t>ロウドウショウ</t>
    </rPh>
    <phoneticPr fontId="5"/>
  </si>
  <si>
    <t>障害福祉課</t>
    <rPh sb="0" eb="2">
      <t>ショウガイ</t>
    </rPh>
    <rPh sb="2" eb="5">
      <t>フクシカ</t>
    </rPh>
    <phoneticPr fontId="5"/>
  </si>
  <si>
    <t>終了予定なし</t>
    <rPh sb="0" eb="2">
      <t>シュウリョウ</t>
    </rPh>
    <rPh sb="2" eb="4">
      <t>ヨテイ</t>
    </rPh>
    <phoneticPr fontId="5"/>
  </si>
  <si>
    <t>昭和５９年度</t>
    <rPh sb="0" eb="2">
      <t>ショウワ</t>
    </rPh>
    <rPh sb="4" eb="5">
      <t>ネン</t>
    </rPh>
    <rPh sb="5" eb="6">
      <t>ド</t>
    </rPh>
    <phoneticPr fontId="5"/>
  </si>
  <si>
    <t>○</t>
  </si>
  <si>
    <t>－</t>
    <phoneticPr fontId="5"/>
  </si>
  <si>
    <t>重点施策実施5か年計画
（平成１９年１２月２５日　障害者施推進本決定）等</t>
    <rPh sb="0" eb="2">
      <t>ジュウテン</t>
    </rPh>
    <rPh sb="2" eb="4">
      <t>シサク</t>
    </rPh>
    <rPh sb="4" eb="6">
      <t>ジッシ</t>
    </rPh>
    <rPh sb="8" eb="9">
      <t>ネン</t>
    </rPh>
    <rPh sb="9" eb="11">
      <t>ケイカク</t>
    </rPh>
    <rPh sb="13" eb="15">
      <t>ヘイセイ</t>
    </rPh>
    <rPh sb="17" eb="18">
      <t>ネン</t>
    </rPh>
    <rPh sb="20" eb="21">
      <t>ガツ</t>
    </rPh>
    <rPh sb="23" eb="24">
      <t>ニチ</t>
    </rPh>
    <rPh sb="25" eb="28">
      <t>ショウガイシャ</t>
    </rPh>
    <rPh sb="28" eb="29">
      <t>シ</t>
    </rPh>
    <rPh sb="29" eb="31">
      <t>スイシン</t>
    </rPh>
    <rPh sb="31" eb="32">
      <t>ホン</t>
    </rPh>
    <rPh sb="32" eb="34">
      <t>ケッテイ</t>
    </rPh>
    <rPh sb="35" eb="36">
      <t>トウ</t>
    </rPh>
    <phoneticPr fontId="5"/>
  </si>
  <si>
    <t>就労系事業所の官公需・民需に係る製品等の受注の確保を図り、就労系事業所利用者の就労機会の促進を期するとともに、国・地方公共団体からの官公需や民間からの民需の発注を促進させることを目指す。</t>
    <rPh sb="0" eb="2">
      <t>シュウロウ</t>
    </rPh>
    <rPh sb="2" eb="3">
      <t>ケイ</t>
    </rPh>
    <rPh sb="3" eb="6">
      <t>ジギョウショ</t>
    </rPh>
    <rPh sb="7" eb="10">
      <t>カンコウジュ</t>
    </rPh>
    <rPh sb="11" eb="13">
      <t>ミンジュ</t>
    </rPh>
    <rPh sb="14" eb="15">
      <t>カカ</t>
    </rPh>
    <rPh sb="16" eb="18">
      <t>セイヒン</t>
    </rPh>
    <rPh sb="18" eb="19">
      <t>トウ</t>
    </rPh>
    <rPh sb="20" eb="22">
      <t>ジュチュウ</t>
    </rPh>
    <rPh sb="23" eb="25">
      <t>カクホ</t>
    </rPh>
    <rPh sb="26" eb="27">
      <t>ハカ</t>
    </rPh>
    <rPh sb="29" eb="31">
      <t>シュウロウ</t>
    </rPh>
    <rPh sb="31" eb="32">
      <t>ケイ</t>
    </rPh>
    <rPh sb="32" eb="35">
      <t>ジギョウショ</t>
    </rPh>
    <rPh sb="35" eb="38">
      <t>リヨウシャ</t>
    </rPh>
    <rPh sb="39" eb="41">
      <t>シュウロウ</t>
    </rPh>
    <rPh sb="41" eb="43">
      <t>キカイ</t>
    </rPh>
    <rPh sb="44" eb="46">
      <t>ソクシン</t>
    </rPh>
    <rPh sb="47" eb="48">
      <t>キ</t>
    </rPh>
    <rPh sb="55" eb="56">
      <t>クニ</t>
    </rPh>
    <rPh sb="57" eb="59">
      <t>チホウ</t>
    </rPh>
    <rPh sb="59" eb="61">
      <t>コウキョウ</t>
    </rPh>
    <rPh sb="61" eb="63">
      <t>ダンタイ</t>
    </rPh>
    <rPh sb="66" eb="69">
      <t>カンコウジュ</t>
    </rPh>
    <rPh sb="70" eb="72">
      <t>ミンカン</t>
    </rPh>
    <rPh sb="75" eb="77">
      <t>ミンジュ</t>
    </rPh>
    <rPh sb="78" eb="80">
      <t>ハッチュウ</t>
    </rPh>
    <rPh sb="81" eb="83">
      <t>ソクシン</t>
    </rPh>
    <rPh sb="89" eb="91">
      <t>メザ</t>
    </rPh>
    <phoneticPr fontId="5"/>
  </si>
  <si>
    <t>●　発注者側（国・民間企業等）に対し、全国の就労系事業所の物品の販売・役務提供の内容、連絡先、受注可能数等、発注を行うために必要な情報発信を行う事業
●　就労系施設の製品開発、販売促進、品質管理等についての指導・研修を実施する事業
●　就労系施設製品の販路の拡大並びに受注の安定を図るため、展示販売を行う事業
（１０／１０補助率）</t>
    <phoneticPr fontId="5"/>
  </si>
  <si>
    <t>-</t>
    <phoneticPr fontId="5"/>
  </si>
  <si>
    <t>-</t>
    <phoneticPr fontId="5"/>
  </si>
  <si>
    <t>-</t>
    <phoneticPr fontId="5"/>
  </si>
  <si>
    <t>-</t>
    <phoneticPr fontId="5"/>
  </si>
  <si>
    <t>事業内容が情報発信、商品開発援助、展示販売等であるため、定量的な成果目標を設定するのにそぐわない。</t>
    <phoneticPr fontId="5"/>
  </si>
  <si>
    <t>○３つの事業を通し、官公民に周知徹底を図り、官公需の発注を促進させている。
○商品援助事業等の開催や展示販売事業を開催しており、情報発信の方法を工夫しながら実施している。</t>
    <phoneticPr fontId="5"/>
  </si>
  <si>
    <t>官民一体となった取組を推進し、事業所で働く障害者の工賃を引き上げる。</t>
    <rPh sb="0" eb="2">
      <t>カンミン</t>
    </rPh>
    <rPh sb="2" eb="4">
      <t>イッタイ</t>
    </rPh>
    <rPh sb="8" eb="10">
      <t>トリクミ</t>
    </rPh>
    <rPh sb="11" eb="13">
      <t>スイシン</t>
    </rPh>
    <rPh sb="15" eb="18">
      <t>ジギョウショ</t>
    </rPh>
    <rPh sb="19" eb="20">
      <t>ハタラ</t>
    </rPh>
    <rPh sb="21" eb="24">
      <t>ショウガイシャ</t>
    </rPh>
    <rPh sb="25" eb="27">
      <t>コウチン</t>
    </rPh>
    <rPh sb="28" eb="29">
      <t>ヒ</t>
    </rPh>
    <rPh sb="30" eb="31">
      <t>ア</t>
    </rPh>
    <phoneticPr fontId="5"/>
  </si>
  <si>
    <t>前年度より平均工賃が上回ることを目指す。</t>
    <rPh sb="0" eb="3">
      <t>ゼンネンド</t>
    </rPh>
    <rPh sb="5" eb="7">
      <t>ヘイキン</t>
    </rPh>
    <rPh sb="7" eb="9">
      <t>コウチン</t>
    </rPh>
    <rPh sb="10" eb="12">
      <t>ウワマワ</t>
    </rPh>
    <rPh sb="16" eb="18">
      <t>メザ</t>
    </rPh>
    <phoneticPr fontId="5"/>
  </si>
  <si>
    <t>円</t>
    <rPh sb="0" eb="1">
      <t>エン</t>
    </rPh>
    <phoneticPr fontId="5"/>
  </si>
  <si>
    <t>情報発信事業所数</t>
    <rPh sb="0" eb="2">
      <t>ジョウホウ</t>
    </rPh>
    <rPh sb="2" eb="4">
      <t>ハッシン</t>
    </rPh>
    <rPh sb="4" eb="7">
      <t>ジギョウショ</t>
    </rPh>
    <rPh sb="7" eb="8">
      <t>スウ</t>
    </rPh>
    <phoneticPr fontId="5"/>
  </si>
  <si>
    <t>商品開発援助事業等の開催数</t>
    <rPh sb="0" eb="2">
      <t>ショウヒン</t>
    </rPh>
    <rPh sb="2" eb="4">
      <t>カイハツ</t>
    </rPh>
    <rPh sb="4" eb="6">
      <t>エンジョ</t>
    </rPh>
    <rPh sb="6" eb="8">
      <t>ジギョウ</t>
    </rPh>
    <rPh sb="8" eb="9">
      <t>トウ</t>
    </rPh>
    <rPh sb="10" eb="12">
      <t>カイサイ</t>
    </rPh>
    <rPh sb="12" eb="13">
      <t>スウ</t>
    </rPh>
    <phoneticPr fontId="5"/>
  </si>
  <si>
    <t>展示販売事業開催数</t>
    <rPh sb="0" eb="2">
      <t>テンジ</t>
    </rPh>
    <rPh sb="2" eb="4">
      <t>ハンバイ</t>
    </rPh>
    <rPh sb="4" eb="6">
      <t>ジギョウ</t>
    </rPh>
    <rPh sb="6" eb="8">
      <t>カイサイ</t>
    </rPh>
    <rPh sb="8" eb="9">
      <t>スウ</t>
    </rPh>
    <phoneticPr fontId="5"/>
  </si>
  <si>
    <t>事業所数</t>
    <rPh sb="0" eb="3">
      <t>ジギョウショ</t>
    </rPh>
    <rPh sb="3" eb="4">
      <t>スウ</t>
    </rPh>
    <phoneticPr fontId="5"/>
  </si>
  <si>
    <t>回数</t>
    <rPh sb="0" eb="2">
      <t>カイスウ</t>
    </rPh>
    <phoneticPr fontId="5"/>
  </si>
  <si>
    <t>【情報発信事業】
単位当たりコスト ＝ X ／ Y 　
X：「実績額（百万円）」　
Y：「活動実績計」　　　　　　　　　　　　</t>
    <phoneticPr fontId="5"/>
  </si>
  <si>
    <t>【商品開発援助事業】
単位当たりコスト ＝ X ／ Y 　
X：「実績額（百万円）」　
Y：「活動実績計」　　　　　　　　　　　　</t>
    <phoneticPr fontId="5"/>
  </si>
  <si>
    <t>【展示販売事業】
単位当たりコスト ＝ X ／ Y 　
X：「実績額（百万円）」　
Y：「活動実績計」　　　　　　　　　　　　　　　　　　　　　　</t>
    <phoneticPr fontId="5"/>
  </si>
  <si>
    <t>百万円</t>
    <rPh sb="0" eb="2">
      <t>ヒャクマン</t>
    </rPh>
    <rPh sb="2" eb="3">
      <t>エン</t>
    </rPh>
    <phoneticPr fontId="5"/>
  </si>
  <si>
    <t>　Ｘ　/　Ｙ</t>
    <phoneticPr fontId="5"/>
  </si>
  <si>
    <t>4/12</t>
    <phoneticPr fontId="5"/>
  </si>
  <si>
    <t>4/12</t>
    <phoneticPr fontId="5"/>
  </si>
  <si>
    <t>4/3</t>
    <phoneticPr fontId="5"/>
  </si>
  <si>
    <t>3/3</t>
    <phoneticPr fontId="5"/>
  </si>
  <si>
    <t>7/31</t>
    <phoneticPr fontId="5"/>
  </si>
  <si>
    <t>7/26</t>
    <phoneticPr fontId="5"/>
  </si>
  <si>
    <t>就労系事業所の情報の発信や展示販売等を実施することで、就労系事業所の官公需・民需に係る製品等の受注の確保を図り、就労系事業所利用者の就労機会の促進に寄与している。また、国・地方公共団体からの官公需や民間からの民需の発注を促進し、平均工賃の向上に寄与している。</t>
    <phoneticPr fontId="5"/>
  </si>
  <si>
    <t>-</t>
    <phoneticPr fontId="5"/>
  </si>
  <si>
    <t>○</t>
    <phoneticPr fontId="5"/>
  </si>
  <si>
    <t>○</t>
    <phoneticPr fontId="5"/>
  </si>
  <si>
    <t>無</t>
    <rPh sb="0" eb="1">
      <t>ナ</t>
    </rPh>
    <phoneticPr fontId="5"/>
  </si>
  <si>
    <t>有</t>
    <rPh sb="0" eb="1">
      <t>ア</t>
    </rPh>
    <phoneticPr fontId="5"/>
  </si>
  <si>
    <t>‐</t>
  </si>
  <si>
    <t>△</t>
    <phoneticPr fontId="5"/>
  </si>
  <si>
    <t>障害者の自立支援のため、障害者施策としてのニーズは高いと考える。</t>
    <rPh sb="0" eb="3">
      <t>ショウガイシャ</t>
    </rPh>
    <rPh sb="4" eb="6">
      <t>ジリツ</t>
    </rPh>
    <rPh sb="6" eb="8">
      <t>シエン</t>
    </rPh>
    <rPh sb="12" eb="15">
      <t>ショウガイシャ</t>
    </rPh>
    <rPh sb="15" eb="17">
      <t>シサク</t>
    </rPh>
    <rPh sb="25" eb="26">
      <t>タカ</t>
    </rPh>
    <rPh sb="28" eb="29">
      <t>カンガ</t>
    </rPh>
    <phoneticPr fontId="5"/>
  </si>
  <si>
    <t>全国の就労系事業所を対象とするため、国が実施すべき事業である。</t>
    <rPh sb="0" eb="2">
      <t>ゼンコク</t>
    </rPh>
    <rPh sb="3" eb="5">
      <t>シュウロウ</t>
    </rPh>
    <rPh sb="5" eb="6">
      <t>ケイ</t>
    </rPh>
    <rPh sb="6" eb="9">
      <t>ジギョウショ</t>
    </rPh>
    <rPh sb="10" eb="12">
      <t>タイショウ</t>
    </rPh>
    <rPh sb="18" eb="19">
      <t>クニ</t>
    </rPh>
    <rPh sb="20" eb="22">
      <t>ジッシ</t>
    </rPh>
    <rPh sb="25" eb="27">
      <t>ジギョウ</t>
    </rPh>
    <phoneticPr fontId="5"/>
  </si>
  <si>
    <t>施設が提供する物品等への需要を高めるため、優先度が高い事業である。</t>
    <rPh sb="0" eb="2">
      <t>シセツ</t>
    </rPh>
    <rPh sb="3" eb="5">
      <t>テイキョウ</t>
    </rPh>
    <rPh sb="7" eb="9">
      <t>ブッピン</t>
    </rPh>
    <rPh sb="9" eb="10">
      <t>トウ</t>
    </rPh>
    <rPh sb="12" eb="14">
      <t>ジュヨウ</t>
    </rPh>
    <rPh sb="15" eb="16">
      <t>タカ</t>
    </rPh>
    <rPh sb="21" eb="24">
      <t>ユウセンド</t>
    </rPh>
    <rPh sb="25" eb="26">
      <t>タカ</t>
    </rPh>
    <rPh sb="27" eb="29">
      <t>ジギョウ</t>
    </rPh>
    <phoneticPr fontId="5"/>
  </si>
  <si>
    <t>全国の就労系事業所への発注を促進するための事業経費を社会福祉法に基づき設置されている社会福祉企業異界へ補助することは妥当である。
また、全国の就労系事業所への発注を促進するために必要な情報を発信する事業等について、ノウハウを有する特定非営利活動法人日本セルプセンターへ委託している。</t>
    <rPh sb="0" eb="2">
      <t>ゼンコク</t>
    </rPh>
    <rPh sb="3" eb="5">
      <t>シュウロウ</t>
    </rPh>
    <rPh sb="5" eb="6">
      <t>ケイ</t>
    </rPh>
    <rPh sb="6" eb="9">
      <t>ジギョウショ</t>
    </rPh>
    <rPh sb="11" eb="13">
      <t>ハッチュウ</t>
    </rPh>
    <rPh sb="14" eb="16">
      <t>ソクシン</t>
    </rPh>
    <rPh sb="21" eb="23">
      <t>ジギョウ</t>
    </rPh>
    <rPh sb="23" eb="25">
      <t>ケイヒ</t>
    </rPh>
    <rPh sb="26" eb="28">
      <t>シャカイ</t>
    </rPh>
    <rPh sb="28" eb="31">
      <t>フクシホウ</t>
    </rPh>
    <rPh sb="32" eb="33">
      <t>モト</t>
    </rPh>
    <rPh sb="35" eb="37">
      <t>セッチ</t>
    </rPh>
    <rPh sb="42" eb="44">
      <t>シャカイ</t>
    </rPh>
    <rPh sb="44" eb="46">
      <t>フクシ</t>
    </rPh>
    <rPh sb="46" eb="48">
      <t>キギョウ</t>
    </rPh>
    <rPh sb="48" eb="50">
      <t>イカイ</t>
    </rPh>
    <rPh sb="51" eb="53">
      <t>ホジョ</t>
    </rPh>
    <rPh sb="58" eb="60">
      <t>ダトウ</t>
    </rPh>
    <rPh sb="68" eb="70">
      <t>ゼンコク</t>
    </rPh>
    <rPh sb="71" eb="73">
      <t>シュウロウ</t>
    </rPh>
    <rPh sb="73" eb="74">
      <t>ケイ</t>
    </rPh>
    <rPh sb="74" eb="77">
      <t>ジギョウショ</t>
    </rPh>
    <rPh sb="79" eb="81">
      <t>ハッチュウ</t>
    </rPh>
    <rPh sb="82" eb="84">
      <t>ソクシン</t>
    </rPh>
    <rPh sb="89" eb="91">
      <t>ヒツヨウ</t>
    </rPh>
    <rPh sb="92" eb="94">
      <t>ジョウホウ</t>
    </rPh>
    <rPh sb="95" eb="97">
      <t>ハッシン</t>
    </rPh>
    <rPh sb="99" eb="101">
      <t>ジギョウ</t>
    </rPh>
    <rPh sb="101" eb="102">
      <t>トウ</t>
    </rPh>
    <rPh sb="112" eb="113">
      <t>ユウ</t>
    </rPh>
    <rPh sb="115" eb="117">
      <t>トクテイ</t>
    </rPh>
    <rPh sb="117" eb="120">
      <t>ヒエイリ</t>
    </rPh>
    <rPh sb="120" eb="122">
      <t>カツドウ</t>
    </rPh>
    <rPh sb="122" eb="124">
      <t>ホウジン</t>
    </rPh>
    <rPh sb="124" eb="126">
      <t>ニホン</t>
    </rPh>
    <rPh sb="134" eb="136">
      <t>イタク</t>
    </rPh>
    <phoneticPr fontId="5"/>
  </si>
  <si>
    <t>－</t>
    <phoneticPr fontId="5"/>
  </si>
  <si>
    <t>事業に必要な経費のみを予算化しているため妥当である。</t>
    <rPh sb="0" eb="2">
      <t>ジギョウ</t>
    </rPh>
    <rPh sb="3" eb="5">
      <t>ヒツヨウ</t>
    </rPh>
    <rPh sb="6" eb="8">
      <t>ケイヒ</t>
    </rPh>
    <rPh sb="11" eb="14">
      <t>ヨサンカ</t>
    </rPh>
    <rPh sb="20" eb="22">
      <t>ダトウ</t>
    </rPh>
    <phoneticPr fontId="5"/>
  </si>
  <si>
    <t>事業に必要な経費のみを予算化している。</t>
    <rPh sb="0" eb="2">
      <t>ジギョウ</t>
    </rPh>
    <rPh sb="3" eb="5">
      <t>ヒツヨウ</t>
    </rPh>
    <rPh sb="6" eb="8">
      <t>ケイヒ</t>
    </rPh>
    <rPh sb="11" eb="14">
      <t>ヨサンカ</t>
    </rPh>
    <phoneticPr fontId="5"/>
  </si>
  <si>
    <t>－</t>
    <phoneticPr fontId="5"/>
  </si>
  <si>
    <t>－</t>
    <phoneticPr fontId="5"/>
  </si>
  <si>
    <t>－</t>
    <phoneticPr fontId="5"/>
  </si>
  <si>
    <t>全国にネットワークを持つ組織に業務を委託しているため、他の手段・方法等は考えられない。</t>
    <rPh sb="0" eb="2">
      <t>ゼンコク</t>
    </rPh>
    <rPh sb="10" eb="11">
      <t>モ</t>
    </rPh>
    <rPh sb="12" eb="14">
      <t>ソシキ</t>
    </rPh>
    <rPh sb="15" eb="17">
      <t>ギョウム</t>
    </rPh>
    <rPh sb="18" eb="20">
      <t>イタク</t>
    </rPh>
    <rPh sb="27" eb="28">
      <t>タ</t>
    </rPh>
    <rPh sb="29" eb="31">
      <t>シュダン</t>
    </rPh>
    <rPh sb="32" eb="34">
      <t>ホウホウ</t>
    </rPh>
    <rPh sb="34" eb="35">
      <t>トウ</t>
    </rPh>
    <rPh sb="36" eb="37">
      <t>カンガ</t>
    </rPh>
    <phoneticPr fontId="5"/>
  </si>
  <si>
    <t>当初見込みを上回ることができなかったが、概ね見合った活動ができた。</t>
    <rPh sb="0" eb="2">
      <t>トウショ</t>
    </rPh>
    <rPh sb="2" eb="4">
      <t>ミコ</t>
    </rPh>
    <rPh sb="6" eb="8">
      <t>ウワマワ</t>
    </rPh>
    <rPh sb="20" eb="21">
      <t>オオム</t>
    </rPh>
    <rPh sb="22" eb="24">
      <t>ミア</t>
    </rPh>
    <rPh sb="26" eb="28">
      <t>カツドウ</t>
    </rPh>
    <phoneticPr fontId="5"/>
  </si>
  <si>
    <t>就労系施設の生産活動推進のため、全国各地へ事業が展開されており、実効性の高い事業である。今後も、障害者の工賃向上を推進していくために、開催件数を増やすよりも、より周知や広報活動に努め大規模に実施するなど実効性の高い方法で実施することにより、より効果的な事業展開ができるものと考えている。</t>
    <rPh sb="0" eb="2">
      <t>シュウロウ</t>
    </rPh>
    <rPh sb="2" eb="3">
      <t>ケイ</t>
    </rPh>
    <rPh sb="3" eb="5">
      <t>シセツ</t>
    </rPh>
    <rPh sb="6" eb="8">
      <t>セイサン</t>
    </rPh>
    <rPh sb="8" eb="10">
      <t>カツドウ</t>
    </rPh>
    <rPh sb="10" eb="12">
      <t>スイシン</t>
    </rPh>
    <phoneticPr fontId="5"/>
  </si>
  <si>
    <t>適切に予算を執行し、かつ各点検項目による評価も妥当であり、本事業の継続が必要である。</t>
    <rPh sb="0" eb="2">
      <t>テキセツ</t>
    </rPh>
    <rPh sb="3" eb="5">
      <t>ヨサン</t>
    </rPh>
    <rPh sb="6" eb="8">
      <t>シッコウ</t>
    </rPh>
    <rPh sb="12" eb="13">
      <t>カク</t>
    </rPh>
    <rPh sb="13" eb="15">
      <t>テンケン</t>
    </rPh>
    <rPh sb="15" eb="17">
      <t>コウモク</t>
    </rPh>
    <rPh sb="20" eb="22">
      <t>ヒョウカ</t>
    </rPh>
    <rPh sb="23" eb="25">
      <t>ダトウ</t>
    </rPh>
    <rPh sb="29" eb="30">
      <t>ホン</t>
    </rPh>
    <rPh sb="30" eb="32">
      <t>ジギョウ</t>
    </rPh>
    <rPh sb="33" eb="35">
      <t>ケイゾク</t>
    </rPh>
    <rPh sb="36" eb="38">
      <t>ヒツヨウ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</si>
  <si>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</si>
  <si>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</si>
  <si>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</si>
  <si>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</si>
  <si>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</si>
  <si>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</si>
  <si>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</si>
  <si>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</si>
  <si>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</si>
  <si>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</si>
  <si>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</si>
  <si>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434</t>
    <phoneticPr fontId="5"/>
  </si>
  <si>
    <t>392</t>
    <phoneticPr fontId="5"/>
  </si>
  <si>
    <t>340</t>
    <phoneticPr fontId="5"/>
  </si>
  <si>
    <t>702</t>
    <phoneticPr fontId="5"/>
  </si>
  <si>
    <t>718</t>
    <phoneticPr fontId="5"/>
  </si>
  <si>
    <t>687</t>
    <phoneticPr fontId="5"/>
  </si>
  <si>
    <t>委託費</t>
    <rPh sb="0" eb="3">
      <t>イタクヒ</t>
    </rPh>
    <phoneticPr fontId="5"/>
  </si>
  <si>
    <t>庁費</t>
    <rPh sb="0" eb="2">
      <t>チョウヒ</t>
    </rPh>
    <phoneticPr fontId="5"/>
  </si>
  <si>
    <t>諸謝料</t>
    <rPh sb="0" eb="1">
      <t>ショ</t>
    </rPh>
    <rPh sb="1" eb="3">
      <t>シャリョウ</t>
    </rPh>
    <phoneticPr fontId="5"/>
  </si>
  <si>
    <t>旅費</t>
    <rPh sb="0" eb="2">
      <t>リョヒ</t>
    </rPh>
    <phoneticPr fontId="5"/>
  </si>
  <si>
    <t>印刷製本費、通信運搬費</t>
    <rPh sb="0" eb="2">
      <t>インサツ</t>
    </rPh>
    <rPh sb="2" eb="4">
      <t>セイホン</t>
    </rPh>
    <rPh sb="4" eb="5">
      <t>ヒ</t>
    </rPh>
    <rPh sb="6" eb="8">
      <t>ツウシン</t>
    </rPh>
    <rPh sb="8" eb="11">
      <t>ウンパンヒ</t>
    </rPh>
    <phoneticPr fontId="5"/>
  </si>
  <si>
    <t>事業所への調査・指導等</t>
    <rPh sb="0" eb="3">
      <t>ジギョウショ</t>
    </rPh>
    <rPh sb="5" eb="7">
      <t>チョウサ</t>
    </rPh>
    <rPh sb="8" eb="10">
      <t>シドウ</t>
    </rPh>
    <rPh sb="10" eb="11">
      <t>トウ</t>
    </rPh>
    <phoneticPr fontId="5"/>
  </si>
  <si>
    <t>A.社会福祉法人全国社会福祉協議会</t>
    <rPh sb="2" eb="4">
      <t>シャカイ</t>
    </rPh>
    <rPh sb="4" eb="6">
      <t>フクシ</t>
    </rPh>
    <rPh sb="6" eb="8">
      <t>ホウジン</t>
    </rPh>
    <rPh sb="8" eb="10">
      <t>ゼンコク</t>
    </rPh>
    <rPh sb="10" eb="12">
      <t>シャカイ</t>
    </rPh>
    <rPh sb="12" eb="14">
      <t>フクシ</t>
    </rPh>
    <rPh sb="14" eb="17">
      <t>キョウギカイ</t>
    </rPh>
    <phoneticPr fontId="5"/>
  </si>
  <si>
    <t>B.特定非営利活動法人日本セルプセンター</t>
    <rPh sb="2" eb="4">
      <t>トクテイ</t>
    </rPh>
    <rPh sb="4" eb="5">
      <t>ヒ</t>
    </rPh>
    <rPh sb="5" eb="7">
      <t>エイリ</t>
    </rPh>
    <rPh sb="7" eb="9">
      <t>カツドウ</t>
    </rPh>
    <rPh sb="9" eb="11">
      <t>ホウジン</t>
    </rPh>
    <rPh sb="11" eb="13">
      <t>ニホン</t>
    </rPh>
    <phoneticPr fontId="5"/>
  </si>
  <si>
    <t>社会福祉法人全国社会福祉協議会</t>
    <rPh sb="0" eb="2">
      <t>シャカイ</t>
    </rPh>
    <rPh sb="2" eb="4">
      <t>フクシ</t>
    </rPh>
    <rPh sb="4" eb="6">
      <t>ホウジン</t>
    </rPh>
    <rPh sb="6" eb="8">
      <t>ゼンコク</t>
    </rPh>
    <rPh sb="8" eb="10">
      <t>シャカイ</t>
    </rPh>
    <rPh sb="10" eb="12">
      <t>フクシ</t>
    </rPh>
    <rPh sb="12" eb="15">
      <t>キョウギカイ</t>
    </rPh>
    <phoneticPr fontId="5"/>
  </si>
  <si>
    <t>官公需・民需にかかる授産事業の受注の確保、及び授産事業の振興</t>
    <rPh sb="0" eb="3">
      <t>カンコウジュ</t>
    </rPh>
    <rPh sb="4" eb="6">
      <t>ミンジュ</t>
    </rPh>
    <rPh sb="10" eb="12">
      <t>ジュサン</t>
    </rPh>
    <rPh sb="12" eb="14">
      <t>ジギョウ</t>
    </rPh>
    <rPh sb="15" eb="17">
      <t>ジュチュウ</t>
    </rPh>
    <rPh sb="18" eb="20">
      <t>カクホ</t>
    </rPh>
    <rPh sb="21" eb="22">
      <t>オヨ</t>
    </rPh>
    <rPh sb="23" eb="25">
      <t>ジュサン</t>
    </rPh>
    <rPh sb="25" eb="27">
      <t>ジギョウ</t>
    </rPh>
    <rPh sb="28" eb="30">
      <t>シンコウ</t>
    </rPh>
    <phoneticPr fontId="5"/>
  </si>
  <si>
    <t>特定非営利活動法人日本セルプセンター</t>
    <rPh sb="0" eb="2">
      <t>トクテイ</t>
    </rPh>
    <rPh sb="2" eb="3">
      <t>ヒ</t>
    </rPh>
    <rPh sb="3" eb="5">
      <t>エイリ</t>
    </rPh>
    <rPh sb="5" eb="7">
      <t>カツドウ</t>
    </rPh>
    <rPh sb="7" eb="9">
      <t>ホウジン</t>
    </rPh>
    <rPh sb="9" eb="11">
      <t>ニホン</t>
    </rPh>
    <phoneticPr fontId="5"/>
  </si>
  <si>
    <t>名鉄観光サービス（株）新霞が関支店</t>
    <rPh sb="0" eb="2">
      <t>メイテツ</t>
    </rPh>
    <rPh sb="2" eb="4">
      <t>カンコウ</t>
    </rPh>
    <rPh sb="9" eb="10">
      <t>カブ</t>
    </rPh>
    <rPh sb="11" eb="12">
      <t>シン</t>
    </rPh>
    <rPh sb="12" eb="13">
      <t>カスミ</t>
    </rPh>
    <rPh sb="14" eb="15">
      <t>セキ</t>
    </rPh>
    <rPh sb="15" eb="17">
      <t>シテン</t>
    </rPh>
    <phoneticPr fontId="5"/>
  </si>
  <si>
    <t>事務代行</t>
    <rPh sb="0" eb="2">
      <t>ジム</t>
    </rPh>
    <rPh sb="2" eb="4">
      <t>ダイコウ</t>
    </rPh>
    <phoneticPr fontId="5"/>
  </si>
  <si>
    <t>補助金等交付</t>
  </si>
  <si>
    <t>特定非営利活動法人日本セルプセンター他１社</t>
    <rPh sb="0" eb="2">
      <t>トクテイ</t>
    </rPh>
    <rPh sb="2" eb="5">
      <t>ヒエイリ</t>
    </rPh>
    <rPh sb="5" eb="7">
      <t>カツドウ</t>
    </rPh>
    <rPh sb="7" eb="9">
      <t>ホウジン</t>
    </rPh>
    <rPh sb="9" eb="11">
      <t>ニホン</t>
    </rPh>
    <rPh sb="18" eb="19">
      <t>ホカ</t>
    </rPh>
    <rPh sb="20" eb="21">
      <t>シャ</t>
    </rPh>
    <phoneticPr fontId="5"/>
  </si>
  <si>
    <t>人件費</t>
    <rPh sb="0" eb="3">
      <t>ジンケンヒ</t>
    </rPh>
    <phoneticPr fontId="5"/>
  </si>
  <si>
    <t>職員給与、通勤費、法定福利費等</t>
    <rPh sb="0" eb="2">
      <t>ショクイン</t>
    </rPh>
    <rPh sb="2" eb="4">
      <t>キュウヨ</t>
    </rPh>
    <rPh sb="5" eb="8">
      <t>ツウキンヒ</t>
    </rPh>
    <rPh sb="9" eb="11">
      <t>ホウテイ</t>
    </rPh>
    <rPh sb="11" eb="13">
      <t>フクリ</t>
    </rPh>
    <rPh sb="13" eb="14">
      <t>ヒ</t>
    </rPh>
    <rPh sb="14" eb="15">
      <t>トウ</t>
    </rPh>
    <phoneticPr fontId="5"/>
  </si>
  <si>
    <t>消耗品費、印刷製本費、通信運搬費等</t>
    <rPh sb="0" eb="3">
      <t>ショウモウヒン</t>
    </rPh>
    <rPh sb="3" eb="4">
      <t>ヒ</t>
    </rPh>
    <rPh sb="5" eb="7">
      <t>インサツ</t>
    </rPh>
    <rPh sb="7" eb="9">
      <t>セイホン</t>
    </rPh>
    <rPh sb="9" eb="10">
      <t>ヒ</t>
    </rPh>
    <rPh sb="11" eb="13">
      <t>ツウシン</t>
    </rPh>
    <rPh sb="13" eb="16">
      <t>ウンパンヒ</t>
    </rPh>
    <rPh sb="16" eb="17">
      <t>トウ</t>
    </rPh>
    <phoneticPr fontId="5"/>
  </si>
  <si>
    <t>-</t>
    <phoneticPr fontId="5"/>
  </si>
  <si>
    <t>－</t>
    <phoneticPr fontId="5"/>
  </si>
  <si>
    <t>－</t>
    <phoneticPr fontId="5"/>
  </si>
  <si>
    <t>ナイスハートバザール担当者研修会講師謝金</t>
    <rPh sb="10" eb="13">
      <t>タントウシャ</t>
    </rPh>
    <rPh sb="13" eb="16">
      <t>ケンシュウカイ</t>
    </rPh>
    <rPh sb="16" eb="18">
      <t>コウシ</t>
    </rPh>
    <rPh sb="18" eb="20">
      <t>シャキン</t>
    </rPh>
    <phoneticPr fontId="5"/>
  </si>
  <si>
    <t>ナイスハートバザール役職員旅費等</t>
    <rPh sb="10" eb="13">
      <t>ヤクショクイン</t>
    </rPh>
    <rPh sb="11" eb="13">
      <t>ショクイン</t>
    </rPh>
    <rPh sb="13" eb="15">
      <t>リョヒ</t>
    </rPh>
    <rPh sb="15" eb="16">
      <t>トウ</t>
    </rPh>
    <phoneticPr fontId="5"/>
  </si>
  <si>
    <t>-</t>
    <phoneticPr fontId="5"/>
  </si>
  <si>
    <t>民間社会福祉事業助成費補助金</t>
    <rPh sb="0" eb="2">
      <t>ミンカン</t>
    </rPh>
    <rPh sb="2" eb="4">
      <t>シャカイ</t>
    </rPh>
    <rPh sb="4" eb="6">
      <t>フクシ</t>
    </rPh>
    <rPh sb="6" eb="8">
      <t>ジギョウ</t>
    </rPh>
    <rPh sb="8" eb="11">
      <t>ジョセイヒ</t>
    </rPh>
    <rPh sb="11" eb="14">
      <t>ホジョキン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</si>
  <si>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</si>
  <si>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</si>
  <si>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</si>
  <si>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</si>
  <si>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</si>
  <si>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</si>
  <si>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</si>
  <si>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</si>
  <si>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</si>
  <si>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</si>
  <si>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厚生労働省</t>
  </si>
  <si>
    <t>【補助金等交付】</t>
    <rPh sb="1" eb="3">
      <t>ホジョ</t>
    </rPh>
    <rPh sb="3" eb="5">
      <t>キントウ</t>
    </rPh>
    <rPh sb="5" eb="7">
      <t>コウフ</t>
    </rPh>
    <phoneticPr fontId="5"/>
  </si>
  <si>
    <t>-</t>
    <phoneticPr fontId="5"/>
  </si>
  <si>
    <t>点検対象外</t>
    <phoneticPr fontId="5"/>
  </si>
  <si>
    <t>-</t>
    <phoneticPr fontId="5"/>
  </si>
  <si>
    <t>福祉・介護人材の養成確保を推進すること等により、福祉サービスの質の向上を図ること
（施策目標Ⅷ－２－１）</t>
    <rPh sb="0" eb="2">
      <t>フクシ</t>
    </rPh>
    <rPh sb="3" eb="5">
      <t>カイゴ</t>
    </rPh>
    <rPh sb="5" eb="7">
      <t>ジンザイ</t>
    </rPh>
    <rPh sb="8" eb="10">
      <t>ヨウセイ</t>
    </rPh>
    <rPh sb="10" eb="12">
      <t>カクホ</t>
    </rPh>
    <rPh sb="13" eb="15">
      <t>スイシン</t>
    </rPh>
    <rPh sb="19" eb="20">
      <t>トウ</t>
    </rPh>
    <rPh sb="24" eb="26">
      <t>フクシ</t>
    </rPh>
    <rPh sb="31" eb="32">
      <t>シツ</t>
    </rPh>
    <rPh sb="33" eb="35">
      <t>コウジョウ</t>
    </rPh>
    <rPh sb="36" eb="37">
      <t>ハカ</t>
    </rPh>
    <phoneticPr fontId="5"/>
  </si>
  <si>
    <t>福祉・介護人材の養成確保を推進すること等により、福祉サービスの基盤整備を図ること</t>
    <phoneticPr fontId="5"/>
  </si>
  <si>
    <t>引き続き、必要な予算額を確保し、適正な執行に努めること。</t>
    <rPh sb="0" eb="28">
      <t>3</t>
    </rPh>
    <phoneticPr fontId="5"/>
  </si>
  <si>
    <t>源河　真規子</t>
    <rPh sb="0" eb="1">
      <t>ミナモト</t>
    </rPh>
    <rPh sb="1" eb="2">
      <t>カワ</t>
    </rPh>
    <rPh sb="3" eb="4">
      <t>マ</t>
    </rPh>
    <rPh sb="4" eb="6">
      <t>ノリコ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</si>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</sst>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83342</xdr:colOff>
      <xdr:row>86</xdr:row>
      <xdr:rowOff>23812</xdr:rowOff>
    </xdr:from>
    <xdr:to>
      <xdr:col>43</xdr:col>
      <xdr:colOff>10924</xdr:colOff>
      <xdr:row>86</xdr:row>
      <xdr:rowOff>260816</xdr:rowOff>
    </xdr:to>
    <xdr:sp macro="" textlink="">
      <xdr:nvSpPr>
        <xdr:cNvPr id="2" name="テキスト ボックス 1"/>
        <xdr:cNvSpPr txBox="1"/>
      </xdr:nvSpPr>
      <xdr:spPr>
        <a:xfrm>
          <a:off x="7774780" y="13513593"/>
          <a:ext cx="939613"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83344</xdr:colOff>
      <xdr:row>87</xdr:row>
      <xdr:rowOff>23813</xdr:rowOff>
    </xdr:from>
    <xdr:to>
      <xdr:col>49</xdr:col>
      <xdr:colOff>415739</xdr:colOff>
      <xdr:row>87</xdr:row>
      <xdr:rowOff>260817</xdr:rowOff>
    </xdr:to>
    <xdr:sp macro="" textlink="">
      <xdr:nvSpPr>
        <xdr:cNvPr id="3" name="テキスト ボックス 2"/>
        <xdr:cNvSpPr txBox="1"/>
      </xdr:nvSpPr>
      <xdr:spPr>
        <a:xfrm>
          <a:off x="9394032" y="13811251"/>
          <a:ext cx="939613"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22</xdr:col>
      <xdr:colOff>127000</xdr:colOff>
      <xdr:row>748</xdr:row>
      <xdr:rowOff>134471</xdr:rowOff>
    </xdr:from>
    <xdr:to>
      <xdr:col>38</xdr:col>
      <xdr:colOff>22412</xdr:colOff>
      <xdr:row>751</xdr:row>
      <xdr:rowOff>336177</xdr:rowOff>
    </xdr:to>
    <xdr:sp macro="" textlink="">
      <xdr:nvSpPr>
        <xdr:cNvPr id="20" name="正方形/長方形 19"/>
        <xdr:cNvSpPr/>
      </xdr:nvSpPr>
      <xdr:spPr bwMode="auto">
        <a:xfrm>
          <a:off x="4527550" y="46054496"/>
          <a:ext cx="3095812" cy="125898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　社会福祉法人全国社会福祉協議会に</a:t>
          </a:r>
          <a:endParaRPr kumimoji="1" lang="en-US" altLang="ja-JP" sz="1100">
            <a:solidFill>
              <a:sysClr val="windowText" lastClr="000000"/>
            </a:solidFill>
            <a:latin typeface="ＭＳ ゴシック" pitchFamily="49" charset="-128"/>
            <a:ea typeface="ＭＳ ゴシック" pitchFamily="49" charset="-128"/>
          </a:endParaRPr>
        </a:p>
        <a:p>
          <a:pPr algn="l">
            <a:lnSpc>
              <a:spcPts val="1300"/>
            </a:lnSpc>
          </a:pPr>
          <a:r>
            <a:rPr kumimoji="1" lang="ja-JP" altLang="en-US" sz="1100">
              <a:solidFill>
                <a:sysClr val="windowText" lastClr="000000"/>
              </a:solidFill>
              <a:latin typeface="ＭＳ ゴシック" pitchFamily="49" charset="-128"/>
              <a:ea typeface="ＭＳ ゴシック" pitchFamily="49" charset="-128"/>
            </a:rPr>
            <a:t>　対する補助</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22</xdr:col>
      <xdr:colOff>127000</xdr:colOff>
      <xdr:row>745</xdr:row>
      <xdr:rowOff>8218</xdr:rowOff>
    </xdr:from>
    <xdr:to>
      <xdr:col>38</xdr:col>
      <xdr:colOff>22412</xdr:colOff>
      <xdr:row>748</xdr:row>
      <xdr:rowOff>134470</xdr:rowOff>
    </xdr:to>
    <xdr:sp macro="" textlink="">
      <xdr:nvSpPr>
        <xdr:cNvPr id="21" name="正方形/長方形 20"/>
        <xdr:cNvSpPr/>
      </xdr:nvSpPr>
      <xdr:spPr bwMode="auto">
        <a:xfrm>
          <a:off x="4527550" y="44870968"/>
          <a:ext cx="3095812" cy="118352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厚生労働省</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baseline="0">
              <a:solidFill>
                <a:sysClr val="windowText" lastClr="000000"/>
              </a:solidFill>
              <a:latin typeface="ＭＳ ゴシック" pitchFamily="49" charset="-128"/>
              <a:ea typeface="ＭＳ ゴシック" pitchFamily="49" charset="-128"/>
            </a:rPr>
            <a:t>12 </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28</xdr:col>
      <xdr:colOff>71717</xdr:colOff>
      <xdr:row>752</xdr:row>
      <xdr:rowOff>16245</xdr:rowOff>
    </xdr:from>
    <xdr:to>
      <xdr:col>32</xdr:col>
      <xdr:colOff>45224</xdr:colOff>
      <xdr:row>754</xdr:row>
      <xdr:rowOff>17002</xdr:rowOff>
    </xdr:to>
    <xdr:sp macro="" textlink="">
      <xdr:nvSpPr>
        <xdr:cNvPr id="22" name="下矢印 21"/>
        <xdr:cNvSpPr/>
      </xdr:nvSpPr>
      <xdr:spPr>
        <a:xfrm>
          <a:off x="5672417" y="47345970"/>
          <a:ext cx="773607" cy="70560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28</xdr:col>
      <xdr:colOff>100853</xdr:colOff>
      <xdr:row>759</xdr:row>
      <xdr:rowOff>75453</xdr:rowOff>
    </xdr:from>
    <xdr:to>
      <xdr:col>32</xdr:col>
      <xdr:colOff>87060</xdr:colOff>
      <xdr:row>761</xdr:row>
      <xdr:rowOff>74344</xdr:rowOff>
    </xdr:to>
    <xdr:sp macro="" textlink="">
      <xdr:nvSpPr>
        <xdr:cNvPr id="23" name="下矢印 22"/>
        <xdr:cNvSpPr/>
      </xdr:nvSpPr>
      <xdr:spPr>
        <a:xfrm>
          <a:off x="5701553" y="49872153"/>
          <a:ext cx="786307" cy="1332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78437</xdr:colOff>
      <xdr:row>754</xdr:row>
      <xdr:rowOff>44822</xdr:rowOff>
    </xdr:from>
    <xdr:to>
      <xdr:col>39</xdr:col>
      <xdr:colOff>145671</xdr:colOff>
      <xdr:row>758</xdr:row>
      <xdr:rowOff>268942</xdr:rowOff>
    </xdr:to>
    <xdr:sp macro="" textlink="">
      <xdr:nvSpPr>
        <xdr:cNvPr id="24" name="正方形/長方形 23"/>
        <xdr:cNvSpPr/>
      </xdr:nvSpPr>
      <xdr:spPr bwMode="auto">
        <a:xfrm>
          <a:off x="4078937" y="48079397"/>
          <a:ext cx="3867709" cy="16338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endParaRPr kumimoji="1" lang="en-US" altLang="ja-JP" sz="800">
            <a:solidFill>
              <a:sysClr val="windowText" lastClr="000000"/>
            </a:solidFill>
          </a:endParaRPr>
        </a:p>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社会福祉法人全国社会福祉協議会</a:t>
          </a:r>
          <a:r>
            <a:rPr kumimoji="1" lang="en-US" altLang="ja-JP" sz="1100">
              <a:solidFill>
                <a:sysClr val="windowText" lastClr="000000"/>
              </a:solidFill>
            </a:rPr>
            <a:t>】</a:t>
          </a:r>
        </a:p>
        <a:p>
          <a:pPr algn="ctr"/>
          <a:r>
            <a:rPr kumimoji="1" lang="en-US" altLang="ja-JP" sz="1100">
              <a:solidFill>
                <a:schemeClr val="tx1"/>
              </a:solidFill>
            </a:rPr>
            <a:t>12</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　●　官公需・民需にかかる授産事業の受注 </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の確保、　及び授産事業の振興</a:t>
          </a:r>
        </a:p>
      </xdr:txBody>
    </xdr:sp>
    <xdr:clientData/>
  </xdr:twoCellAnchor>
  <xdr:twoCellAnchor>
    <xdr:from>
      <xdr:col>20</xdr:col>
      <xdr:colOff>78437</xdr:colOff>
      <xdr:row>756</xdr:row>
      <xdr:rowOff>156882</xdr:rowOff>
    </xdr:from>
    <xdr:to>
      <xdr:col>39</xdr:col>
      <xdr:colOff>145671</xdr:colOff>
      <xdr:row>756</xdr:row>
      <xdr:rowOff>156882</xdr:rowOff>
    </xdr:to>
    <xdr:cxnSp macro="">
      <xdr:nvCxnSpPr>
        <xdr:cNvPr id="25" name="直線コネクタ 24"/>
        <xdr:cNvCxnSpPr>
          <a:stCxn id="24" idx="1"/>
          <a:endCxn id="24" idx="3"/>
        </xdr:cNvCxnSpPr>
      </xdr:nvCxnSpPr>
      <xdr:spPr bwMode="auto">
        <a:xfrm>
          <a:off x="4078937" y="48896307"/>
          <a:ext cx="386770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165099</xdr:colOff>
      <xdr:row>761</xdr:row>
      <xdr:rowOff>146423</xdr:rowOff>
    </xdr:from>
    <xdr:to>
      <xdr:col>38</xdr:col>
      <xdr:colOff>33618</xdr:colOff>
      <xdr:row>763</xdr:row>
      <xdr:rowOff>78442</xdr:rowOff>
    </xdr:to>
    <xdr:sp macro="" textlink="">
      <xdr:nvSpPr>
        <xdr:cNvPr id="26" name="正方形/長方形 25"/>
        <xdr:cNvSpPr/>
      </xdr:nvSpPr>
      <xdr:spPr bwMode="auto">
        <a:xfrm>
          <a:off x="4765674" y="51276623"/>
          <a:ext cx="2868894" cy="97024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特定非営利活動法人日本セルプセンター等</a:t>
          </a:r>
          <a:r>
            <a:rPr kumimoji="1" lang="en-US" altLang="ja-JP" sz="1100">
              <a:solidFill>
                <a:sysClr val="windowText" lastClr="000000"/>
              </a:solidFill>
            </a:rPr>
            <a:t>】</a:t>
          </a:r>
          <a:r>
            <a:rPr kumimoji="1" lang="ja-JP" altLang="en-US" sz="1100">
              <a:solidFill>
                <a:sysClr val="windowText" lastClr="000000"/>
              </a:solidFill>
            </a:rPr>
            <a:t>（２者）</a:t>
          </a:r>
          <a:endParaRPr kumimoji="1" lang="en-US" altLang="ja-JP" sz="1100">
            <a:solidFill>
              <a:sysClr val="windowText" lastClr="000000"/>
            </a:solidFill>
          </a:endParaRPr>
        </a:p>
        <a:p>
          <a:pPr algn="ctr"/>
          <a:r>
            <a:rPr kumimoji="1" lang="ja-JP" altLang="en-US" sz="1100">
              <a:solidFill>
                <a:sysClr val="windowText" lastClr="000000"/>
              </a:solidFill>
            </a:rPr>
            <a:t>９百万円</a:t>
          </a:r>
          <a:endParaRPr kumimoji="1" lang="en-US" altLang="ja-JP" sz="1100">
            <a:solidFill>
              <a:sysClr val="windowText" lastClr="000000"/>
            </a:solidFill>
          </a:endParaRPr>
        </a:p>
        <a:p>
          <a:pPr algn="l"/>
          <a:r>
            <a:rPr kumimoji="1" lang="ja-JP" altLang="en-US" sz="1100">
              <a:solidFill>
                <a:sysClr val="windowText" lastClr="000000"/>
              </a:solidFill>
            </a:rPr>
            <a:t>　　　　　　　　　</a:t>
          </a:r>
        </a:p>
      </xdr:txBody>
    </xdr:sp>
    <xdr:clientData/>
  </xdr:twoCellAnchor>
  <xdr:twoCellAnchor>
    <xdr:from>
      <xdr:col>23</xdr:col>
      <xdr:colOff>165099</xdr:colOff>
      <xdr:row>763</xdr:row>
      <xdr:rowOff>78440</xdr:rowOff>
    </xdr:from>
    <xdr:to>
      <xdr:col>38</xdr:col>
      <xdr:colOff>33618</xdr:colOff>
      <xdr:row>765</xdr:row>
      <xdr:rowOff>71437</xdr:rowOff>
    </xdr:to>
    <xdr:sp macro="" textlink="">
      <xdr:nvSpPr>
        <xdr:cNvPr id="27" name="正方形/長方形 26"/>
        <xdr:cNvSpPr/>
      </xdr:nvSpPr>
      <xdr:spPr bwMode="auto">
        <a:xfrm>
          <a:off x="4765674" y="52246865"/>
          <a:ext cx="2868894" cy="66927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　事業所への調査・指導等</a:t>
          </a:r>
        </a:p>
      </xdr:txBody>
    </xdr:sp>
    <xdr:clientData/>
  </xdr:twoCellAnchor>
  <xdr:twoCellAnchor>
    <xdr:from>
      <xdr:col>38</xdr:col>
      <xdr:colOff>142874</xdr:colOff>
      <xdr:row>100</xdr:row>
      <xdr:rowOff>35719</xdr:rowOff>
    </xdr:from>
    <xdr:to>
      <xdr:col>43</xdr:col>
      <xdr:colOff>70456</xdr:colOff>
      <xdr:row>100</xdr:row>
      <xdr:rowOff>272723</xdr:rowOff>
    </xdr:to>
    <xdr:sp macro="" textlink="">
      <xdr:nvSpPr>
        <xdr:cNvPr id="29" name="テキスト ボックス 28"/>
        <xdr:cNvSpPr txBox="1"/>
      </xdr:nvSpPr>
      <xdr:spPr>
        <a:xfrm>
          <a:off x="7834312" y="14823282"/>
          <a:ext cx="939613"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119062</xdr:colOff>
      <xdr:row>103</xdr:row>
      <xdr:rowOff>23812</xdr:rowOff>
    </xdr:from>
    <xdr:to>
      <xdr:col>43</xdr:col>
      <xdr:colOff>46644</xdr:colOff>
      <xdr:row>103</xdr:row>
      <xdr:rowOff>260816</xdr:rowOff>
    </xdr:to>
    <xdr:sp macro="" textlink="">
      <xdr:nvSpPr>
        <xdr:cNvPr id="32" name="テキスト ボックス 31"/>
        <xdr:cNvSpPr txBox="1"/>
      </xdr:nvSpPr>
      <xdr:spPr>
        <a:xfrm>
          <a:off x="7810500" y="15811500"/>
          <a:ext cx="939613"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107156</xdr:colOff>
      <xdr:row>106</xdr:row>
      <xdr:rowOff>23812</xdr:rowOff>
    </xdr:from>
    <xdr:to>
      <xdr:col>43</xdr:col>
      <xdr:colOff>34738</xdr:colOff>
      <xdr:row>106</xdr:row>
      <xdr:rowOff>260816</xdr:rowOff>
    </xdr:to>
    <xdr:sp macro="" textlink="">
      <xdr:nvSpPr>
        <xdr:cNvPr id="33" name="テキスト ボックス 32"/>
        <xdr:cNvSpPr txBox="1"/>
      </xdr:nvSpPr>
      <xdr:spPr>
        <a:xfrm>
          <a:off x="7798594" y="16811625"/>
          <a:ext cx="939613"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33</xdr:col>
      <xdr:colOff>154783</xdr:colOff>
      <xdr:row>758</xdr:row>
      <xdr:rowOff>416723</xdr:rowOff>
    </xdr:from>
    <xdr:to>
      <xdr:col>45</xdr:col>
      <xdr:colOff>113508</xdr:colOff>
      <xdr:row>760</xdr:row>
      <xdr:rowOff>24022</xdr:rowOff>
    </xdr:to>
    <xdr:sp macro="" textlink="">
      <xdr:nvSpPr>
        <xdr:cNvPr id="34" name="テキスト ボックス 33"/>
        <xdr:cNvSpPr txBox="1"/>
      </xdr:nvSpPr>
      <xdr:spPr>
        <a:xfrm>
          <a:off x="6834189" y="53006629"/>
          <a:ext cx="2387600" cy="643143"/>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随意契約（その他）・少額</a:t>
          </a:r>
          <a:r>
            <a:rPr kumimoji="1" lang="en-US" altLang="ja-JP" sz="1100"/>
            <a:t>】</a:t>
          </a:r>
          <a:endParaRPr kumimoji="1" lang="ja-JP" altLang="en-US" sz="1100"/>
        </a:p>
      </xdr:txBody>
    </xdr:sp>
    <xdr:clientData/>
  </xdr:twoCellAnchor>
  <xdr:twoCellAnchor>
    <xdr:from>
      <xdr:col>38</xdr:col>
      <xdr:colOff>71437</xdr:colOff>
      <xdr:row>116</xdr:row>
      <xdr:rowOff>178593</xdr:rowOff>
    </xdr:from>
    <xdr:to>
      <xdr:col>42</xdr:col>
      <xdr:colOff>201425</xdr:colOff>
      <xdr:row>116</xdr:row>
      <xdr:rowOff>415597</xdr:rowOff>
    </xdr:to>
    <xdr:sp macro="" textlink="">
      <xdr:nvSpPr>
        <xdr:cNvPr id="36" name="テキスト ボックス 35"/>
        <xdr:cNvSpPr txBox="1"/>
      </xdr:nvSpPr>
      <xdr:spPr>
        <a:xfrm>
          <a:off x="7762875" y="17835562"/>
          <a:ext cx="939613"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95250</xdr:colOff>
      <xdr:row>115</xdr:row>
      <xdr:rowOff>35719</xdr:rowOff>
    </xdr:from>
    <xdr:to>
      <xdr:col>43</xdr:col>
      <xdr:colOff>22832</xdr:colOff>
      <xdr:row>115</xdr:row>
      <xdr:rowOff>272723</xdr:rowOff>
    </xdr:to>
    <xdr:sp macro="" textlink="">
      <xdr:nvSpPr>
        <xdr:cNvPr id="37" name="テキスト ボックス 36"/>
        <xdr:cNvSpPr txBox="1"/>
      </xdr:nvSpPr>
      <xdr:spPr>
        <a:xfrm>
          <a:off x="7786688" y="17395032"/>
          <a:ext cx="939613"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107156</xdr:colOff>
      <xdr:row>118</xdr:row>
      <xdr:rowOff>35718</xdr:rowOff>
    </xdr:from>
    <xdr:to>
      <xdr:col>43</xdr:col>
      <xdr:colOff>34738</xdr:colOff>
      <xdr:row>118</xdr:row>
      <xdr:rowOff>272722</xdr:rowOff>
    </xdr:to>
    <xdr:sp macro="" textlink="">
      <xdr:nvSpPr>
        <xdr:cNvPr id="38" name="テキスト ボックス 37"/>
        <xdr:cNvSpPr txBox="1"/>
      </xdr:nvSpPr>
      <xdr:spPr>
        <a:xfrm>
          <a:off x="7798594" y="18585656"/>
          <a:ext cx="939613"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130969</xdr:colOff>
      <xdr:row>119</xdr:row>
      <xdr:rowOff>178594</xdr:rowOff>
    </xdr:from>
    <xdr:to>
      <xdr:col>43</xdr:col>
      <xdr:colOff>58551</xdr:colOff>
      <xdr:row>119</xdr:row>
      <xdr:rowOff>415598</xdr:rowOff>
    </xdr:to>
    <xdr:sp macro="" textlink="">
      <xdr:nvSpPr>
        <xdr:cNvPr id="39" name="テキスト ボックス 38"/>
        <xdr:cNvSpPr txBox="1"/>
      </xdr:nvSpPr>
      <xdr:spPr>
        <a:xfrm>
          <a:off x="7822407" y="19026188"/>
          <a:ext cx="939613"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119062</xdr:colOff>
      <xdr:row>121</xdr:row>
      <xdr:rowOff>35719</xdr:rowOff>
    </xdr:from>
    <xdr:to>
      <xdr:col>43</xdr:col>
      <xdr:colOff>46644</xdr:colOff>
      <xdr:row>121</xdr:row>
      <xdr:rowOff>272723</xdr:rowOff>
    </xdr:to>
    <xdr:sp macro="" textlink="">
      <xdr:nvSpPr>
        <xdr:cNvPr id="40" name="テキスト ボックス 39"/>
        <xdr:cNvSpPr txBox="1"/>
      </xdr:nvSpPr>
      <xdr:spPr>
        <a:xfrm>
          <a:off x="7810500" y="19776282"/>
          <a:ext cx="939613"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83345</xdr:colOff>
      <xdr:row>122</xdr:row>
      <xdr:rowOff>130969</xdr:rowOff>
    </xdr:from>
    <xdr:to>
      <xdr:col>43</xdr:col>
      <xdr:colOff>10927</xdr:colOff>
      <xdr:row>122</xdr:row>
      <xdr:rowOff>367973</xdr:rowOff>
    </xdr:to>
    <xdr:sp macro="" textlink="">
      <xdr:nvSpPr>
        <xdr:cNvPr id="41" name="テキスト ボックス 40"/>
        <xdr:cNvSpPr txBox="1"/>
      </xdr:nvSpPr>
      <xdr:spPr>
        <a:xfrm>
          <a:off x="7774783" y="20169188"/>
          <a:ext cx="939613"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42</xdr:col>
      <xdr:colOff>95248</xdr:colOff>
      <xdr:row>101</xdr:row>
      <xdr:rowOff>11907</xdr:rowOff>
    </xdr:from>
    <xdr:to>
      <xdr:col>47</xdr:col>
      <xdr:colOff>22830</xdr:colOff>
      <xdr:row>101</xdr:row>
      <xdr:rowOff>248911</xdr:rowOff>
    </xdr:to>
    <xdr:sp macro="" textlink="">
      <xdr:nvSpPr>
        <xdr:cNvPr id="31" name="テキスト ボックス 30"/>
        <xdr:cNvSpPr txBox="1"/>
      </xdr:nvSpPr>
      <xdr:spPr>
        <a:xfrm>
          <a:off x="8596311" y="14775657"/>
          <a:ext cx="939613"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44</xdr:col>
      <xdr:colOff>178595</xdr:colOff>
      <xdr:row>116</xdr:row>
      <xdr:rowOff>154781</xdr:rowOff>
    </xdr:from>
    <xdr:to>
      <xdr:col>49</xdr:col>
      <xdr:colOff>106177</xdr:colOff>
      <xdr:row>116</xdr:row>
      <xdr:rowOff>391785</xdr:rowOff>
    </xdr:to>
    <xdr:sp macro="" textlink="">
      <xdr:nvSpPr>
        <xdr:cNvPr id="42" name="テキスト ボックス 41"/>
        <xdr:cNvSpPr txBox="1"/>
      </xdr:nvSpPr>
      <xdr:spPr>
        <a:xfrm>
          <a:off x="9084470" y="17811750"/>
          <a:ext cx="939613"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42</xdr:col>
      <xdr:colOff>107156</xdr:colOff>
      <xdr:row>104</xdr:row>
      <xdr:rowOff>11906</xdr:rowOff>
    </xdr:from>
    <xdr:to>
      <xdr:col>47</xdr:col>
      <xdr:colOff>34738</xdr:colOff>
      <xdr:row>104</xdr:row>
      <xdr:rowOff>248910</xdr:rowOff>
    </xdr:to>
    <xdr:sp macro="" textlink="">
      <xdr:nvSpPr>
        <xdr:cNvPr id="43" name="テキスト ボックス 42"/>
        <xdr:cNvSpPr txBox="1"/>
      </xdr:nvSpPr>
      <xdr:spPr>
        <a:xfrm>
          <a:off x="8608219" y="15775781"/>
          <a:ext cx="939613"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42</xdr:col>
      <xdr:colOff>107157</xdr:colOff>
      <xdr:row>107</xdr:row>
      <xdr:rowOff>11906</xdr:rowOff>
    </xdr:from>
    <xdr:to>
      <xdr:col>47</xdr:col>
      <xdr:colOff>34739</xdr:colOff>
      <xdr:row>107</xdr:row>
      <xdr:rowOff>248910</xdr:rowOff>
    </xdr:to>
    <xdr:sp macro="" textlink="">
      <xdr:nvSpPr>
        <xdr:cNvPr id="44" name="テキスト ボックス 43"/>
        <xdr:cNvSpPr txBox="1"/>
      </xdr:nvSpPr>
      <xdr:spPr>
        <a:xfrm>
          <a:off x="8608220" y="16775906"/>
          <a:ext cx="939613"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44</xdr:col>
      <xdr:colOff>178594</xdr:colOff>
      <xdr:row>119</xdr:row>
      <xdr:rowOff>178594</xdr:rowOff>
    </xdr:from>
    <xdr:to>
      <xdr:col>49</xdr:col>
      <xdr:colOff>106176</xdr:colOff>
      <xdr:row>119</xdr:row>
      <xdr:rowOff>415598</xdr:rowOff>
    </xdr:to>
    <xdr:sp macro="" textlink="">
      <xdr:nvSpPr>
        <xdr:cNvPr id="45" name="テキスト ボックス 44"/>
        <xdr:cNvSpPr txBox="1"/>
      </xdr:nvSpPr>
      <xdr:spPr>
        <a:xfrm>
          <a:off x="9084469" y="19026188"/>
          <a:ext cx="939613"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45</xdr:col>
      <xdr:colOff>35719</xdr:colOff>
      <xdr:row>122</xdr:row>
      <xdr:rowOff>154781</xdr:rowOff>
    </xdr:from>
    <xdr:to>
      <xdr:col>49</xdr:col>
      <xdr:colOff>165707</xdr:colOff>
      <xdr:row>122</xdr:row>
      <xdr:rowOff>391785</xdr:rowOff>
    </xdr:to>
    <xdr:sp macro="" textlink="">
      <xdr:nvSpPr>
        <xdr:cNvPr id="46" name="テキスト ボックス 45"/>
        <xdr:cNvSpPr txBox="1"/>
      </xdr:nvSpPr>
      <xdr:spPr>
        <a:xfrm>
          <a:off x="9144000" y="20193000"/>
          <a:ext cx="939613" cy="237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Users\MNPPG\AppData\Local\Microsoft\Windows\Temporary%20Internet%20Files\Content.Outlook\SYOK9ZYU\&#65288;&#9679;&#9679;&#23616;&#65289;&#25552;&#20986;&#29366;&#27841;&#31649;&#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31要求提出状況管理表"/>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 zoomScale="80" zoomScaleNormal="75" zoomScaleSheetLayoutView="80" zoomScalePageLayoutView="85" workbookViewId="0">
      <selection activeCell="W29" sqref="W29:AC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689</v>
      </c>
      <c r="AT2" s="218"/>
      <c r="AU2" s="218"/>
      <c r="AV2" s="52" t="str">
        <f>IF(AW2="", "", "-")</f>
        <v/>
      </c>
      <c r="AW2" s="395"/>
      <c r="AX2" s="395"/>
    </row>
    <row r="3" spans="1:50" ht="21" customHeight="1" thickBot="1" x14ac:dyDescent="0.2">
      <c r="A3" s="523" t="s">
        <v>532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547</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548</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552</v>
      </c>
      <c r="H5" s="559"/>
      <c r="I5" s="559"/>
      <c r="J5" s="559"/>
      <c r="K5" s="559"/>
      <c r="L5" s="559"/>
      <c r="M5" s="560" t="s">
        <v>66</v>
      </c>
      <c r="N5" s="561"/>
      <c r="O5" s="561"/>
      <c r="P5" s="561"/>
      <c r="Q5" s="561"/>
      <c r="R5" s="562"/>
      <c r="S5" s="563" t="s">
        <v>551</v>
      </c>
      <c r="T5" s="559"/>
      <c r="U5" s="559"/>
      <c r="V5" s="559"/>
      <c r="W5" s="559"/>
      <c r="X5" s="564"/>
      <c r="Y5" s="716" t="s">
        <v>3</v>
      </c>
      <c r="Z5" s="717"/>
      <c r="AA5" s="717"/>
      <c r="AB5" s="717"/>
      <c r="AC5" s="717"/>
      <c r="AD5" s="718"/>
      <c r="AE5" s="719" t="s">
        <v>550</v>
      </c>
      <c r="AF5" s="719"/>
      <c r="AG5" s="719"/>
      <c r="AH5" s="719"/>
      <c r="AI5" s="719"/>
      <c r="AJ5" s="719"/>
      <c r="AK5" s="719"/>
      <c r="AL5" s="719"/>
      <c r="AM5" s="719"/>
      <c r="AN5" s="719"/>
      <c r="AO5" s="719"/>
      <c r="AP5" s="720"/>
      <c r="AQ5" s="721" t="s">
        <v>665</v>
      </c>
      <c r="AR5" s="722"/>
      <c r="AS5" s="722"/>
      <c r="AT5" s="722"/>
      <c r="AU5" s="722"/>
      <c r="AV5" s="722"/>
      <c r="AW5" s="722"/>
      <c r="AX5" s="723"/>
    </row>
    <row r="6" spans="1:50" ht="39" customHeight="1" x14ac:dyDescent="0.15">
      <c r="A6" s="726" t="s">
        <v>4</v>
      </c>
      <c r="B6" s="727"/>
      <c r="C6" s="727"/>
      <c r="D6" s="727"/>
      <c r="E6" s="727"/>
      <c r="F6" s="727"/>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554</v>
      </c>
      <c r="H7" s="837"/>
      <c r="I7" s="837"/>
      <c r="J7" s="837"/>
      <c r="K7" s="837"/>
      <c r="L7" s="837"/>
      <c r="M7" s="837"/>
      <c r="N7" s="837"/>
      <c r="O7" s="837"/>
      <c r="P7" s="837"/>
      <c r="Q7" s="837"/>
      <c r="R7" s="837"/>
      <c r="S7" s="837"/>
      <c r="T7" s="837"/>
      <c r="U7" s="837"/>
      <c r="V7" s="837"/>
      <c r="W7" s="837"/>
      <c r="X7" s="838"/>
      <c r="Y7" s="393" t="s">
        <v>545</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障害者施策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9" t="str">
        <f>入力規則等!K13</f>
        <v>社会保障</v>
      </c>
      <c r="AF8" s="222"/>
      <c r="AG8" s="222"/>
      <c r="AH8" s="222"/>
      <c r="AI8" s="222"/>
      <c r="AJ8" s="222"/>
      <c r="AK8" s="222"/>
      <c r="AL8" s="222"/>
      <c r="AM8" s="222"/>
      <c r="AN8" s="222"/>
      <c r="AO8" s="222"/>
      <c r="AP8" s="222"/>
      <c r="AQ8" s="222"/>
      <c r="AR8" s="222"/>
      <c r="AS8" s="222"/>
      <c r="AT8" s="222"/>
      <c r="AU8" s="222"/>
      <c r="AV8" s="222"/>
      <c r="AW8" s="222"/>
      <c r="AX8" s="740"/>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4" t="s">
        <v>557</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80"/>
      <c r="H12" s="681"/>
      <c r="I12" s="681"/>
      <c r="J12" s="681"/>
      <c r="K12" s="681"/>
      <c r="L12" s="681"/>
      <c r="M12" s="681"/>
      <c r="N12" s="681"/>
      <c r="O12" s="681"/>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3"/>
    </row>
    <row r="13" spans="1:50" ht="21" customHeight="1" x14ac:dyDescent="0.15">
      <c r="A13" s="139"/>
      <c r="B13" s="140"/>
      <c r="C13" s="140"/>
      <c r="D13" s="140"/>
      <c r="E13" s="140"/>
      <c r="F13" s="141"/>
      <c r="G13" s="744" t="s">
        <v>6</v>
      </c>
      <c r="H13" s="745"/>
      <c r="I13" s="637" t="s">
        <v>7</v>
      </c>
      <c r="J13" s="638"/>
      <c r="K13" s="638"/>
      <c r="L13" s="638"/>
      <c r="M13" s="638"/>
      <c r="N13" s="638"/>
      <c r="O13" s="639"/>
      <c r="P13" s="97">
        <v>15</v>
      </c>
      <c r="Q13" s="98"/>
      <c r="R13" s="98"/>
      <c r="S13" s="98"/>
      <c r="T13" s="98"/>
      <c r="U13" s="98"/>
      <c r="V13" s="99"/>
      <c r="W13" s="97">
        <v>13</v>
      </c>
      <c r="X13" s="98"/>
      <c r="Y13" s="98"/>
      <c r="Z13" s="98"/>
      <c r="AA13" s="98"/>
      <c r="AB13" s="98"/>
      <c r="AC13" s="99"/>
      <c r="AD13" s="97">
        <v>12</v>
      </c>
      <c r="AE13" s="98"/>
      <c r="AF13" s="98"/>
      <c r="AG13" s="98"/>
      <c r="AH13" s="98"/>
      <c r="AI13" s="98"/>
      <c r="AJ13" s="99"/>
      <c r="AK13" s="97">
        <v>12</v>
      </c>
      <c r="AL13" s="98"/>
      <c r="AM13" s="98"/>
      <c r="AN13" s="98"/>
      <c r="AO13" s="98"/>
      <c r="AP13" s="98"/>
      <c r="AQ13" s="99"/>
      <c r="AR13" s="94">
        <v>12</v>
      </c>
      <c r="AS13" s="95"/>
      <c r="AT13" s="95"/>
      <c r="AU13" s="95"/>
      <c r="AV13" s="95"/>
      <c r="AW13" s="95"/>
      <c r="AX13" s="392"/>
    </row>
    <row r="14" spans="1:50" ht="21" customHeight="1" x14ac:dyDescent="0.15">
      <c r="A14" s="139"/>
      <c r="B14" s="140"/>
      <c r="C14" s="140"/>
      <c r="D14" s="140"/>
      <c r="E14" s="140"/>
      <c r="F14" s="141"/>
      <c r="G14" s="746"/>
      <c r="H14" s="747"/>
      <c r="I14" s="575" t="s">
        <v>8</v>
      </c>
      <c r="J14" s="631"/>
      <c r="K14" s="631"/>
      <c r="L14" s="631"/>
      <c r="M14" s="631"/>
      <c r="N14" s="631"/>
      <c r="O14" s="632"/>
      <c r="P14" s="97" t="s">
        <v>558</v>
      </c>
      <c r="Q14" s="98"/>
      <c r="R14" s="98"/>
      <c r="S14" s="98"/>
      <c r="T14" s="98"/>
      <c r="U14" s="98"/>
      <c r="V14" s="99"/>
      <c r="W14" s="97" t="s">
        <v>559</v>
      </c>
      <c r="X14" s="98"/>
      <c r="Y14" s="98"/>
      <c r="Z14" s="98"/>
      <c r="AA14" s="98"/>
      <c r="AB14" s="98"/>
      <c r="AC14" s="99"/>
      <c r="AD14" s="97" t="s">
        <v>560</v>
      </c>
      <c r="AE14" s="98"/>
      <c r="AF14" s="98"/>
      <c r="AG14" s="98"/>
      <c r="AH14" s="98"/>
      <c r="AI14" s="98"/>
      <c r="AJ14" s="99"/>
      <c r="AK14" s="97" t="s">
        <v>561</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6"/>
      <c r="H15" s="747"/>
      <c r="I15" s="575" t="s">
        <v>51</v>
      </c>
      <c r="J15" s="576"/>
      <c r="K15" s="576"/>
      <c r="L15" s="576"/>
      <c r="M15" s="576"/>
      <c r="N15" s="576"/>
      <c r="O15" s="577"/>
      <c r="P15" s="97" t="s">
        <v>558</v>
      </c>
      <c r="Q15" s="98"/>
      <c r="R15" s="98"/>
      <c r="S15" s="98"/>
      <c r="T15" s="98"/>
      <c r="U15" s="98"/>
      <c r="V15" s="99"/>
      <c r="W15" s="97" t="s">
        <v>559</v>
      </c>
      <c r="X15" s="98"/>
      <c r="Y15" s="98"/>
      <c r="Z15" s="98"/>
      <c r="AA15" s="98"/>
      <c r="AB15" s="98"/>
      <c r="AC15" s="99"/>
      <c r="AD15" s="97" t="s">
        <v>560</v>
      </c>
      <c r="AE15" s="98"/>
      <c r="AF15" s="98"/>
      <c r="AG15" s="98"/>
      <c r="AH15" s="98"/>
      <c r="AI15" s="98"/>
      <c r="AJ15" s="99"/>
      <c r="AK15" s="97" t="s">
        <v>561</v>
      </c>
      <c r="AL15" s="98"/>
      <c r="AM15" s="98"/>
      <c r="AN15" s="98"/>
      <c r="AO15" s="98"/>
      <c r="AP15" s="98"/>
      <c r="AQ15" s="99"/>
      <c r="AR15" s="97" t="s">
        <v>667</v>
      </c>
      <c r="AS15" s="98"/>
      <c r="AT15" s="98"/>
      <c r="AU15" s="98"/>
      <c r="AV15" s="98"/>
      <c r="AW15" s="98"/>
      <c r="AX15" s="630"/>
    </row>
    <row r="16" spans="1:50" ht="21" customHeight="1" x14ac:dyDescent="0.15">
      <c r="A16" s="139"/>
      <c r="B16" s="140"/>
      <c r="C16" s="140"/>
      <c r="D16" s="140"/>
      <c r="E16" s="140"/>
      <c r="F16" s="141"/>
      <c r="G16" s="746"/>
      <c r="H16" s="747"/>
      <c r="I16" s="575" t="s">
        <v>52</v>
      </c>
      <c r="J16" s="576"/>
      <c r="K16" s="576"/>
      <c r="L16" s="576"/>
      <c r="M16" s="576"/>
      <c r="N16" s="576"/>
      <c r="O16" s="577"/>
      <c r="P16" s="97" t="s">
        <v>558</v>
      </c>
      <c r="Q16" s="98"/>
      <c r="R16" s="98"/>
      <c r="S16" s="98"/>
      <c r="T16" s="98"/>
      <c r="U16" s="98"/>
      <c r="V16" s="99"/>
      <c r="W16" s="97" t="s">
        <v>559</v>
      </c>
      <c r="X16" s="98"/>
      <c r="Y16" s="98"/>
      <c r="Z16" s="98"/>
      <c r="AA16" s="98"/>
      <c r="AB16" s="98"/>
      <c r="AC16" s="99"/>
      <c r="AD16" s="97" t="s">
        <v>560</v>
      </c>
      <c r="AE16" s="98"/>
      <c r="AF16" s="98"/>
      <c r="AG16" s="98"/>
      <c r="AH16" s="98"/>
      <c r="AI16" s="98"/>
      <c r="AJ16" s="99"/>
      <c r="AK16" s="97" t="s">
        <v>561</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6"/>
      <c r="H17" s="747"/>
      <c r="I17" s="575" t="s">
        <v>50</v>
      </c>
      <c r="J17" s="631"/>
      <c r="K17" s="631"/>
      <c r="L17" s="631"/>
      <c r="M17" s="631"/>
      <c r="N17" s="631"/>
      <c r="O17" s="632"/>
      <c r="P17" s="97" t="s">
        <v>558</v>
      </c>
      <c r="Q17" s="98"/>
      <c r="R17" s="98"/>
      <c r="S17" s="98"/>
      <c r="T17" s="98"/>
      <c r="U17" s="98"/>
      <c r="V17" s="99"/>
      <c r="W17" s="97" t="s">
        <v>559</v>
      </c>
      <c r="X17" s="98"/>
      <c r="Y17" s="98"/>
      <c r="Z17" s="98"/>
      <c r="AA17" s="98"/>
      <c r="AB17" s="98"/>
      <c r="AC17" s="99"/>
      <c r="AD17" s="97" t="s">
        <v>560</v>
      </c>
      <c r="AE17" s="98"/>
      <c r="AF17" s="98"/>
      <c r="AG17" s="98"/>
      <c r="AH17" s="98"/>
      <c r="AI17" s="98"/>
      <c r="AJ17" s="99"/>
      <c r="AK17" s="97" t="s">
        <v>561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8"/>
      <c r="H18" s="749"/>
      <c r="I18" s="736" t="s">
        <v>20</v>
      </c>
      <c r="J18" s="737"/>
      <c r="K18" s="737"/>
      <c r="L18" s="737"/>
      <c r="M18" s="737"/>
      <c r="N18" s="737"/>
      <c r="O18" s="738"/>
      <c r="P18" s="103">
        <f>SUM(P13:V17)</f>
        <v>15</v>
      </c>
      <c r="Q18" s="104"/>
      <c r="R18" s="104"/>
      <c r="S18" s="104"/>
      <c r="T18" s="104"/>
      <c r="U18" s="104"/>
      <c r="V18" s="105"/>
      <c r="W18" s="103">
        <f>SUM(W13:AC17)</f>
        <v>13</v>
      </c>
      <c r="X18" s="104"/>
      <c r="Y18" s="104"/>
      <c r="Z18" s="104"/>
      <c r="AA18" s="104"/>
      <c r="AB18" s="104"/>
      <c r="AC18" s="105"/>
      <c r="AD18" s="103">
        <f>SUM(AD13:AJ17)</f>
        <v>12</v>
      </c>
      <c r="AE18" s="104"/>
      <c r="AF18" s="104"/>
      <c r="AG18" s="104"/>
      <c r="AH18" s="104"/>
      <c r="AI18" s="104"/>
      <c r="AJ18" s="105"/>
      <c r="AK18" s="103">
        <f>SUM(AK13:AQ17)</f>
        <v>12</v>
      </c>
      <c r="AL18" s="104"/>
      <c r="AM18" s="104"/>
      <c r="AN18" s="104"/>
      <c r="AO18" s="104"/>
      <c r="AP18" s="104"/>
      <c r="AQ18" s="105"/>
      <c r="AR18" s="103">
        <f>SUM(AR13:AX17)</f>
        <v>12</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15</v>
      </c>
      <c r="Q19" s="98"/>
      <c r="R19" s="98"/>
      <c r="S19" s="98"/>
      <c r="T19" s="98"/>
      <c r="U19" s="98"/>
      <c r="V19" s="99"/>
      <c r="W19" s="97">
        <v>13</v>
      </c>
      <c r="X19" s="98"/>
      <c r="Y19" s="98"/>
      <c r="Z19" s="98"/>
      <c r="AA19" s="98"/>
      <c r="AB19" s="98"/>
      <c r="AC19" s="99"/>
      <c r="AD19" s="97">
        <v>12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3" t="s">
        <v>497</v>
      </c>
      <c r="H21" s="934"/>
      <c r="I21" s="934"/>
      <c r="J21" s="934"/>
      <c r="K21" s="934"/>
      <c r="L21" s="934"/>
      <c r="M21" s="934"/>
      <c r="N21" s="934"/>
      <c r="O21" s="934"/>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537</v>
      </c>
      <c r="B22" s="196"/>
      <c r="C22" s="196"/>
      <c r="D22" s="196"/>
      <c r="E22" s="196"/>
      <c r="F22" s="197"/>
      <c r="G22" s="180" t="s">
        <v>474</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646</v>
      </c>
      <c r="H23" s="184"/>
      <c r="I23" s="184"/>
      <c r="J23" s="184"/>
      <c r="K23" s="184"/>
      <c r="L23" s="184"/>
      <c r="M23" s="184"/>
      <c r="N23" s="184"/>
      <c r="O23" s="185"/>
      <c r="P23" s="94">
        <v>12</v>
      </c>
      <c r="Q23" s="95"/>
      <c r="R23" s="95"/>
      <c r="S23" s="95"/>
      <c r="T23" s="95"/>
      <c r="U23" s="95"/>
      <c r="V23" s="96"/>
      <c r="W23" s="94">
        <v>12</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12</v>
      </c>
      <c r="Q29" s="226"/>
      <c r="R29" s="226"/>
      <c r="S29" s="226"/>
      <c r="T29" s="226"/>
      <c r="U29" s="226"/>
      <c r="V29" s="227"/>
      <c r="W29" s="225">
        <f>AR13</f>
        <v>12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9"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649</v>
      </c>
      <c r="AR31" s="133"/>
      <c r="AS31" s="134" t="s">
        <v>356</v>
      </c>
      <c r="AT31" s="169"/>
      <c r="AU31" s="269" t="s">
        <v>648</v>
      </c>
      <c r="AV31" s="269"/>
      <c r="AW31" s="377" t="s">
        <v>300</v>
      </c>
      <c r="AX31" s="378"/>
    </row>
    <row r="32" spans="1:50" ht="23.25" customHeight="1" x14ac:dyDescent="0.15">
      <c r="A32" s="515"/>
      <c r="B32" s="513"/>
      <c r="C32" s="513"/>
      <c r="D32" s="513"/>
      <c r="E32" s="513"/>
      <c r="F32" s="514"/>
      <c r="G32" s="540" t="s">
        <v>648</v>
      </c>
      <c r="H32" s="541"/>
      <c r="I32" s="541"/>
      <c r="J32" s="541"/>
      <c r="K32" s="541"/>
      <c r="L32" s="541"/>
      <c r="M32" s="541"/>
      <c r="N32" s="541"/>
      <c r="O32" s="542"/>
      <c r="P32" s="158" t="s">
        <v>648</v>
      </c>
      <c r="Q32" s="158"/>
      <c r="R32" s="158"/>
      <c r="S32" s="158"/>
      <c r="T32" s="158"/>
      <c r="U32" s="158"/>
      <c r="V32" s="158"/>
      <c r="W32" s="158"/>
      <c r="X32" s="229"/>
      <c r="Y32" s="336" t="s">
        <v>12</v>
      </c>
      <c r="Z32" s="549"/>
      <c r="AA32" s="550"/>
      <c r="AB32" s="551" t="s">
        <v>649</v>
      </c>
      <c r="AC32" s="551"/>
      <c r="AD32" s="551"/>
      <c r="AE32" s="362" t="s">
        <v>649</v>
      </c>
      <c r="AF32" s="363"/>
      <c r="AG32" s="363"/>
      <c r="AH32" s="363"/>
      <c r="AI32" s="362" t="s">
        <v>650</v>
      </c>
      <c r="AJ32" s="363"/>
      <c r="AK32" s="363"/>
      <c r="AL32" s="363"/>
      <c r="AM32" s="362" t="s">
        <v>651</v>
      </c>
      <c r="AN32" s="363"/>
      <c r="AO32" s="363"/>
      <c r="AP32" s="363"/>
      <c r="AQ32" s="100" t="s">
        <v>649</v>
      </c>
      <c r="AR32" s="101"/>
      <c r="AS32" s="101"/>
      <c r="AT32" s="102"/>
      <c r="AU32" s="363" t="s">
        <v>649</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649</v>
      </c>
      <c r="AC33" s="522"/>
      <c r="AD33" s="522"/>
      <c r="AE33" s="362" t="s">
        <v>649</v>
      </c>
      <c r="AF33" s="363"/>
      <c r="AG33" s="363"/>
      <c r="AH33" s="363"/>
      <c r="AI33" s="362" t="s">
        <v>649</v>
      </c>
      <c r="AJ33" s="363"/>
      <c r="AK33" s="363"/>
      <c r="AL33" s="363"/>
      <c r="AM33" s="362" t="s">
        <v>649</v>
      </c>
      <c r="AN33" s="363"/>
      <c r="AO33" s="363"/>
      <c r="AP33" s="363"/>
      <c r="AQ33" s="100" t="s">
        <v>649</v>
      </c>
      <c r="AR33" s="101"/>
      <c r="AS33" s="101"/>
      <c r="AT33" s="102"/>
      <c r="AU33" s="363" t="s">
        <v>649</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649</v>
      </c>
      <c r="AF34" s="363"/>
      <c r="AG34" s="363"/>
      <c r="AH34" s="363"/>
      <c r="AI34" s="362" t="s">
        <v>649</v>
      </c>
      <c r="AJ34" s="363"/>
      <c r="AK34" s="363"/>
      <c r="AL34" s="363"/>
      <c r="AM34" s="362" t="s">
        <v>649</v>
      </c>
      <c r="AN34" s="363"/>
      <c r="AO34" s="363"/>
      <c r="AP34" s="363"/>
      <c r="AQ34" s="100" t="s">
        <v>649</v>
      </c>
      <c r="AR34" s="101"/>
      <c r="AS34" s="101"/>
      <c r="AT34" s="102"/>
      <c r="AU34" s="363" t="s">
        <v>649</v>
      </c>
      <c r="AV34" s="363"/>
      <c r="AW34" s="363"/>
      <c r="AX34" s="365"/>
    </row>
    <row r="35" spans="1:50" ht="23.25" customHeight="1" x14ac:dyDescent="0.15">
      <c r="A35" s="904" t="s">
        <v>525</v>
      </c>
      <c r="B35" s="905"/>
      <c r="C35" s="905"/>
      <c r="D35" s="905"/>
      <c r="E35" s="905"/>
      <c r="F35" s="906"/>
      <c r="G35" s="910" t="s">
        <v>648</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3" t="s">
        <v>491</v>
      </c>
      <c r="B37" s="644"/>
      <c r="C37" s="644"/>
      <c r="D37" s="644"/>
      <c r="E37" s="644"/>
      <c r="F37" s="645"/>
      <c r="G37" s="565" t="s">
        <v>265</v>
      </c>
      <c r="H37" s="379"/>
      <c r="I37" s="379"/>
      <c r="J37" s="379"/>
      <c r="K37" s="379"/>
      <c r="L37" s="379"/>
      <c r="M37" s="379"/>
      <c r="N37" s="379"/>
      <c r="O37" s="566"/>
      <c r="P37" s="633" t="s">
        <v>59</v>
      </c>
      <c r="Q37" s="379"/>
      <c r="R37" s="379"/>
      <c r="S37" s="379"/>
      <c r="T37" s="379"/>
      <c r="U37" s="379"/>
      <c r="V37" s="379"/>
      <c r="W37" s="379"/>
      <c r="X37" s="566"/>
      <c r="Y37" s="634"/>
      <c r="Z37" s="635"/>
      <c r="AA37" s="636"/>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6"/>
      <c r="B41" s="647"/>
      <c r="C41" s="647"/>
      <c r="D41" s="647"/>
      <c r="E41" s="647"/>
      <c r="F41" s="648"/>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4" t="s">
        <v>525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3" t="s">
        <v>491</v>
      </c>
      <c r="B44" s="644"/>
      <c r="C44" s="644"/>
      <c r="D44" s="644"/>
      <c r="E44" s="644"/>
      <c r="F44" s="645"/>
      <c r="G44" s="565" t="s">
        <v>265</v>
      </c>
      <c r="H44" s="379"/>
      <c r="I44" s="379"/>
      <c r="J44" s="379"/>
      <c r="K44" s="379"/>
      <c r="L44" s="379"/>
      <c r="M44" s="379"/>
      <c r="N44" s="379"/>
      <c r="O44" s="566"/>
      <c r="P44" s="633" t="s">
        <v>59</v>
      </c>
      <c r="Q44" s="379"/>
      <c r="R44" s="379"/>
      <c r="S44" s="379"/>
      <c r="T44" s="379"/>
      <c r="U44" s="379"/>
      <c r="V44" s="379"/>
      <c r="W44" s="379"/>
      <c r="X44" s="566"/>
      <c r="Y44" s="634"/>
      <c r="Z44" s="635"/>
      <c r="AA44" s="636"/>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6"/>
      <c r="B48" s="647"/>
      <c r="C48" s="647"/>
      <c r="D48" s="647"/>
      <c r="E48" s="647"/>
      <c r="F48" s="648"/>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4" t="s">
        <v>525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3" t="s">
        <v>59</v>
      </c>
      <c r="Q51" s="379"/>
      <c r="R51" s="379"/>
      <c r="S51" s="379"/>
      <c r="T51" s="379"/>
      <c r="U51" s="379"/>
      <c r="V51" s="379"/>
      <c r="W51" s="379"/>
      <c r="X51" s="566"/>
      <c r="Y51" s="634"/>
      <c r="Z51" s="635"/>
      <c r="AA51" s="636"/>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6"/>
      <c r="B55" s="647"/>
      <c r="C55" s="647"/>
      <c r="D55" s="647"/>
      <c r="E55" s="647"/>
      <c r="F55" s="648"/>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3" t="s">
        <v>59</v>
      </c>
      <c r="Q58" s="379"/>
      <c r="R58" s="379"/>
      <c r="S58" s="379"/>
      <c r="T58" s="379"/>
      <c r="U58" s="379"/>
      <c r="V58" s="379"/>
      <c r="W58" s="379"/>
      <c r="X58" s="566"/>
      <c r="Y58" s="634"/>
      <c r="Z58" s="635"/>
      <c r="AA58" s="636"/>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525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6" t="s">
        <v>357</v>
      </c>
      <c r="AF65" s="367"/>
      <c r="AG65" s="367"/>
      <c r="AH65" s="368"/>
      <c r="AI65" s="366" t="s">
        <v>363</v>
      </c>
      <c r="AJ65" s="367"/>
      <c r="AK65" s="367"/>
      <c r="AL65" s="368"/>
      <c r="AM65" s="373" t="s">
        <v>472</v>
      </c>
      <c r="AN65" s="373"/>
      <c r="AO65" s="373"/>
      <c r="AP65" s="366"/>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515</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515</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516</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514</v>
      </c>
      <c r="X70" s="951"/>
      <c r="Y70" s="956" t="s">
        <v>12</v>
      </c>
      <c r="Z70" s="956"/>
      <c r="AA70" s="957"/>
      <c r="AB70" s="958" t="s">
        <v>515</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515</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516</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492</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528</v>
      </c>
      <c r="B78" s="919"/>
      <c r="C78" s="919"/>
      <c r="D78" s="919"/>
      <c r="E78" s="916" t="s">
        <v>465</v>
      </c>
      <c r="F78" s="917"/>
      <c r="G78" s="57" t="s">
        <v>365</v>
      </c>
      <c r="H78" s="796"/>
      <c r="I78" s="242"/>
      <c r="J78" s="242"/>
      <c r="K78" s="242"/>
      <c r="L78" s="242"/>
      <c r="M78" s="242"/>
      <c r="N78" s="242"/>
      <c r="O78" s="797"/>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customHeight="1" x14ac:dyDescent="0.15">
      <c r="A80" s="519"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customHeight="1" x14ac:dyDescent="0.15">
      <c r="A81" s="520"/>
      <c r="B81" s="856"/>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6"/>
      <c r="C82" s="552"/>
      <c r="D82" s="552"/>
      <c r="E82" s="552"/>
      <c r="F82" s="553"/>
      <c r="G82" s="501" t="s">
        <v>562</v>
      </c>
      <c r="H82" s="501"/>
      <c r="I82" s="501"/>
      <c r="J82" s="501"/>
      <c r="K82" s="501"/>
      <c r="L82" s="501"/>
      <c r="M82" s="501"/>
      <c r="N82" s="501"/>
      <c r="O82" s="501"/>
      <c r="P82" s="501"/>
      <c r="Q82" s="501"/>
      <c r="R82" s="501"/>
      <c r="S82" s="501"/>
      <c r="T82" s="501"/>
      <c r="U82" s="501"/>
      <c r="V82" s="501"/>
      <c r="W82" s="501"/>
      <c r="X82" s="501"/>
      <c r="Y82" s="501"/>
      <c r="Z82" s="501"/>
      <c r="AA82" s="756"/>
      <c r="AB82" s="500" t="s">
        <v>563</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648</v>
      </c>
      <c r="AR86" s="269"/>
      <c r="AS86" s="134" t="s">
        <v>356</v>
      </c>
      <c r="AT86" s="169"/>
      <c r="AU86" s="269">
        <v>30</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564</v>
      </c>
      <c r="H87" s="158"/>
      <c r="I87" s="158"/>
      <c r="J87" s="158"/>
      <c r="K87" s="158"/>
      <c r="L87" s="158"/>
      <c r="M87" s="158"/>
      <c r="N87" s="158"/>
      <c r="O87" s="229"/>
      <c r="P87" s="158" t="s">
        <v>565</v>
      </c>
      <c r="Q87" s="806"/>
      <c r="R87" s="806"/>
      <c r="S87" s="806"/>
      <c r="T87" s="806"/>
      <c r="U87" s="806"/>
      <c r="V87" s="806"/>
      <c r="W87" s="806"/>
      <c r="X87" s="807"/>
      <c r="Y87" s="759" t="s">
        <v>62</v>
      </c>
      <c r="Z87" s="760"/>
      <c r="AA87" s="761"/>
      <c r="AB87" s="551" t="s">
        <v>566</v>
      </c>
      <c r="AC87" s="551"/>
      <c r="AD87" s="551"/>
      <c r="AE87" s="362">
        <v>15033</v>
      </c>
      <c r="AF87" s="363"/>
      <c r="AG87" s="363"/>
      <c r="AH87" s="363"/>
      <c r="AI87" s="362">
        <v>15295</v>
      </c>
      <c r="AJ87" s="363"/>
      <c r="AK87" s="363"/>
      <c r="AL87" s="363"/>
      <c r="AM87" s="362"/>
      <c r="AN87" s="363"/>
      <c r="AO87" s="363"/>
      <c r="AP87" s="363"/>
      <c r="AQ87" s="100">
        <f>-[1]H31要求提出状況管理表!$D$2</f>
        <v>0</v>
      </c>
      <c r="AR87" s="101"/>
      <c r="AS87" s="101"/>
      <c r="AT87" s="102"/>
      <c r="AU87" s="363" t="s">
        <v>607</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8"/>
      <c r="Q88" s="808"/>
      <c r="R88" s="808"/>
      <c r="S88" s="808"/>
      <c r="T88" s="808"/>
      <c r="U88" s="808"/>
      <c r="V88" s="808"/>
      <c r="W88" s="808"/>
      <c r="X88" s="809"/>
      <c r="Y88" s="731" t="s">
        <v>54</v>
      </c>
      <c r="Z88" s="732"/>
      <c r="AA88" s="733"/>
      <c r="AB88" s="522" t="s">
        <v>566</v>
      </c>
      <c r="AC88" s="522"/>
      <c r="AD88" s="522"/>
      <c r="AE88" s="362">
        <v>14838</v>
      </c>
      <c r="AF88" s="363"/>
      <c r="AG88" s="363"/>
      <c r="AH88" s="363"/>
      <c r="AI88" s="362">
        <v>15033</v>
      </c>
      <c r="AJ88" s="363"/>
      <c r="AK88" s="363"/>
      <c r="AL88" s="363"/>
      <c r="AM88" s="362">
        <v>15295</v>
      </c>
      <c r="AN88" s="363"/>
      <c r="AO88" s="363"/>
      <c r="AP88" s="363"/>
      <c r="AQ88" s="100" t="s">
        <v>605</v>
      </c>
      <c r="AR88" s="101"/>
      <c r="AS88" s="101"/>
      <c r="AT88" s="102"/>
      <c r="AU88" s="363"/>
      <c r="AV88" s="363"/>
      <c r="AW88" s="363"/>
      <c r="AX88" s="365"/>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0"/>
      <c r="Y89" s="731" t="s">
        <v>13</v>
      </c>
      <c r="Z89" s="732"/>
      <c r="AA89" s="733"/>
      <c r="AB89" s="461" t="s">
        <v>14</v>
      </c>
      <c r="AC89" s="461"/>
      <c r="AD89" s="461"/>
      <c r="AE89" s="362">
        <v>94.1</v>
      </c>
      <c r="AF89" s="363"/>
      <c r="AG89" s="363"/>
      <c r="AH89" s="363"/>
      <c r="AI89" s="362" t="s">
        <v>606</v>
      </c>
      <c r="AJ89" s="363"/>
      <c r="AK89" s="363"/>
      <c r="AL89" s="363"/>
      <c r="AM89" s="362" t="s">
        <v>607</v>
      </c>
      <c r="AN89" s="363"/>
      <c r="AO89" s="363"/>
      <c r="AP89" s="363"/>
      <c r="AQ89" s="100" t="s">
        <v>608</v>
      </c>
      <c r="AR89" s="101"/>
      <c r="AS89" s="101"/>
      <c r="AT89" s="102"/>
      <c r="AU89" s="363" t="s">
        <v>608</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6"/>
      <c r="R92" s="806"/>
      <c r="S92" s="806"/>
      <c r="T92" s="806"/>
      <c r="U92" s="806"/>
      <c r="V92" s="806"/>
      <c r="W92" s="806"/>
      <c r="X92" s="807"/>
      <c r="Y92" s="759" t="s">
        <v>62</v>
      </c>
      <c r="Z92" s="760"/>
      <c r="AA92" s="761"/>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8"/>
      <c r="Q93" s="808"/>
      <c r="R93" s="808"/>
      <c r="S93" s="808"/>
      <c r="T93" s="808"/>
      <c r="U93" s="808"/>
      <c r="V93" s="808"/>
      <c r="W93" s="808"/>
      <c r="X93" s="809"/>
      <c r="Y93" s="731" t="s">
        <v>54</v>
      </c>
      <c r="Z93" s="732"/>
      <c r="AA93" s="733"/>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0"/>
      <c r="Y94" s="731" t="s">
        <v>13</v>
      </c>
      <c r="Z94" s="732"/>
      <c r="AA94" s="733"/>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8"/>
      <c r="Q98" s="808"/>
      <c r="R98" s="808"/>
      <c r="S98" s="808"/>
      <c r="T98" s="808"/>
      <c r="U98" s="808"/>
      <c r="V98" s="808"/>
      <c r="W98" s="808"/>
      <c r="X98" s="809"/>
      <c r="Y98" s="731" t="s">
        <v>54</v>
      </c>
      <c r="Z98" s="732"/>
      <c r="AA98" s="733"/>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538</v>
      </c>
      <c r="AV100" s="936"/>
      <c r="AW100" s="936"/>
      <c r="AX100" s="938"/>
    </row>
    <row r="101" spans="1:60" ht="23.25" customHeight="1" x14ac:dyDescent="0.15">
      <c r="A101" s="491"/>
      <c r="B101" s="492"/>
      <c r="C101" s="492"/>
      <c r="D101" s="492"/>
      <c r="E101" s="492"/>
      <c r="F101" s="493"/>
      <c r="G101" s="158" t="s">
        <v>567</v>
      </c>
      <c r="H101" s="158"/>
      <c r="I101" s="158"/>
      <c r="J101" s="158"/>
      <c r="K101" s="158"/>
      <c r="L101" s="158"/>
      <c r="M101" s="158"/>
      <c r="N101" s="158"/>
      <c r="O101" s="158"/>
      <c r="P101" s="158"/>
      <c r="Q101" s="158"/>
      <c r="R101" s="158"/>
      <c r="S101" s="158"/>
      <c r="T101" s="158"/>
      <c r="U101" s="158"/>
      <c r="V101" s="158"/>
      <c r="W101" s="158"/>
      <c r="X101" s="229"/>
      <c r="Y101" s="820" t="s">
        <v>55</v>
      </c>
      <c r="Z101" s="717"/>
      <c r="AA101" s="718"/>
      <c r="AB101" s="551" t="s">
        <v>570</v>
      </c>
      <c r="AC101" s="551"/>
      <c r="AD101" s="551"/>
      <c r="AE101" s="362">
        <v>12</v>
      </c>
      <c r="AF101" s="363"/>
      <c r="AG101" s="363"/>
      <c r="AH101" s="364"/>
      <c r="AI101" s="362">
        <v>12</v>
      </c>
      <c r="AJ101" s="363"/>
      <c r="AK101" s="363"/>
      <c r="AL101" s="364"/>
      <c r="AM101" s="362"/>
      <c r="AN101" s="363"/>
      <c r="AO101" s="363"/>
      <c r="AP101" s="364"/>
      <c r="AQ101" s="362" t="s">
        <v>609</v>
      </c>
      <c r="AR101" s="363"/>
      <c r="AS101" s="363"/>
      <c r="AT101" s="364"/>
      <c r="AU101" s="362" t="s">
        <v>610</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570</v>
      </c>
      <c r="AC102" s="551"/>
      <c r="AD102" s="551"/>
      <c r="AE102" s="356">
        <v>13</v>
      </c>
      <c r="AF102" s="356"/>
      <c r="AG102" s="356"/>
      <c r="AH102" s="356"/>
      <c r="AI102" s="356">
        <v>12</v>
      </c>
      <c r="AJ102" s="356"/>
      <c r="AK102" s="356"/>
      <c r="AL102" s="356"/>
      <c r="AM102" s="356">
        <v>12</v>
      </c>
      <c r="AN102" s="356"/>
      <c r="AO102" s="356"/>
      <c r="AP102" s="356"/>
      <c r="AQ102" s="821"/>
      <c r="AR102" s="822"/>
      <c r="AS102" s="822"/>
      <c r="AT102" s="823"/>
      <c r="AU102" s="821" t="s">
        <v>610</v>
      </c>
      <c r="AV102" s="822"/>
      <c r="AW102" s="822"/>
      <c r="AX102" s="823"/>
    </row>
    <row r="103" spans="1:60" ht="31.5" customHeight="1" x14ac:dyDescent="0.15">
      <c r="A103" s="488" t="s">
        <v>493</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538</v>
      </c>
      <c r="AV103" s="359"/>
      <c r="AW103" s="359"/>
      <c r="AX103" s="361"/>
    </row>
    <row r="104" spans="1:60" ht="23.25" customHeight="1" x14ac:dyDescent="0.15">
      <c r="A104" s="491"/>
      <c r="B104" s="492"/>
      <c r="C104" s="492"/>
      <c r="D104" s="492"/>
      <c r="E104" s="492"/>
      <c r="F104" s="493"/>
      <c r="G104" s="158" t="s">
        <v>568</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571</v>
      </c>
      <c r="AC104" s="472"/>
      <c r="AD104" s="473"/>
      <c r="AE104" s="362">
        <v>3</v>
      </c>
      <c r="AF104" s="363"/>
      <c r="AG104" s="363"/>
      <c r="AH104" s="364"/>
      <c r="AI104" s="362">
        <v>3</v>
      </c>
      <c r="AJ104" s="363"/>
      <c r="AK104" s="363"/>
      <c r="AL104" s="364"/>
      <c r="AM104" s="362"/>
      <c r="AN104" s="363"/>
      <c r="AO104" s="363"/>
      <c r="AP104" s="364"/>
      <c r="AQ104" s="362" t="s">
        <v>611</v>
      </c>
      <c r="AR104" s="363"/>
      <c r="AS104" s="363"/>
      <c r="AT104" s="364"/>
      <c r="AU104" s="362" t="s">
        <v>609</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571</v>
      </c>
      <c r="AC105" s="405"/>
      <c r="AD105" s="406"/>
      <c r="AE105" s="356">
        <v>10</v>
      </c>
      <c r="AF105" s="356"/>
      <c r="AG105" s="356"/>
      <c r="AH105" s="356"/>
      <c r="AI105" s="356">
        <v>5</v>
      </c>
      <c r="AJ105" s="356"/>
      <c r="AK105" s="356"/>
      <c r="AL105" s="356"/>
      <c r="AM105" s="356">
        <v>1</v>
      </c>
      <c r="AN105" s="356"/>
      <c r="AO105" s="356"/>
      <c r="AP105" s="356"/>
      <c r="AQ105" s="362"/>
      <c r="AR105" s="363"/>
      <c r="AS105" s="363"/>
      <c r="AT105" s="364"/>
      <c r="AU105" s="821" t="s">
        <v>610</v>
      </c>
      <c r="AV105" s="822"/>
      <c r="AW105" s="822"/>
      <c r="AX105" s="823"/>
    </row>
    <row r="106" spans="1:60" ht="31.5" customHeight="1" x14ac:dyDescent="0.15">
      <c r="A106" s="488" t="s">
        <v>493</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538</v>
      </c>
      <c r="AV106" s="359"/>
      <c r="AW106" s="359"/>
      <c r="AX106" s="361"/>
    </row>
    <row r="107" spans="1:60" ht="23.25" customHeight="1" x14ac:dyDescent="0.15">
      <c r="A107" s="491"/>
      <c r="B107" s="492"/>
      <c r="C107" s="492"/>
      <c r="D107" s="492"/>
      <c r="E107" s="492"/>
      <c r="F107" s="493"/>
      <c r="G107" s="158" t="s">
        <v>569</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571</v>
      </c>
      <c r="AC107" s="472"/>
      <c r="AD107" s="473"/>
      <c r="AE107" s="356">
        <v>31</v>
      </c>
      <c r="AF107" s="356"/>
      <c r="AG107" s="356"/>
      <c r="AH107" s="356"/>
      <c r="AI107" s="356">
        <v>26</v>
      </c>
      <c r="AJ107" s="356"/>
      <c r="AK107" s="356"/>
      <c r="AL107" s="356"/>
      <c r="AM107" s="356"/>
      <c r="AN107" s="356"/>
      <c r="AO107" s="356"/>
      <c r="AP107" s="356"/>
      <c r="AQ107" s="362" t="s">
        <v>612</v>
      </c>
      <c r="AR107" s="363"/>
      <c r="AS107" s="363"/>
      <c r="AT107" s="364"/>
      <c r="AU107" s="362" t="s">
        <v>613</v>
      </c>
      <c r="AV107" s="363"/>
      <c r="AW107" s="363"/>
      <c r="AX107" s="364"/>
    </row>
    <row r="108" spans="1:60" ht="23.25"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571</v>
      </c>
      <c r="AC108" s="405"/>
      <c r="AD108" s="406"/>
      <c r="AE108" s="356">
        <v>32</v>
      </c>
      <c r="AF108" s="356"/>
      <c r="AG108" s="356"/>
      <c r="AH108" s="356"/>
      <c r="AI108" s="356">
        <v>32</v>
      </c>
      <c r="AJ108" s="356"/>
      <c r="AK108" s="356"/>
      <c r="AL108" s="356"/>
      <c r="AM108" s="356">
        <v>22</v>
      </c>
      <c r="AN108" s="356"/>
      <c r="AO108" s="356"/>
      <c r="AP108" s="356"/>
      <c r="AQ108" s="362"/>
      <c r="AR108" s="363"/>
      <c r="AS108" s="363"/>
      <c r="AT108" s="364"/>
      <c r="AU108" s="821" t="s">
        <v>614</v>
      </c>
      <c r="AV108" s="822"/>
      <c r="AW108" s="822"/>
      <c r="AX108" s="823"/>
    </row>
    <row r="109" spans="1:60" ht="31.5" hidden="1" customHeight="1" x14ac:dyDescent="0.15">
      <c r="A109" s="488" t="s">
        <v>493</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538</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88" t="s">
        <v>493</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538</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572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575</v>
      </c>
      <c r="AC116" s="299"/>
      <c r="AD116" s="300"/>
      <c r="AE116" s="356">
        <v>0.3</v>
      </c>
      <c r="AF116" s="356"/>
      <c r="AG116" s="356"/>
      <c r="AH116" s="356"/>
      <c r="AI116" s="356">
        <v>0.3</v>
      </c>
      <c r="AJ116" s="356"/>
      <c r="AK116" s="356"/>
      <c r="AL116" s="356"/>
      <c r="AM116" s="362"/>
      <c r="AN116" s="363"/>
      <c r="AO116" s="363"/>
      <c r="AP116" s="364"/>
      <c r="AQ116" s="362" t="s">
        <v>615</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576</v>
      </c>
      <c r="AC117" s="340"/>
      <c r="AD117" s="341"/>
      <c r="AE117" s="304" t="s">
        <v>577</v>
      </c>
      <c r="AF117" s="304"/>
      <c r="AG117" s="304"/>
      <c r="AH117" s="304"/>
      <c r="AI117" s="304" t="s">
        <v>578</v>
      </c>
      <c r="AJ117" s="304"/>
      <c r="AK117" s="304"/>
      <c r="AL117" s="304"/>
      <c r="AM117" s="304" t="s">
        <v>645</v>
      </c>
      <c r="AN117" s="304"/>
      <c r="AO117" s="304"/>
      <c r="AP117" s="304"/>
      <c r="AQ117" s="304"/>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539</v>
      </c>
      <c r="AR118" s="334"/>
      <c r="AS118" s="334"/>
      <c r="AT118" s="334"/>
      <c r="AU118" s="334"/>
      <c r="AV118" s="334"/>
      <c r="AW118" s="334"/>
      <c r="AX118" s="335"/>
    </row>
    <row r="119" spans="1:50" ht="23.25" customHeight="1" x14ac:dyDescent="0.15">
      <c r="A119" s="290"/>
      <c r="B119" s="291"/>
      <c r="C119" s="291"/>
      <c r="D119" s="291"/>
      <c r="E119" s="291"/>
      <c r="F119" s="292"/>
      <c r="G119" s="349" t="s">
        <v>573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575</v>
      </c>
      <c r="AC119" s="299"/>
      <c r="AD119" s="300"/>
      <c r="AE119" s="356">
        <v>0.3</v>
      </c>
      <c r="AF119" s="356"/>
      <c r="AG119" s="356"/>
      <c r="AH119" s="356"/>
      <c r="AI119" s="356">
        <v>0.3</v>
      </c>
      <c r="AJ119" s="356"/>
      <c r="AK119" s="356"/>
      <c r="AL119" s="356"/>
      <c r="AM119" s="356"/>
      <c r="AN119" s="356"/>
      <c r="AO119" s="356"/>
      <c r="AP119" s="356"/>
      <c r="AQ119" s="356" t="s">
        <v>615</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576</v>
      </c>
      <c r="AC120" s="340"/>
      <c r="AD120" s="341"/>
      <c r="AE120" s="304" t="s">
        <v>579</v>
      </c>
      <c r="AF120" s="304"/>
      <c r="AG120" s="304"/>
      <c r="AH120" s="304"/>
      <c r="AI120" s="304" t="s">
        <v>580</v>
      </c>
      <c r="AJ120" s="304"/>
      <c r="AK120" s="304"/>
      <c r="AL120" s="304"/>
      <c r="AM120" s="304"/>
      <c r="AN120" s="304"/>
      <c r="AO120" s="304"/>
      <c r="AP120" s="304"/>
      <c r="AQ120" s="304"/>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539</v>
      </c>
      <c r="AR121" s="334"/>
      <c r="AS121" s="334"/>
      <c r="AT121" s="334"/>
      <c r="AU121" s="334"/>
      <c r="AV121" s="334"/>
      <c r="AW121" s="334"/>
      <c r="AX121" s="335"/>
    </row>
    <row r="122" spans="1:50" ht="23.25" customHeight="1" x14ac:dyDescent="0.15">
      <c r="A122" s="290"/>
      <c r="B122" s="291"/>
      <c r="C122" s="291"/>
      <c r="D122" s="291"/>
      <c r="E122" s="291"/>
      <c r="F122" s="292"/>
      <c r="G122" s="349" t="s">
        <v>574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575</v>
      </c>
      <c r="AC122" s="299"/>
      <c r="AD122" s="300"/>
      <c r="AE122" s="356">
        <v>0.2</v>
      </c>
      <c r="AF122" s="356"/>
      <c r="AG122" s="356"/>
      <c r="AH122" s="356"/>
      <c r="AI122" s="356">
        <v>0.3</v>
      </c>
      <c r="AJ122" s="356"/>
      <c r="AK122" s="356"/>
      <c r="AL122" s="356"/>
      <c r="AM122" s="356"/>
      <c r="AN122" s="356"/>
      <c r="AO122" s="356"/>
      <c r="AP122" s="356"/>
      <c r="AQ122" s="356" t="s">
        <v>605</v>
      </c>
      <c r="AR122" s="356"/>
      <c r="AS122" s="356"/>
      <c r="AT122" s="356"/>
      <c r="AU122" s="356"/>
      <c r="AV122" s="356"/>
      <c r="AW122" s="356"/>
      <c r="AX122" s="357"/>
    </row>
    <row r="123" spans="1:50" ht="46.5"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576</v>
      </c>
      <c r="AC123" s="340"/>
      <c r="AD123" s="341"/>
      <c r="AE123" s="304" t="s">
        <v>581</v>
      </c>
      <c r="AF123" s="304"/>
      <c r="AG123" s="304"/>
      <c r="AH123" s="304"/>
      <c r="AI123" s="304" t="s">
        <v>582</v>
      </c>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663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662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649</v>
      </c>
      <c r="AR133" s="269"/>
      <c r="AS133" s="134" t="s">
        <v>356</v>
      </c>
      <c r="AT133" s="169"/>
      <c r="AU133" s="133" t="s">
        <v>652</v>
      </c>
      <c r="AV133" s="133"/>
      <c r="AW133" s="134" t="s">
        <v>300</v>
      </c>
      <c r="AX133" s="135"/>
    </row>
    <row r="134" spans="1:50" ht="39.75" customHeight="1" x14ac:dyDescent="0.15">
      <c r="A134" s="1001"/>
      <c r="B134" s="250"/>
      <c r="C134" s="249"/>
      <c r="D134" s="250"/>
      <c r="E134" s="249"/>
      <c r="F134" s="312"/>
      <c r="G134" s="228" t="s">
        <v>648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651</v>
      </c>
      <c r="AC134" s="219"/>
      <c r="AD134" s="219"/>
      <c r="AE134" s="264" t="s">
        <v>649</v>
      </c>
      <c r="AF134" s="101"/>
      <c r="AG134" s="101"/>
      <c r="AH134" s="101"/>
      <c r="AI134" s="264" t="s">
        <v>648</v>
      </c>
      <c r="AJ134" s="101"/>
      <c r="AK134" s="101"/>
      <c r="AL134" s="101"/>
      <c r="AM134" s="264" t="s">
        <v>652</v>
      </c>
      <c r="AN134" s="101"/>
      <c r="AO134" s="101"/>
      <c r="AP134" s="101"/>
      <c r="AQ134" s="264" t="s">
        <v>649</v>
      </c>
      <c r="AR134" s="101"/>
      <c r="AS134" s="101"/>
      <c r="AT134" s="101"/>
      <c r="AU134" s="264" t="s">
        <v>649</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652</v>
      </c>
      <c r="AC135" s="130"/>
      <c r="AD135" s="130"/>
      <c r="AE135" s="264" t="s">
        <v>651</v>
      </c>
      <c r="AF135" s="101"/>
      <c r="AG135" s="101"/>
      <c r="AH135" s="101"/>
      <c r="AI135" s="264" t="s">
        <v>653</v>
      </c>
      <c r="AJ135" s="101"/>
      <c r="AK135" s="101"/>
      <c r="AL135" s="101"/>
      <c r="AM135" s="264" t="s">
        <v>653</v>
      </c>
      <c r="AN135" s="101"/>
      <c r="AO135" s="101"/>
      <c r="AP135" s="101"/>
      <c r="AQ135" s="264" t="s">
        <v>653</v>
      </c>
      <c r="AR135" s="101"/>
      <c r="AS135" s="101"/>
      <c r="AT135" s="101"/>
      <c r="AU135" s="264" t="s">
        <v>653</v>
      </c>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583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584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652</v>
      </c>
      <c r="AF432" s="133"/>
      <c r="AG432" s="134" t="s">
        <v>356</v>
      </c>
      <c r="AH432" s="169"/>
      <c r="AI432" s="179"/>
      <c r="AJ432" s="179"/>
      <c r="AK432" s="179"/>
      <c r="AL432" s="174"/>
      <c r="AM432" s="179"/>
      <c r="AN432" s="179"/>
      <c r="AO432" s="179"/>
      <c r="AP432" s="174"/>
      <c r="AQ432" s="215" t="s">
        <v>650</v>
      </c>
      <c r="AR432" s="133"/>
      <c r="AS432" s="134" t="s">
        <v>356</v>
      </c>
      <c r="AT432" s="169"/>
      <c r="AU432" s="133" t="s">
        <v>652</v>
      </c>
      <c r="AV432" s="133"/>
      <c r="AW432" s="134" t="s">
        <v>300</v>
      </c>
      <c r="AX432" s="135"/>
    </row>
    <row r="433" spans="1:50" ht="23.25" customHeight="1" x14ac:dyDescent="0.15">
      <c r="A433" s="1001"/>
      <c r="B433" s="250"/>
      <c r="C433" s="249"/>
      <c r="D433" s="250"/>
      <c r="E433" s="163"/>
      <c r="F433" s="164"/>
      <c r="G433" s="228" t="s">
        <v>649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648</v>
      </c>
      <c r="AC433" s="130"/>
      <c r="AD433" s="130"/>
      <c r="AE433" s="100" t="s">
        <v>649</v>
      </c>
      <c r="AF433" s="101"/>
      <c r="AG433" s="101"/>
      <c r="AH433" s="101"/>
      <c r="AI433" s="100" t="s">
        <v>652</v>
      </c>
      <c r="AJ433" s="101"/>
      <c r="AK433" s="101"/>
      <c r="AL433" s="101"/>
      <c r="AM433" s="100" t="s">
        <v>652</v>
      </c>
      <c r="AN433" s="101"/>
      <c r="AO433" s="101"/>
      <c r="AP433" s="102"/>
      <c r="AQ433" s="100" t="s">
        <v>652</v>
      </c>
      <c r="AR433" s="101"/>
      <c r="AS433" s="101"/>
      <c r="AT433" s="102"/>
      <c r="AU433" s="101" t="s">
        <v>652</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652</v>
      </c>
      <c r="AC434" s="219"/>
      <c r="AD434" s="219"/>
      <c r="AE434" s="100" t="s">
        <v>652</v>
      </c>
      <c r="AF434" s="101"/>
      <c r="AG434" s="101"/>
      <c r="AH434" s="102"/>
      <c r="AI434" s="100" t="s">
        <v>652</v>
      </c>
      <c r="AJ434" s="101"/>
      <c r="AK434" s="101"/>
      <c r="AL434" s="101"/>
      <c r="AM434" s="100" t="s">
        <v>652</v>
      </c>
      <c r="AN434" s="101"/>
      <c r="AO434" s="101"/>
      <c r="AP434" s="102"/>
      <c r="AQ434" s="100" t="s">
        <v>652</v>
      </c>
      <c r="AR434" s="101"/>
      <c r="AS434" s="101"/>
      <c r="AT434" s="102"/>
      <c r="AU434" s="101" t="s">
        <v>652</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649</v>
      </c>
      <c r="AF435" s="101"/>
      <c r="AG435" s="101"/>
      <c r="AH435" s="102"/>
      <c r="AI435" s="100" t="s">
        <v>648</v>
      </c>
      <c r="AJ435" s="101"/>
      <c r="AK435" s="101"/>
      <c r="AL435" s="101"/>
      <c r="AM435" s="100" t="s">
        <v>652</v>
      </c>
      <c r="AN435" s="101"/>
      <c r="AO435" s="101"/>
      <c r="AP435" s="102"/>
      <c r="AQ435" s="100" t="s">
        <v>652</v>
      </c>
      <c r="AR435" s="101"/>
      <c r="AS435" s="101"/>
      <c r="AT435" s="102"/>
      <c r="AU435" s="101" t="s">
        <v>652</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533</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649</v>
      </c>
      <c r="AF457" s="133"/>
      <c r="AG457" s="134" t="s">
        <v>356</v>
      </c>
      <c r="AH457" s="169"/>
      <c r="AI457" s="179"/>
      <c r="AJ457" s="179"/>
      <c r="AK457" s="179"/>
      <c r="AL457" s="174"/>
      <c r="AM457" s="179"/>
      <c r="AN457" s="179"/>
      <c r="AO457" s="179"/>
      <c r="AP457" s="174"/>
      <c r="AQ457" s="215" t="s">
        <v>651</v>
      </c>
      <c r="AR457" s="133"/>
      <c r="AS457" s="134" t="s">
        <v>356</v>
      </c>
      <c r="AT457" s="169"/>
      <c r="AU457" s="133" t="s">
        <v>651</v>
      </c>
      <c r="AV457" s="133"/>
      <c r="AW457" s="134" t="s">
        <v>300</v>
      </c>
      <c r="AX457" s="135"/>
    </row>
    <row r="458" spans="1:50" ht="23.25" customHeight="1" x14ac:dyDescent="0.15">
      <c r="A458" s="1001"/>
      <c r="B458" s="250"/>
      <c r="C458" s="249"/>
      <c r="D458" s="250"/>
      <c r="E458" s="163"/>
      <c r="F458" s="164"/>
      <c r="G458" s="228" t="s">
        <v>652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648</v>
      </c>
      <c r="AC458" s="130"/>
      <c r="AD458" s="130"/>
      <c r="AE458" s="100" t="s">
        <v>650</v>
      </c>
      <c r="AF458" s="101"/>
      <c r="AG458" s="101"/>
      <c r="AH458" s="101"/>
      <c r="AI458" s="100" t="s">
        <v>648</v>
      </c>
      <c r="AJ458" s="101"/>
      <c r="AK458" s="101"/>
      <c r="AL458" s="101"/>
      <c r="AM458" s="100" t="s">
        <v>652</v>
      </c>
      <c r="AN458" s="101"/>
      <c r="AO458" s="101"/>
      <c r="AP458" s="102"/>
      <c r="AQ458" s="100" t="s">
        <v>648</v>
      </c>
      <c r="AR458" s="101"/>
      <c r="AS458" s="101"/>
      <c r="AT458" s="102"/>
      <c r="AU458" s="101" t="s">
        <v>652</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652</v>
      </c>
      <c r="AC459" s="219"/>
      <c r="AD459" s="219"/>
      <c r="AE459" s="100" t="s">
        <v>652</v>
      </c>
      <c r="AF459" s="101"/>
      <c r="AG459" s="101"/>
      <c r="AH459" s="102"/>
      <c r="AI459" s="100" t="s">
        <v>652</v>
      </c>
      <c r="AJ459" s="101"/>
      <c r="AK459" s="101"/>
      <c r="AL459" s="101"/>
      <c r="AM459" s="100" t="s">
        <v>655</v>
      </c>
      <c r="AN459" s="101"/>
      <c r="AO459" s="101"/>
      <c r="AP459" s="102"/>
      <c r="AQ459" s="100" t="s">
        <v>648</v>
      </c>
      <c r="AR459" s="101"/>
      <c r="AS459" s="101"/>
      <c r="AT459" s="102"/>
      <c r="AU459" s="101" t="s">
        <v>650</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654</v>
      </c>
      <c r="AF460" s="101"/>
      <c r="AG460" s="101"/>
      <c r="AH460" s="102"/>
      <c r="AI460" s="100" t="s">
        <v>652</v>
      </c>
      <c r="AJ460" s="101"/>
      <c r="AK460" s="101"/>
      <c r="AL460" s="101"/>
      <c r="AM460" s="100" t="s">
        <v>652</v>
      </c>
      <c r="AN460" s="101"/>
      <c r="AO460" s="101"/>
      <c r="AP460" s="102"/>
      <c r="AQ460" s="100" t="s">
        <v>652</v>
      </c>
      <c r="AR460" s="101"/>
      <c r="AS460" s="101"/>
      <c r="AT460" s="102"/>
      <c r="AU460" s="101" t="s">
        <v>648</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648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2" t="s">
        <v>585</v>
      </c>
      <c r="AE702" s="903"/>
      <c r="AF702" s="903"/>
      <c r="AG702" s="892" t="s">
        <v>591</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586</v>
      </c>
      <c r="AE703" s="152"/>
      <c r="AF703" s="152"/>
      <c r="AG703" s="666" t="s">
        <v>592</v>
      </c>
      <c r="AH703" s="667"/>
      <c r="AI703" s="667"/>
      <c r="AJ703" s="667"/>
      <c r="AK703" s="667"/>
      <c r="AL703" s="667"/>
      <c r="AM703" s="667"/>
      <c r="AN703" s="667"/>
      <c r="AO703" s="667"/>
      <c r="AP703" s="667"/>
      <c r="AQ703" s="667"/>
      <c r="AR703" s="667"/>
      <c r="AS703" s="667"/>
      <c r="AT703" s="667"/>
      <c r="AU703" s="667"/>
      <c r="AV703" s="667"/>
      <c r="AW703" s="667"/>
      <c r="AX703" s="668"/>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586</v>
      </c>
      <c r="AE704" s="586"/>
      <c r="AF704" s="586"/>
      <c r="AG704" s="429" t="s">
        <v>593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586</v>
      </c>
      <c r="AE705" s="735"/>
      <c r="AF705" s="735"/>
      <c r="AG705" s="157" t="s">
        <v>594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4"/>
      <c r="C706" s="616"/>
      <c r="D706" s="617"/>
      <c r="E706" s="685" t="s">
        <v>526</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1" t="s">
        <v>587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4"/>
      <c r="C707" s="618"/>
      <c r="D707" s="619"/>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588</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589</v>
      </c>
      <c r="AE708" s="670"/>
      <c r="AF708" s="670"/>
      <c r="AG708" s="526" t="s">
        <v>595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586</v>
      </c>
      <c r="AE709" s="152"/>
      <c r="AF709" s="152"/>
      <c r="AG709" s="666" t="s">
        <v>596</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586</v>
      </c>
      <c r="AE710" s="152"/>
      <c r="AF710" s="152"/>
      <c r="AG710" s="666" t="s">
        <v>597</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586</v>
      </c>
      <c r="AE711" s="152"/>
      <c r="AF711" s="152"/>
      <c r="AG711" s="666" t="s">
        <v>597</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589</v>
      </c>
      <c r="AE712" s="586"/>
      <c r="AF712" s="586"/>
      <c r="AG712" s="594" t="s">
        <v>598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589</v>
      </c>
      <c r="AE713" s="152"/>
      <c r="AF713" s="153"/>
      <c r="AG713" s="666" t="s">
        <v>599</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589</v>
      </c>
      <c r="AE714" s="592"/>
      <c r="AF714" s="593"/>
      <c r="AG714" s="691" t="s">
        <v>599</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589</v>
      </c>
      <c r="AE715" s="670"/>
      <c r="AF715" s="781"/>
      <c r="AG715" s="526" t="s">
        <v>600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7"/>
      <c r="B716" s="658"/>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585</v>
      </c>
      <c r="AE716" s="763"/>
      <c r="AF716" s="763"/>
      <c r="AG716" s="666" t="s">
        <v>601</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590</v>
      </c>
      <c r="AE717" s="152"/>
      <c r="AF717" s="152"/>
      <c r="AG717" s="666" t="s">
        <v>602</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589</v>
      </c>
      <c r="AE718" s="152"/>
      <c r="AF718" s="152"/>
      <c r="AG718" s="160" t="s">
        <v>661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69" t="s">
        <v>589</v>
      </c>
      <c r="AE719" s="670"/>
      <c r="AF719" s="670"/>
      <c r="AG719" s="157" t="s">
        <v>656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2"/>
      <c r="B722" s="653"/>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2"/>
      <c r="B723" s="653"/>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2"/>
      <c r="B724" s="653"/>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4"/>
      <c r="B725" s="655"/>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4" t="s">
        <v>53</v>
      </c>
      <c r="D726" s="581"/>
      <c r="E726" s="581"/>
      <c r="F726" s="582"/>
      <c r="G726" s="801" t="s">
        <v>603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5"/>
      <c r="B727" s="626"/>
      <c r="C727" s="697" t="s">
        <v>57</v>
      </c>
      <c r="D727" s="698"/>
      <c r="E727" s="698"/>
      <c r="F727" s="699"/>
      <c r="G727" s="799" t="s">
        <v>604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9" t="s">
        <v>660</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257</v>
      </c>
      <c r="B731" s="621"/>
      <c r="C731" s="621"/>
      <c r="D731" s="621"/>
      <c r="E731" s="622"/>
      <c r="F731" s="682" t="s">
        <v>664</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3" t="s">
        <v>257</v>
      </c>
      <c r="B733" s="754"/>
      <c r="C733" s="754"/>
      <c r="D733" s="754"/>
      <c r="E733" s="755"/>
      <c r="F733" s="770" t="s">
        <v>666</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616</v>
      </c>
      <c r="F737" s="111"/>
      <c r="G737" s="111"/>
      <c r="H737" s="111"/>
      <c r="I737" s="111"/>
      <c r="J737" s="111"/>
      <c r="K737" s="111"/>
      <c r="L737" s="111"/>
      <c r="M737" s="111"/>
      <c r="N737" s="112" t="s">
        <v>358</v>
      </c>
      <c r="O737" s="112"/>
      <c r="P737" s="112"/>
      <c r="Q737" s="112"/>
      <c r="R737" s="111" t="s">
        <v>617</v>
      </c>
      <c r="S737" s="111"/>
      <c r="T737" s="111"/>
      <c r="U737" s="111"/>
      <c r="V737" s="111"/>
      <c r="W737" s="111"/>
      <c r="X737" s="111"/>
      <c r="Y737" s="111"/>
      <c r="Z737" s="111"/>
      <c r="AA737" s="112" t="s">
        <v>359</v>
      </c>
      <c r="AB737" s="112"/>
      <c r="AC737" s="112"/>
      <c r="AD737" s="112"/>
      <c r="AE737" s="111" t="s">
        <v>618</v>
      </c>
      <c r="AF737" s="111"/>
      <c r="AG737" s="111"/>
      <c r="AH737" s="111"/>
      <c r="AI737" s="111"/>
      <c r="AJ737" s="111"/>
      <c r="AK737" s="111"/>
      <c r="AL737" s="111"/>
      <c r="AM737" s="111"/>
      <c r="AN737" s="112" t="s">
        <v>360</v>
      </c>
      <c r="AO737" s="112"/>
      <c r="AP737" s="112"/>
      <c r="AQ737" s="112"/>
      <c r="AR737" s="113" t="s">
        <v>619</v>
      </c>
      <c r="AS737" s="114"/>
      <c r="AT737" s="114"/>
      <c r="AU737" s="114"/>
      <c r="AV737" s="114"/>
      <c r="AW737" s="114"/>
      <c r="AX737" s="115"/>
      <c r="AY737" s="89"/>
      <c r="AZ737" s="89"/>
    </row>
    <row r="738" spans="1:52" ht="24.75" customHeight="1" x14ac:dyDescent="0.15">
      <c r="A738" s="116" t="s">
        <v>361</v>
      </c>
      <c r="B738" s="117"/>
      <c r="C738" s="117"/>
      <c r="D738" s="118"/>
      <c r="E738" s="111" t="s">
        <v>619</v>
      </c>
      <c r="F738" s="111"/>
      <c r="G738" s="111"/>
      <c r="H738" s="111"/>
      <c r="I738" s="111"/>
      <c r="J738" s="111"/>
      <c r="K738" s="111"/>
      <c r="L738" s="111"/>
      <c r="M738" s="111"/>
      <c r="N738" s="112" t="s">
        <v>362</v>
      </c>
      <c r="O738" s="112"/>
      <c r="P738" s="112"/>
      <c r="Q738" s="112"/>
      <c r="R738" s="111" t="s">
        <v>620</v>
      </c>
      <c r="S738" s="111"/>
      <c r="T738" s="111"/>
      <c r="U738" s="111"/>
      <c r="V738" s="111"/>
      <c r="W738" s="111"/>
      <c r="X738" s="111"/>
      <c r="Y738" s="111"/>
      <c r="Z738" s="111"/>
      <c r="AA738" s="112" t="s">
        <v>482</v>
      </c>
      <c r="AB738" s="112"/>
      <c r="AC738" s="112"/>
      <c r="AD738" s="112"/>
      <c r="AE738" s="111" t="s">
        <v>621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657</v>
      </c>
      <c r="F739" s="126"/>
      <c r="G739" s="126"/>
      <c r="H739" s="91" t="str">
        <f>IF(E739="", "", "(")</f>
        <v>(</v>
      </c>
      <c r="I739" s="106"/>
      <c r="J739" s="106"/>
      <c r="K739" s="91" t="str">
        <f>IF(OR(I739="　", I739=""), "", "-")</f>
        <v/>
      </c>
      <c r="L739" s="107">
        <v>689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t="s">
        <v>658</v>
      </c>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531</v>
      </c>
      <c r="B779" s="765"/>
      <c r="C779" s="765"/>
      <c r="D779" s="765"/>
      <c r="E779" s="765"/>
      <c r="F779" s="766"/>
      <c r="G779" s="440" t="s">
        <v>628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7"/>
      <c r="C781" s="767"/>
      <c r="D781" s="767"/>
      <c r="E781" s="767"/>
      <c r="F781" s="768"/>
      <c r="G781" s="449" t="s">
        <v>622</v>
      </c>
      <c r="H781" s="450"/>
      <c r="I781" s="450"/>
      <c r="J781" s="450"/>
      <c r="K781" s="451"/>
      <c r="L781" s="452" t="s">
        <v>636</v>
      </c>
      <c r="M781" s="453"/>
      <c r="N781" s="453"/>
      <c r="O781" s="453"/>
      <c r="P781" s="453"/>
      <c r="Q781" s="453"/>
      <c r="R781" s="453"/>
      <c r="S781" s="453"/>
      <c r="T781" s="453"/>
      <c r="U781" s="453"/>
      <c r="V781" s="453"/>
      <c r="W781" s="453"/>
      <c r="X781" s="454"/>
      <c r="Y781" s="455">
        <v>8.9</v>
      </c>
      <c r="Z781" s="456"/>
      <c r="AA781" s="456"/>
      <c r="AB781" s="557"/>
      <c r="AC781" s="449" t="s">
        <v>637</v>
      </c>
      <c r="AD781" s="450"/>
      <c r="AE781" s="450"/>
      <c r="AF781" s="450"/>
      <c r="AG781" s="451"/>
      <c r="AH781" s="452" t="s">
        <v>638</v>
      </c>
      <c r="AI781" s="453"/>
      <c r="AJ781" s="453"/>
      <c r="AK781" s="453"/>
      <c r="AL781" s="453"/>
      <c r="AM781" s="453"/>
      <c r="AN781" s="453"/>
      <c r="AO781" s="453"/>
      <c r="AP781" s="453"/>
      <c r="AQ781" s="453"/>
      <c r="AR781" s="453"/>
      <c r="AS781" s="453"/>
      <c r="AT781" s="454"/>
      <c r="AU781" s="455">
        <v>4.5</v>
      </c>
      <c r="AV781" s="456"/>
      <c r="AW781" s="456"/>
      <c r="AX781" s="457"/>
    </row>
    <row r="782" spans="1:50" ht="24.75" customHeight="1" x14ac:dyDescent="0.15">
      <c r="A782" s="556"/>
      <c r="B782" s="767"/>
      <c r="C782" s="767"/>
      <c r="D782" s="767"/>
      <c r="E782" s="767"/>
      <c r="F782" s="768"/>
      <c r="G782" s="346" t="s">
        <v>623</v>
      </c>
      <c r="H782" s="751"/>
      <c r="I782" s="751"/>
      <c r="J782" s="751"/>
      <c r="K782" s="752"/>
      <c r="L782" s="399" t="s">
        <v>626</v>
      </c>
      <c r="M782" s="611"/>
      <c r="N782" s="611"/>
      <c r="O782" s="611"/>
      <c r="P782" s="611"/>
      <c r="Q782" s="611"/>
      <c r="R782" s="611"/>
      <c r="S782" s="611"/>
      <c r="T782" s="611"/>
      <c r="U782" s="611"/>
      <c r="V782" s="611"/>
      <c r="W782" s="611"/>
      <c r="X782" s="612"/>
      <c r="Y782" s="396">
        <v>3</v>
      </c>
      <c r="Z782" s="397"/>
      <c r="AA782" s="397"/>
      <c r="AB782" s="403"/>
      <c r="AC782" s="346" t="s">
        <v>623</v>
      </c>
      <c r="AD782" s="347"/>
      <c r="AE782" s="347"/>
      <c r="AF782" s="347"/>
      <c r="AG782" s="348"/>
      <c r="AH782" s="399" t="s">
        <v>639</v>
      </c>
      <c r="AI782" s="400"/>
      <c r="AJ782" s="400"/>
      <c r="AK782" s="400"/>
      <c r="AL782" s="400"/>
      <c r="AM782" s="400"/>
      <c r="AN782" s="400"/>
      <c r="AO782" s="400"/>
      <c r="AP782" s="400"/>
      <c r="AQ782" s="400"/>
      <c r="AR782" s="400"/>
      <c r="AS782" s="400"/>
      <c r="AT782" s="401"/>
      <c r="AU782" s="396">
        <v>4.4000000000000004</v>
      </c>
      <c r="AV782" s="397"/>
      <c r="AW782" s="397"/>
      <c r="AX782" s="398"/>
    </row>
    <row r="783" spans="1:50" ht="24.75" customHeight="1" x14ac:dyDescent="0.15">
      <c r="A783" s="556"/>
      <c r="B783" s="767"/>
      <c r="C783" s="767"/>
      <c r="D783" s="767"/>
      <c r="E783" s="767"/>
      <c r="F783" s="768"/>
      <c r="G783" s="346" t="s">
        <v>624</v>
      </c>
      <c r="H783" s="751"/>
      <c r="I783" s="751"/>
      <c r="J783" s="751"/>
      <c r="K783" s="752"/>
      <c r="L783" s="399" t="s">
        <v>643</v>
      </c>
      <c r="M783" s="611"/>
      <c r="N783" s="611"/>
      <c r="O783" s="611"/>
      <c r="P783" s="611"/>
      <c r="Q783" s="611"/>
      <c r="R783" s="611"/>
      <c r="S783" s="611"/>
      <c r="T783" s="611"/>
      <c r="U783" s="611"/>
      <c r="V783" s="611"/>
      <c r="W783" s="611"/>
      <c r="X783" s="612"/>
      <c r="Y783" s="396">
        <v>0.1</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7"/>
      <c r="C784" s="767"/>
      <c r="D784" s="767"/>
      <c r="E784" s="767"/>
      <c r="F784" s="768"/>
      <c r="G784" s="346" t="s">
        <v>625</v>
      </c>
      <c r="H784" s="347"/>
      <c r="I784" s="347"/>
      <c r="J784" s="347"/>
      <c r="K784" s="348"/>
      <c r="L784" s="399" t="s">
        <v>644</v>
      </c>
      <c r="M784" s="400"/>
      <c r="N784" s="400"/>
      <c r="O784" s="400"/>
      <c r="P784" s="400"/>
      <c r="Q784" s="400"/>
      <c r="R784" s="400"/>
      <c r="S784" s="400"/>
      <c r="T784" s="400"/>
      <c r="U784" s="400"/>
      <c r="V784" s="400"/>
      <c r="W784" s="400"/>
      <c r="X784" s="401"/>
      <c r="Y784" s="396">
        <v>0.05</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12.05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8.9</v>
      </c>
      <c r="AV791" s="413"/>
      <c r="AW791" s="413"/>
      <c r="AX791" s="415"/>
    </row>
    <row r="792" spans="1:50" ht="24.75" hidden="1" customHeight="1" x14ac:dyDescent="0.15">
      <c r="A792" s="556"/>
      <c r="B792" s="767"/>
      <c r="C792" s="767"/>
      <c r="D792" s="767"/>
      <c r="E792" s="767"/>
      <c r="F792" s="768"/>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7"/>
      <c r="C805" s="767"/>
      <c r="D805" s="767"/>
      <c r="E805" s="767"/>
      <c r="F805" s="768"/>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486</v>
      </c>
      <c r="AM831" s="963"/>
      <c r="AN831" s="963"/>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41.25" customHeight="1" x14ac:dyDescent="0.15">
      <c r="A837" s="402">
        <v>1</v>
      </c>
      <c r="B837" s="402">
        <v>1</v>
      </c>
      <c r="C837" s="425" t="s">
        <v>630</v>
      </c>
      <c r="D837" s="416"/>
      <c r="E837" s="416"/>
      <c r="F837" s="416"/>
      <c r="G837" s="416"/>
      <c r="H837" s="416"/>
      <c r="I837" s="416"/>
      <c r="J837" s="417">
        <v>2010005001032</v>
      </c>
      <c r="K837" s="418"/>
      <c r="L837" s="418"/>
      <c r="M837" s="418"/>
      <c r="N837" s="418"/>
      <c r="O837" s="418"/>
      <c r="P837" s="426" t="s">
        <v>631</v>
      </c>
      <c r="Q837" s="315"/>
      <c r="R837" s="315"/>
      <c r="S837" s="315"/>
      <c r="T837" s="315"/>
      <c r="U837" s="315"/>
      <c r="V837" s="315"/>
      <c r="W837" s="315"/>
      <c r="X837" s="315"/>
      <c r="Y837" s="316">
        <v>12.1</v>
      </c>
      <c r="Z837" s="317"/>
      <c r="AA837" s="317"/>
      <c r="AB837" s="318"/>
      <c r="AC837" s="326" t="s">
        <v>635</v>
      </c>
      <c r="AD837" s="424"/>
      <c r="AE837" s="424"/>
      <c r="AF837" s="424"/>
      <c r="AG837" s="424"/>
      <c r="AH837" s="419" t="s">
        <v>640</v>
      </c>
      <c r="AI837" s="420"/>
      <c r="AJ837" s="420"/>
      <c r="AK837" s="420"/>
      <c r="AL837" s="323" t="s">
        <v>648</v>
      </c>
      <c r="AM837" s="324"/>
      <c r="AN837" s="324"/>
      <c r="AO837" s="325"/>
      <c r="AP837" s="319" t="s">
        <v>641</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45" customHeight="1" x14ac:dyDescent="0.15">
      <c r="A870" s="402">
        <v>1</v>
      </c>
      <c r="B870" s="402">
        <v>1</v>
      </c>
      <c r="C870" s="425" t="s">
        <v>632</v>
      </c>
      <c r="D870" s="416"/>
      <c r="E870" s="416"/>
      <c r="F870" s="416"/>
      <c r="G870" s="416"/>
      <c r="H870" s="416"/>
      <c r="I870" s="416"/>
      <c r="J870" s="417">
        <v>2011105001632</v>
      </c>
      <c r="K870" s="418"/>
      <c r="L870" s="418"/>
      <c r="M870" s="418"/>
      <c r="N870" s="418"/>
      <c r="O870" s="418"/>
      <c r="P870" s="426" t="s">
        <v>627</v>
      </c>
      <c r="Q870" s="315"/>
      <c r="R870" s="315"/>
      <c r="S870" s="315"/>
      <c r="T870" s="315"/>
      <c r="U870" s="315"/>
      <c r="V870" s="315"/>
      <c r="W870" s="315"/>
      <c r="X870" s="315"/>
      <c r="Y870" s="316">
        <v>8.9</v>
      </c>
      <c r="Z870" s="317"/>
      <c r="AA870" s="317"/>
      <c r="AB870" s="318"/>
      <c r="AC870" s="326" t="s">
        <v>524</v>
      </c>
      <c r="AD870" s="424"/>
      <c r="AE870" s="424"/>
      <c r="AF870" s="424"/>
      <c r="AG870" s="424"/>
      <c r="AH870" s="419" t="s">
        <v>608</v>
      </c>
      <c r="AI870" s="420"/>
      <c r="AJ870" s="420"/>
      <c r="AK870" s="420"/>
      <c r="AL870" s="323">
        <v>100</v>
      </c>
      <c r="AM870" s="324"/>
      <c r="AN870" s="324"/>
      <c r="AO870" s="325"/>
      <c r="AP870" s="319" t="s">
        <v>641</v>
      </c>
      <c r="AQ870" s="319"/>
      <c r="AR870" s="319"/>
      <c r="AS870" s="319"/>
      <c r="AT870" s="319"/>
      <c r="AU870" s="319"/>
      <c r="AV870" s="319"/>
      <c r="AW870" s="319"/>
      <c r="AX870" s="319"/>
    </row>
    <row r="871" spans="1:50" ht="30" customHeight="1" x14ac:dyDescent="0.15">
      <c r="A871" s="402">
        <v>2</v>
      </c>
      <c r="B871" s="402">
        <v>1</v>
      </c>
      <c r="C871" s="425" t="s">
        <v>633</v>
      </c>
      <c r="D871" s="416"/>
      <c r="E871" s="416"/>
      <c r="F871" s="416"/>
      <c r="G871" s="416"/>
      <c r="H871" s="416"/>
      <c r="I871" s="416"/>
      <c r="J871" s="417">
        <v>4180001033060</v>
      </c>
      <c r="K871" s="418"/>
      <c r="L871" s="418"/>
      <c r="M871" s="418"/>
      <c r="N871" s="418"/>
      <c r="O871" s="418"/>
      <c r="P871" s="426" t="s">
        <v>634</v>
      </c>
      <c r="Q871" s="315"/>
      <c r="R871" s="315"/>
      <c r="S871" s="315"/>
      <c r="T871" s="315"/>
      <c r="U871" s="315"/>
      <c r="V871" s="315"/>
      <c r="W871" s="315"/>
      <c r="X871" s="315"/>
      <c r="Y871" s="316">
        <v>0</v>
      </c>
      <c r="Z871" s="317"/>
      <c r="AA871" s="317"/>
      <c r="AB871" s="318"/>
      <c r="AC871" s="326" t="s">
        <v>523</v>
      </c>
      <c r="AD871" s="326"/>
      <c r="AE871" s="326"/>
      <c r="AF871" s="326"/>
      <c r="AG871" s="326"/>
      <c r="AH871" s="419" t="s">
        <v>608</v>
      </c>
      <c r="AI871" s="420"/>
      <c r="AJ871" s="420"/>
      <c r="AK871" s="420"/>
      <c r="AL871" s="323">
        <v>100</v>
      </c>
      <c r="AM871" s="324"/>
      <c r="AN871" s="324"/>
      <c r="AO871" s="325"/>
      <c r="AP871" s="319" t="s">
        <v>642</v>
      </c>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468</v>
      </c>
      <c r="AQ1101" s="428"/>
      <c r="AR1101" s="428"/>
      <c r="AS1101" s="428"/>
      <c r="AT1101" s="428"/>
      <c r="AU1101" s="428"/>
      <c r="AV1101" s="428"/>
      <c r="AW1101" s="428"/>
      <c r="AX1101" s="428"/>
    </row>
    <row r="1102" spans="1:50" ht="30" customHeight="1" x14ac:dyDescent="0.15">
      <c r="A1102" s="402">
        <v>1</v>
      </c>
      <c r="B1102" s="402">
        <v>1</v>
      </c>
      <c r="C1102" s="900" t="s">
        <v>647</v>
      </c>
      <c r="D1102" s="900"/>
      <c r="E1102" s="259" t="s">
        <v>659</v>
      </c>
      <c r="F1102" s="899"/>
      <c r="G1102" s="899"/>
      <c r="H1102" s="899"/>
      <c r="I1102" s="899"/>
      <c r="J1102" s="417" t="s">
        <v>647</v>
      </c>
      <c r="K1102" s="418"/>
      <c r="L1102" s="418"/>
      <c r="M1102" s="418"/>
      <c r="N1102" s="418"/>
      <c r="O1102" s="418"/>
      <c r="P1102" s="315" t="s">
        <v>647</v>
      </c>
      <c r="Q1102" s="315"/>
      <c r="R1102" s="315"/>
      <c r="S1102" s="315"/>
      <c r="T1102" s="315"/>
      <c r="U1102" s="315"/>
      <c r="V1102" s="315"/>
      <c r="W1102" s="315"/>
      <c r="X1102" s="315"/>
      <c r="Y1102" s="316" t="s">
        <v>647</v>
      </c>
      <c r="Z1102" s="317"/>
      <c r="AA1102" s="317"/>
      <c r="AB1102" s="318"/>
      <c r="AC1102" s="259" t="s">
        <v>659</v>
      </c>
      <c r="AD1102" s="899"/>
      <c r="AE1102" s="899"/>
      <c r="AF1102" s="899"/>
      <c r="AG1102" s="899"/>
      <c r="AH1102" s="321" t="s">
        <v>647</v>
      </c>
      <c r="AI1102" s="322"/>
      <c r="AJ1102" s="322"/>
      <c r="AK1102" s="322"/>
      <c r="AL1102" s="323" t="s">
        <v>647</v>
      </c>
      <c r="AM1102" s="324"/>
      <c r="AN1102" s="324"/>
      <c r="AO1102" s="325"/>
      <c r="AP1102" s="319" t="s">
        <v>647</v>
      </c>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7">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AR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04" max="49" man="1"/>
    <brk id="739"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0" sqref="P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553</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t="s">
        <v>553</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1"/>
      <c r="Z2" s="410"/>
      <c r="AA2" s="411"/>
      <c r="AB2" s="1015" t="s">
        <v>11</v>
      </c>
      <c r="AC2" s="1016"/>
      <c r="AD2" s="1017"/>
      <c r="AE2" s="1003" t="s">
        <v>357</v>
      </c>
      <c r="AF2" s="1003"/>
      <c r="AG2" s="1003"/>
      <c r="AH2" s="1003"/>
      <c r="AI2" s="1003" t="s">
        <v>363</v>
      </c>
      <c r="AJ2" s="1003"/>
      <c r="AK2" s="1003"/>
      <c r="AL2" s="1003"/>
      <c r="AM2" s="1003" t="s">
        <v>472</v>
      </c>
      <c r="AN2" s="1003"/>
      <c r="AO2" s="1003"/>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1"/>
      <c r="I4" s="1021"/>
      <c r="J4" s="1021"/>
      <c r="K4" s="1021"/>
      <c r="L4" s="1021"/>
      <c r="M4" s="1021"/>
      <c r="N4" s="1021"/>
      <c r="O4" s="1022"/>
      <c r="P4" s="158"/>
      <c r="Q4" s="1029"/>
      <c r="R4" s="1029"/>
      <c r="S4" s="1029"/>
      <c r="T4" s="1029"/>
      <c r="U4" s="1029"/>
      <c r="V4" s="1029"/>
      <c r="W4" s="1029"/>
      <c r="X4" s="1030"/>
      <c r="Y4" s="1007" t="s">
        <v>12</v>
      </c>
      <c r="Z4" s="1008"/>
      <c r="AA4" s="1009"/>
      <c r="AB4" s="551"/>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522"/>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491</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1"/>
      <c r="Z9" s="410"/>
      <c r="AA9" s="411"/>
      <c r="AB9" s="1015" t="s">
        <v>11</v>
      </c>
      <c r="AC9" s="1016"/>
      <c r="AD9" s="1017"/>
      <c r="AE9" s="1003" t="s">
        <v>357</v>
      </c>
      <c r="AF9" s="1003"/>
      <c r="AG9" s="1003"/>
      <c r="AH9" s="1003"/>
      <c r="AI9" s="1003" t="s">
        <v>363</v>
      </c>
      <c r="AJ9" s="1003"/>
      <c r="AK9" s="1003"/>
      <c r="AL9" s="1003"/>
      <c r="AM9" s="1003" t="s">
        <v>472</v>
      </c>
      <c r="AN9" s="1003"/>
      <c r="AO9" s="1003"/>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1"/>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2"/>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491</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1"/>
      <c r="Z16" s="410"/>
      <c r="AA16" s="411"/>
      <c r="AB16" s="1015" t="s">
        <v>11</v>
      </c>
      <c r="AC16" s="1016"/>
      <c r="AD16" s="1017"/>
      <c r="AE16" s="1003" t="s">
        <v>357</v>
      </c>
      <c r="AF16" s="1003"/>
      <c r="AG16" s="1003"/>
      <c r="AH16" s="1003"/>
      <c r="AI16" s="1003" t="s">
        <v>363</v>
      </c>
      <c r="AJ16" s="1003"/>
      <c r="AK16" s="1003"/>
      <c r="AL16" s="1003"/>
      <c r="AM16" s="1003" t="s">
        <v>472</v>
      </c>
      <c r="AN16" s="1003"/>
      <c r="AO16" s="1003"/>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1"/>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2"/>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491</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1"/>
      <c r="Z23" s="410"/>
      <c r="AA23" s="411"/>
      <c r="AB23" s="1015" t="s">
        <v>11</v>
      </c>
      <c r="AC23" s="1016"/>
      <c r="AD23" s="1017"/>
      <c r="AE23" s="1003" t="s">
        <v>357</v>
      </c>
      <c r="AF23" s="1003"/>
      <c r="AG23" s="1003"/>
      <c r="AH23" s="1003"/>
      <c r="AI23" s="1003" t="s">
        <v>363</v>
      </c>
      <c r="AJ23" s="1003"/>
      <c r="AK23" s="1003"/>
      <c r="AL23" s="1003"/>
      <c r="AM23" s="1003" t="s">
        <v>472</v>
      </c>
      <c r="AN23" s="1003"/>
      <c r="AO23" s="1003"/>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1"/>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2"/>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491</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1"/>
      <c r="Z30" s="410"/>
      <c r="AA30" s="411"/>
      <c r="AB30" s="1015" t="s">
        <v>11</v>
      </c>
      <c r="AC30" s="1016"/>
      <c r="AD30" s="1017"/>
      <c r="AE30" s="1003" t="s">
        <v>357</v>
      </c>
      <c r="AF30" s="1003"/>
      <c r="AG30" s="1003"/>
      <c r="AH30" s="1003"/>
      <c r="AI30" s="1003" t="s">
        <v>363</v>
      </c>
      <c r="AJ30" s="1003"/>
      <c r="AK30" s="1003"/>
      <c r="AL30" s="1003"/>
      <c r="AM30" s="1003" t="s">
        <v>472</v>
      </c>
      <c r="AN30" s="1003"/>
      <c r="AO30" s="1003"/>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1"/>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2"/>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491</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1"/>
      <c r="Z37" s="410"/>
      <c r="AA37" s="411"/>
      <c r="AB37" s="1015" t="s">
        <v>11</v>
      </c>
      <c r="AC37" s="1016"/>
      <c r="AD37" s="1017"/>
      <c r="AE37" s="1003" t="s">
        <v>357</v>
      </c>
      <c r="AF37" s="1003"/>
      <c r="AG37" s="1003"/>
      <c r="AH37" s="1003"/>
      <c r="AI37" s="1003" t="s">
        <v>363</v>
      </c>
      <c r="AJ37" s="1003"/>
      <c r="AK37" s="1003"/>
      <c r="AL37" s="1003"/>
      <c r="AM37" s="1003" t="s">
        <v>472</v>
      </c>
      <c r="AN37" s="1003"/>
      <c r="AO37" s="1003"/>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1"/>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2"/>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491</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1"/>
      <c r="Z44" s="410"/>
      <c r="AA44" s="411"/>
      <c r="AB44" s="1015" t="s">
        <v>11</v>
      </c>
      <c r="AC44" s="1016"/>
      <c r="AD44" s="1017"/>
      <c r="AE44" s="1003" t="s">
        <v>357</v>
      </c>
      <c r="AF44" s="1003"/>
      <c r="AG44" s="1003"/>
      <c r="AH44" s="1003"/>
      <c r="AI44" s="1003" t="s">
        <v>363</v>
      </c>
      <c r="AJ44" s="1003"/>
      <c r="AK44" s="1003"/>
      <c r="AL44" s="1003"/>
      <c r="AM44" s="1003" t="s">
        <v>472</v>
      </c>
      <c r="AN44" s="1003"/>
      <c r="AO44" s="1003"/>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1"/>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2"/>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491</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1"/>
      <c r="Z51" s="410"/>
      <c r="AA51" s="411"/>
      <c r="AB51" s="458" t="s">
        <v>11</v>
      </c>
      <c r="AC51" s="1016"/>
      <c r="AD51" s="1017"/>
      <c r="AE51" s="1003" t="s">
        <v>357</v>
      </c>
      <c r="AF51" s="1003"/>
      <c r="AG51" s="1003"/>
      <c r="AH51" s="1003"/>
      <c r="AI51" s="1003" t="s">
        <v>363</v>
      </c>
      <c r="AJ51" s="1003"/>
      <c r="AK51" s="1003"/>
      <c r="AL51" s="1003"/>
      <c r="AM51" s="1003" t="s">
        <v>472</v>
      </c>
      <c r="AN51" s="1003"/>
      <c r="AO51" s="1003"/>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1"/>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2"/>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491</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1"/>
      <c r="Z58" s="410"/>
      <c r="AA58" s="411"/>
      <c r="AB58" s="1015" t="s">
        <v>11</v>
      </c>
      <c r="AC58" s="1016"/>
      <c r="AD58" s="1017"/>
      <c r="AE58" s="1003" t="s">
        <v>357</v>
      </c>
      <c r="AF58" s="1003"/>
      <c r="AG58" s="1003"/>
      <c r="AH58" s="1003"/>
      <c r="AI58" s="1003" t="s">
        <v>363</v>
      </c>
      <c r="AJ58" s="1003"/>
      <c r="AK58" s="1003"/>
      <c r="AL58" s="1003"/>
      <c r="AM58" s="1003" t="s">
        <v>472</v>
      </c>
      <c r="AN58" s="1003"/>
      <c r="AO58" s="1003"/>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1"/>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2"/>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491</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1"/>
      <c r="Z65" s="410"/>
      <c r="AA65" s="411"/>
      <c r="AB65" s="1015" t="s">
        <v>11</v>
      </c>
      <c r="AC65" s="1016"/>
      <c r="AD65" s="1017"/>
      <c r="AE65" s="1003" t="s">
        <v>357</v>
      </c>
      <c r="AF65" s="1003"/>
      <c r="AG65" s="1003"/>
      <c r="AH65" s="1003"/>
      <c r="AI65" s="1003" t="s">
        <v>363</v>
      </c>
      <c r="AJ65" s="1003"/>
      <c r="AK65" s="1003"/>
      <c r="AL65" s="1003"/>
      <c r="AM65" s="1003" t="s">
        <v>472</v>
      </c>
      <c r="AN65" s="1003"/>
      <c r="AO65" s="1003"/>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1"/>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2"/>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2018-08-14T06:18:50Z</cp:lastPrinted>
  <dcterms:created xsi:type="dcterms:W3CDTF">2012-03-13T00:50:25Z</dcterms:created>
  <dcterms:modified xsi:type="dcterms:W3CDTF">2018-08-16T04:51:44Z</dcterms:modified>
</cp:coreProperties>
</file>