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YMCX\Desktop\作業依頼\作業依頼\8月\0807 ①行政事業レビューシート（最終公表）②概算要求反映状況調（事業単位整理表）\自己作業\"/>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90" windowWidth="20730"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<sst xmlns="http://schemas.openxmlformats.org/spreadsheetml/2006/main" count="3109" uniqueCount="713">
  <si>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</si>
  <si>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</si>
  <si>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</si>
  <si>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</si>
  <si>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</si>
  <si>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</si>
  <si>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</si>
  <si>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</si>
  <si>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</si>
  <si>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</si>
  <si>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</si>
  <si>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</si>
  <si>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</si>
  <si>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</si>
  <si>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</si>
  <si>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</si>
  <si>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</si>
  <si>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</si>
  <si>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</si>
  <si>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</si>
  <si>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</si>
  <si>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</si>
  <si>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</si>
  <si>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</si>
  <si>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</si>
  <si>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</si>
  <si>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</si>
  <si>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</si>
  <si>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</si>
  <si>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</si>
  <si>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</si>
  <si>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</si>
  <si>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</si>
  <si>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</si>
  <si>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</si>
  <si>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</si>
  <si>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</si>
  <si>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</si>
  <si>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</si>
  <si>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</si>
  <si>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</si>
  <si>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</si>
  <si>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</si>
  <si>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</si>
  <si>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</si>
  <si>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</si>
  <si>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</si>
  <si>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</si>
  <si>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</si>
  <si>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</si>
  <si>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</si>
  <si>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</si>
  <si>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</si>
  <si>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</si>
  <si>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</si>
  <si>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</si>
  <si>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</si>
  <si>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</si>
  <si>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</si>
  <si>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</si>
  <si>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</si>
  <si>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</si>
  <si>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</si>
  <si>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</si>
  <si>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</si>
  <si>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</si>
  <si>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</si>
  <si>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</si>
  <si>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</si>
  <si>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</si>
  <si>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</si>
  <si>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</si>
  <si>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</si>
  <si>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</si>
  <si>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</si>
  <si>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</si>
  <si>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</si>
  <si>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</si>
  <si>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</si>
  <si>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</si>
  <si>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</si>
  <si>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</si>
  <si>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</si>
  <si>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</si>
  <si>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</si>
  <si>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</si>
  <si>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</si>
  <si>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</si>
  <si>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</si>
  <si>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</si>
  <si>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</si>
  <si>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</si>
  <si>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</si>
  <si>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</si>
  <si>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</si>
  <si>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</si>
  <si>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</si>
  <si>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</si>
  <si>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</si>
  <si>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</si>
  <si>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</si>
  <si>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</si>
  <si>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</si>
  <si>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</si>
  <si>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</si>
  <si>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</si>
  <si>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</si>
  <si>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</si>
  <si>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</si>
  <si>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</si>
  <si>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</si>
  <si>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</si>
  <si>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</si>
  <si>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</si>
  <si>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</si>
  <si>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</si>
  <si>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</si>
  <si>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</si>
  <si>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</si>
  <si>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</si>
  <si>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</si>
  <si>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</si>
  <si>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</si>
  <si>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</si>
  <si>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</si>
  <si>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</si>
  <si>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</si>
  <si>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</si>
  <si>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</si>
  <si>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</si>
  <si>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</si>
  <si>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</si>
  <si>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</si>
  <si>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</si>
  <si>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</si>
  <si>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</si>
  <si>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</si>
  <si>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</si>
  <si>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</si>
  <si>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</si>
  <si>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</si>
  <si>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</si>
  <si>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</si>
  <si>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</si>
  <si>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</si>
  <si>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</si>
  <si>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</si>
  <si>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</si>
  <si>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</si>
  <si>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</si>
  <si>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</si>
  <si>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</si>
  <si>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</si>
  <si>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</si>
  <si>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</si>
  <si>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</si>
  <si>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</si>
  <si>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</si>
  <si>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</si>
  <si>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</si>
  <si>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</si>
  <si>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</si>
  <si>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</si>
  <si>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</si>
  <si>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</si>
  <si>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</si>
  <si>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</si>
  <si>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</si>
  <si>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</si>
  <si>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</si>
  <si>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</si>
  <si>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</si>
  <si>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</si>
  <si>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</si>
  <si>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</si>
  <si>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</si>
  <si>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</si>
  <si>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</si>
  <si>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</si>
  <si>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</si>
  <si>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</si>
  <si>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</si>
  <si>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</si>
  <si>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</si>
  <si>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</si>
  <si>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</si>
  <si>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</si>
  <si>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</si>
  <si>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</si>
  <si>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</si>
  <si>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</si>
  <si>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</si>
  <si>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</si>
  <si>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</si>
  <si>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</si>
  <si>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</si>
  <si>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</si>
  <si>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</si>
  <si>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</si>
  <si>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</si>
  <si>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</si>
  <si>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</si>
  <si>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</si>
  <si>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</si>
  <si>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</si>
  <si>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</si>
  <si>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</si>
  <si>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</si>
  <si>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</si>
  <si>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</si>
  <si>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</si>
  <si>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</si>
  <si>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</si>
  <si>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</si>
  <si>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</si>
  <si>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</si>
  <si>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</si>
  <si>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</si>
  <si>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</si>
  <si>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</si>
  <si>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</si>
  <si>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</si>
  <si>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</si>
  <si>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</si>
  <si>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</si>
  <si>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</si>
  <si>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</si>
  <si>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</si>
  <si>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</si>
  <si>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</si>
  <si>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</si>
  <si>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</si>
  <si>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</si>
  <si>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</si>
  <si>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</si>
  <si>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</si>
  <si>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</si>
  <si>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</si>
  <si>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</si>
  <si>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</si>
  <si>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</si>
  <si>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</si>
  <si>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</si>
  <si>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</si>
  <si>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</si>
  <si>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</si>
  <si>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</si>
  <si>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</si>
  <si>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</si>
  <si>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</si>
  <si>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</si>
  <si>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</si>
  <si>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</si>
  <si>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</si>
  <si>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</si>
  <si>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</si>
  <si>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</si>
  <si>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</si>
  <si>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</si>
  <si>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</si>
  <si>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</si>
  <si>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</si>
  <si>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</si>
  <si>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</si>
  <si>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</si>
  <si>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</si>
  <si>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</si>
  <si>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</si>
  <si>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</si>
  <si>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</si>
  <si>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</si>
  <si>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</si>
  <si>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</si>
  <si>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</si>
  <si>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</si>
  <si>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</si>
  <si>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</si>
  <si>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</si>
  <si>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</si>
  <si>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</si>
  <si>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</si>
  <si>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</si>
  <si>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</si>
  <si>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</si>
  <si>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</si>
  <si>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</si>
  <si>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</si>
  <si>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</si>
  <si>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</si>
  <si>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</si>
  <si>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</si>
  <si>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</si>
  <si>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</si>
  <si>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</si>
  <si>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</si>
  <si>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</si>
  <si>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</si>
  <si>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</si>
  <si>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</si>
  <si>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</si>
  <si>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</si>
  <si>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</si>
  <si>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</si>
  <si>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</si>
  <si>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</si>
  <si>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</si>
  <si>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</si>
  <si>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</si>
  <si>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</si>
  <si>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</si>
  <si>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</si>
  <si>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</si>
  <si>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</si>
  <si>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</si>
  <si>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</si>
  <si>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</si>
  <si>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</si>
  <si>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</si>
  <si>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</si>
  <si>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</si>
  <si>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</si>
  <si>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</si>
  <si>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</si>
  <si>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</si>
  <si>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</si>
  <si>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</si>
  <si>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</si>
  <si>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</si>
  <si>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</si>
  <si>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</si>
  <si>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</si>
  <si>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</si>
  <si>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</si>
  <si>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</si>
  <si>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</si>
  <si>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</si>
  <si>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</si>
  <si>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</si>
  <si>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</si>
  <si>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</si>
  <si>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</si>
  <si>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</si>
  <si>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</si>
  <si>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</si>
  <si>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</si>
  <si>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</si>
  <si>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</si>
  <si>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</si>
  <si>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</si>
  <si>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</si>
  <si>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</si>
  <si>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</si>
  <si>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</si>
  <si>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</si>
  <si>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</si>
  <si>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</si>
  <si>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</si>
  <si>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</si>
  <si>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</si>
  <si>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</si>
  <si>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</si>
  <si>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</si>
  <si>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</si>
  <si>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</si>
  <si>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</si>
  <si>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</si>
  <si>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</si>
  <si>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</si>
  <si>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</si>
  <si>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</si>
  <si>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</si>
  <si>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</si>
  <si>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</si>
  <si>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</si>
  <si>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</si>
  <si>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</si>
  <si>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</si>
  <si>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</si>
  <si>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</si>
  <si>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</si>
  <si>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</si>
  <si>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</si>
  <si>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</si>
  <si>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</si>
  <si>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</si>
  <si>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</si>
  <si>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</si>
  <si>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</si>
  <si>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</si>
  <si>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</si>
  <si>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</si>
  <si>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</si>
  <si>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</si>
  <si>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</si>
  <si>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</si>
  <si>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</si>
  <si>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</si>
  <si>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</si>
  <si>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</si>
  <si>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</si>
  <si>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</si>
  <si>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</si>
  <si>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</si>
  <si>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</si>
  <si>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</si>
  <si>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</si>
  <si>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</si>
  <si>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</si>
  <si>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</si>
  <si>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</si>
  <si>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</si>
  <si>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</si>
  <si>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</si>
  <si>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</si>
  <si>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</si>
  <si>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</si>
  <si>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</si>
  <si>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</si>
  <si>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</si>
  <si>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</si>
  <si>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</si>
  <si>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</si>
  <si>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</si>
  <si>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</si>
  <si>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</si>
  <si>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</si>
  <si>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</si>
  <si>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</si>
  <si>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</si>
  <si>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</si>
  <si>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</si>
  <si>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</si>
  <si>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</si>
  <si>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</si>
  <si>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</si>
  <si>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</si>
  <si>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</si>
  <si>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</si>
  <si>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</si>
  <si>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</si>
  <si>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</si>
  <si>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</si>
  <si>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</si>
  <si>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</si>
  <si>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</si>
  <si>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</si>
  <si>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</si>
  <si>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</si>
  <si>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</si>
  <si>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</si>
  <si>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</si>
  <si>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</si>
  <si>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</si>
  <si>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</si>
  <si>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</si>
  <si>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</si>
  <si>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</si>
  <si>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</si>
  <si>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</si>
  <si>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</si>
  <si>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</si>
  <si>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</si>
  <si>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</si>
  <si>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</si>
  <si>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</si>
  <si>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</si>
  <si>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</si>
  <si>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</si>
  <si>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</si>
  <si>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</si>
  <si>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</si>
  <si>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</si>
  <si>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</si>
  <si>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</si>
  <si>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</si>
  <si>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</si>
  <si>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</si>
  <si>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</si>
  <si>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</si>
  <si>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</si>
  <si>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</si>
  <si>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</si>
  <si>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</si>
  <si>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</si>
  <si>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</si>
  <si>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</si>
  <si>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</si>
  <si>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</si>
  <si>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</si>
  <si>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</si>
  <si>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</si>
  <si>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</si>
  <si>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</si>
  <si>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</si>
  <si>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</si>
  <si>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</si>
  <si>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</si>
  <si>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</si>
  <si>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</si>
  <si>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</si>
  <si>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</si>
  <si>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</si>
  <si>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</si>
  <si>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</si>
  <si>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</si>
  <si>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</si>
  <si>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</si>
  <si>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</si>
  <si>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</si>
  <si>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</si>
  <si>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</si>
  <si>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</si>
  <si>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</si>
  <si>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</si>
  <si>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</si>
  <si>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</si>
  <si>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</si>
  <si>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</si>
  <si>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</si>
  <si>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</si>
  <si>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</si>
  <si>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</si>
  <si>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</si>
  <si>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</si>
  <si>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</si>
  <si>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</si>
  <si>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</si>
  <si>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</si>
  <si>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</si>
  <si>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</si>
  <si>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</si>
  <si>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</si>
  <si>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</si>
  <si>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</si>
  <si>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</si>
  <si>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</si>
  <si>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</si>
  <si>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</si>
  <si>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</si>
  <si>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</si>
  <si>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</si>
  <si>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</si>
  <si>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</si>
  <si>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</si>
  <si>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</si>
  <si>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</si>
  <si>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</si>
  <si>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</si>
  <si>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</si>
  <si>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社会福祉行政事務企画指導等経費</t>
    <rPh sb="0" eb="2">
      <t>シャカイ</t>
    </rPh>
    <rPh sb="2" eb="4">
      <t>フクシ</t>
    </rPh>
    <rPh sb="4" eb="6">
      <t>ギョウセイ</t>
    </rPh>
    <rPh sb="6" eb="8">
      <t>ジム</t>
    </rPh>
    <rPh sb="8" eb="10">
      <t>キカク</t>
    </rPh>
    <rPh sb="10" eb="12">
      <t>シドウ</t>
    </rPh>
    <rPh sb="12" eb="13">
      <t>トウ</t>
    </rPh>
    <rPh sb="13" eb="15">
      <t>ケイヒ</t>
    </rPh>
    <phoneticPr fontId="5"/>
  </si>
  <si>
    <t>社会・援護局</t>
    <rPh sb="0" eb="2">
      <t>シャカイ</t>
    </rPh>
    <rPh sb="3" eb="5">
      <t>エンゴ</t>
    </rPh>
    <rPh sb="5" eb="6">
      <t>キョク</t>
    </rPh>
    <phoneticPr fontId="5"/>
  </si>
  <si>
    <t>総務課</t>
    <rPh sb="0" eb="3">
      <t>ソウムカ</t>
    </rPh>
    <phoneticPr fontId="5"/>
  </si>
  <si>
    <t>○</t>
  </si>
  <si>
    <t>-</t>
    <phoneticPr fontId="5"/>
  </si>
  <si>
    <t>社会・援護局（社会）において所掌する福祉事務所、社会福祉事業等の社会福祉に関する基本的な政策の企画、立案及び調整を図るとともに、要保護者の保護・調査、生活保護法の施行に係る指導監査、ホームレス対策等の地域福祉に関する体制の整備、社会福祉士及び介護福祉士法の施行、福祉人材の確保のための企画、立案、調整等の事務の円滑な実施を図る。</t>
    <phoneticPr fontId="5"/>
  </si>
  <si>
    <t>上記の目的を達成するために必要な、行政経費、旅費、諸謝金等を執行するもの。</t>
    <phoneticPr fontId="5"/>
  </si>
  <si>
    <t>-</t>
    <phoneticPr fontId="5"/>
  </si>
  <si>
    <t>-</t>
    <phoneticPr fontId="5"/>
  </si>
  <si>
    <t>-</t>
    <phoneticPr fontId="5"/>
  </si>
  <si>
    <t>-</t>
    <phoneticPr fontId="5"/>
  </si>
  <si>
    <t>-</t>
    <phoneticPr fontId="5"/>
  </si>
  <si>
    <t>-</t>
    <phoneticPr fontId="5"/>
  </si>
  <si>
    <t>-</t>
    <phoneticPr fontId="5"/>
  </si>
  <si>
    <t>当該経費には、旅費・謝金・印刷製本費・システム開発など多様な性質を持つ経費が混在しているため、統一的な成果目標を立てるには適さない。</t>
    <phoneticPr fontId="5"/>
  </si>
  <si>
    <t>公的扶助資料調査費</t>
    <rPh sb="0" eb="2">
      <t>コウテキ</t>
    </rPh>
    <rPh sb="2" eb="4">
      <t>フジョ</t>
    </rPh>
    <rPh sb="4" eb="6">
      <t>シリョウ</t>
    </rPh>
    <rPh sb="6" eb="9">
      <t>チョウサヒ</t>
    </rPh>
    <phoneticPr fontId="5"/>
  </si>
  <si>
    <t>庁費</t>
    <rPh sb="0" eb="2">
      <t>チョウヒ</t>
    </rPh>
    <phoneticPr fontId="5"/>
  </si>
  <si>
    <t>監査旅費</t>
    <rPh sb="0" eb="2">
      <t>カンサ</t>
    </rPh>
    <rPh sb="2" eb="4">
      <t>リョヒ</t>
    </rPh>
    <phoneticPr fontId="5"/>
  </si>
  <si>
    <t>委員等旅費</t>
    <rPh sb="0" eb="2">
      <t>イイン</t>
    </rPh>
    <rPh sb="2" eb="3">
      <t>トウ</t>
    </rPh>
    <rPh sb="3" eb="5">
      <t>リョヒ</t>
    </rPh>
    <phoneticPr fontId="5"/>
  </si>
  <si>
    <t>職員旅費</t>
    <rPh sb="0" eb="2">
      <t>ショクイン</t>
    </rPh>
    <rPh sb="2" eb="4">
      <t>リョヒ</t>
    </rPh>
    <phoneticPr fontId="5"/>
  </si>
  <si>
    <t>民間団体を支出先とする費用のうち、印刷製本費について、全国会議における資料を必要最小限度印刷する</t>
    <rPh sb="0" eb="2">
      <t>ミンカン</t>
    </rPh>
    <rPh sb="2" eb="4">
      <t>ダンタイ</t>
    </rPh>
    <rPh sb="5" eb="7">
      <t>シシュツ</t>
    </rPh>
    <rPh sb="7" eb="8">
      <t>サキ</t>
    </rPh>
    <rPh sb="11" eb="13">
      <t>ヒヨウ</t>
    </rPh>
    <rPh sb="17" eb="19">
      <t>インサツ</t>
    </rPh>
    <rPh sb="19" eb="21">
      <t>セイホン</t>
    </rPh>
    <rPh sb="21" eb="22">
      <t>ヒ</t>
    </rPh>
    <rPh sb="27" eb="29">
      <t>ゼンコク</t>
    </rPh>
    <rPh sb="29" eb="31">
      <t>カイギ</t>
    </rPh>
    <rPh sb="35" eb="37">
      <t>シリョウ</t>
    </rPh>
    <rPh sb="38" eb="40">
      <t>ヒツヨウ</t>
    </rPh>
    <rPh sb="40" eb="42">
      <t>サイショウ</t>
    </rPh>
    <rPh sb="42" eb="44">
      <t>ゲンド</t>
    </rPh>
    <rPh sb="44" eb="46">
      <t>インサツ</t>
    </rPh>
    <phoneticPr fontId="5"/>
  </si>
  <si>
    <t>全国会議において資料を印刷した件数</t>
    <rPh sb="0" eb="2">
      <t>ゼンコク</t>
    </rPh>
    <rPh sb="2" eb="4">
      <t>カイギ</t>
    </rPh>
    <rPh sb="8" eb="10">
      <t>シリョウ</t>
    </rPh>
    <rPh sb="11" eb="13">
      <t>インサツ</t>
    </rPh>
    <rPh sb="15" eb="17">
      <t>ケンスウ</t>
    </rPh>
    <phoneticPr fontId="5"/>
  </si>
  <si>
    <t>件</t>
    <rPh sb="0" eb="1">
      <t>ケン</t>
    </rPh>
    <phoneticPr fontId="5"/>
  </si>
  <si>
    <t>必要最小限度の件数</t>
    <rPh sb="0" eb="2">
      <t>ヒツヨウ</t>
    </rPh>
    <rPh sb="2" eb="4">
      <t>サイショウ</t>
    </rPh>
    <rPh sb="4" eb="6">
      <t>ゲンド</t>
    </rPh>
    <rPh sb="7" eb="9">
      <t>ケンスウ</t>
    </rPh>
    <phoneticPr fontId="5"/>
  </si>
  <si>
    <t>-</t>
    <phoneticPr fontId="5"/>
  </si>
  <si>
    <t>-</t>
    <phoneticPr fontId="5"/>
  </si>
  <si>
    <t>-</t>
    <phoneticPr fontId="5"/>
  </si>
  <si>
    <t>-</t>
    <phoneticPr fontId="5"/>
  </si>
  <si>
    <t>事務費のうち、旅費（職員旅費、監査旅費及び委員等旅費）について、職員の出張及び外勤を必要最小限度実施する</t>
    <rPh sb="0" eb="3">
      <t>ジムヒ</t>
    </rPh>
    <rPh sb="7" eb="9">
      <t>リョヒ</t>
    </rPh>
    <rPh sb="10" eb="12">
      <t>ショクイン</t>
    </rPh>
    <rPh sb="12" eb="14">
      <t>リョヒ</t>
    </rPh>
    <rPh sb="15" eb="17">
      <t>カンサ</t>
    </rPh>
    <rPh sb="17" eb="19">
      <t>リョヒ</t>
    </rPh>
    <rPh sb="19" eb="20">
      <t>オヨ</t>
    </rPh>
    <rPh sb="21" eb="23">
      <t>イイン</t>
    </rPh>
    <rPh sb="23" eb="24">
      <t>トウ</t>
    </rPh>
    <rPh sb="24" eb="26">
      <t>リョヒ</t>
    </rPh>
    <rPh sb="32" eb="34">
      <t>ショクイン</t>
    </rPh>
    <rPh sb="35" eb="37">
      <t>シュッチョウ</t>
    </rPh>
    <rPh sb="37" eb="38">
      <t>オヨ</t>
    </rPh>
    <rPh sb="39" eb="41">
      <t>ガイキン</t>
    </rPh>
    <rPh sb="42" eb="44">
      <t>ヒツヨウ</t>
    </rPh>
    <rPh sb="44" eb="46">
      <t>サイショウ</t>
    </rPh>
    <rPh sb="46" eb="48">
      <t>ゲンド</t>
    </rPh>
    <rPh sb="48" eb="50">
      <t>ジッシ</t>
    </rPh>
    <phoneticPr fontId="5"/>
  </si>
  <si>
    <t>職員の出張及び外勤の件数</t>
    <rPh sb="0" eb="2">
      <t>ショクイン</t>
    </rPh>
    <rPh sb="3" eb="5">
      <t>シュッチョウ</t>
    </rPh>
    <rPh sb="5" eb="6">
      <t>オヨ</t>
    </rPh>
    <rPh sb="7" eb="9">
      <t>ガイキン</t>
    </rPh>
    <rPh sb="10" eb="12">
      <t>ケンスウ</t>
    </rPh>
    <phoneticPr fontId="5"/>
  </si>
  <si>
    <t>-</t>
    <phoneticPr fontId="5"/>
  </si>
  <si>
    <t>-</t>
    <phoneticPr fontId="5"/>
  </si>
  <si>
    <t>民間団体を支出先とする費用のうち、印刷製本費の支出額</t>
    <rPh sb="0" eb="2">
      <t>ミンカン</t>
    </rPh>
    <rPh sb="2" eb="4">
      <t>ダンタイ</t>
    </rPh>
    <rPh sb="5" eb="8">
      <t>シシュツサキ</t>
    </rPh>
    <rPh sb="11" eb="13">
      <t>ヒヨウ</t>
    </rPh>
    <rPh sb="17" eb="19">
      <t>インサツ</t>
    </rPh>
    <rPh sb="19" eb="21">
      <t>セイホン</t>
    </rPh>
    <rPh sb="21" eb="22">
      <t>ヒ</t>
    </rPh>
    <rPh sb="23" eb="26">
      <t>シシュツガク</t>
    </rPh>
    <phoneticPr fontId="5"/>
  </si>
  <si>
    <t>千円</t>
    <rPh sb="0" eb="2">
      <t>センエン</t>
    </rPh>
    <phoneticPr fontId="5"/>
  </si>
  <si>
    <t>前年度以下</t>
    <rPh sb="0" eb="3">
      <t>ゼンネンド</t>
    </rPh>
    <rPh sb="3" eb="5">
      <t>イカ</t>
    </rPh>
    <phoneticPr fontId="5"/>
  </si>
  <si>
    <t>-</t>
    <phoneticPr fontId="5"/>
  </si>
  <si>
    <t>事務費のうち、旅費（職員旅費、監査旅費及び委員等旅費）の支出額</t>
    <rPh sb="0" eb="3">
      <t>ジムヒ</t>
    </rPh>
    <rPh sb="7" eb="9">
      <t>リョヒ</t>
    </rPh>
    <rPh sb="10" eb="12">
      <t>ショクイン</t>
    </rPh>
    <rPh sb="12" eb="14">
      <t>リョヒ</t>
    </rPh>
    <rPh sb="15" eb="17">
      <t>カンサ</t>
    </rPh>
    <rPh sb="17" eb="19">
      <t>リョヒ</t>
    </rPh>
    <rPh sb="19" eb="20">
      <t>オヨ</t>
    </rPh>
    <rPh sb="21" eb="23">
      <t>イイン</t>
    </rPh>
    <rPh sb="23" eb="24">
      <t>トウ</t>
    </rPh>
    <rPh sb="24" eb="26">
      <t>リョヒ</t>
    </rPh>
    <rPh sb="28" eb="31">
      <t>シシュツガク</t>
    </rPh>
    <phoneticPr fontId="5"/>
  </si>
  <si>
    <t>-</t>
    <phoneticPr fontId="5"/>
  </si>
  <si>
    <t>　千円</t>
    <rPh sb="1" eb="3">
      <t>センエン</t>
    </rPh>
    <phoneticPr fontId="5"/>
  </si>
  <si>
    <t>　　X/Y</t>
    <phoneticPr fontId="5"/>
  </si>
  <si>
    <t>民間団体を支出先とする費用のうち、印刷製本費の単位あたりコスト＝X／Y　　　　　　　　　　　　　　
X：「支出額（単位：千円）」
Y：「支出件数（単位：件）」</t>
    <rPh sb="0" eb="2">
      <t>ミンカン</t>
    </rPh>
    <rPh sb="2" eb="4">
      <t>ダンタイ</t>
    </rPh>
    <rPh sb="5" eb="8">
      <t>シシュツサキ</t>
    </rPh>
    <rPh sb="11" eb="13">
      <t>ヒヨウ</t>
    </rPh>
    <rPh sb="17" eb="19">
      <t>インサツ</t>
    </rPh>
    <rPh sb="19" eb="21">
      <t>セイホン</t>
    </rPh>
    <rPh sb="21" eb="22">
      <t>ヒ</t>
    </rPh>
    <rPh sb="23" eb="25">
      <t>タンイ</t>
    </rPh>
    <rPh sb="53" eb="56">
      <t>シシュツガク</t>
    </rPh>
    <rPh sb="57" eb="59">
      <t>タンイ</t>
    </rPh>
    <rPh sb="60" eb="62">
      <t>センエン</t>
    </rPh>
    <rPh sb="68" eb="70">
      <t>シシュツ</t>
    </rPh>
    <rPh sb="70" eb="72">
      <t>ケンスウ</t>
    </rPh>
    <rPh sb="73" eb="75">
      <t>タンイ</t>
    </rPh>
    <rPh sb="76" eb="77">
      <t>ケン</t>
    </rPh>
    <phoneticPr fontId="5"/>
  </si>
  <si>
    <t>事務費のうち、旅費（職員旅費、監査旅費及び委員等旅費）の単位あたりコスト＝X／Y
X：「支出額（単位：千円）」
Y：「支出件数（単位：件）」　</t>
    <rPh sb="0" eb="3">
      <t>ジムヒ</t>
    </rPh>
    <rPh sb="7" eb="9">
      <t>リョヒ</t>
    </rPh>
    <rPh sb="10" eb="12">
      <t>ショクイン</t>
    </rPh>
    <rPh sb="12" eb="14">
      <t>リョヒ</t>
    </rPh>
    <rPh sb="15" eb="17">
      <t>カンサ</t>
    </rPh>
    <rPh sb="17" eb="19">
      <t>リョヒ</t>
    </rPh>
    <rPh sb="19" eb="20">
      <t>オヨ</t>
    </rPh>
    <rPh sb="21" eb="23">
      <t>イイン</t>
    </rPh>
    <rPh sb="23" eb="24">
      <t>トウ</t>
    </rPh>
    <rPh sb="24" eb="26">
      <t>リョヒ</t>
    </rPh>
    <rPh sb="28" eb="30">
      <t>タンイ</t>
    </rPh>
    <rPh sb="44" eb="47">
      <t>シシュツガク</t>
    </rPh>
    <rPh sb="48" eb="50">
      <t>タンイ</t>
    </rPh>
    <rPh sb="51" eb="53">
      <t>センエン</t>
    </rPh>
    <rPh sb="59" eb="61">
      <t>シシュツ</t>
    </rPh>
    <rPh sb="61" eb="63">
      <t>ケンスウ</t>
    </rPh>
    <rPh sb="64" eb="66">
      <t>タンイ</t>
    </rPh>
    <rPh sb="67" eb="68">
      <t>ケン</t>
    </rPh>
    <phoneticPr fontId="5"/>
  </si>
  <si>
    <t>13,168/19</t>
    <phoneticPr fontId="5"/>
  </si>
  <si>
    <t>18,593/20</t>
    <phoneticPr fontId="5"/>
  </si>
  <si>
    <t>32,966/1,297</t>
    <phoneticPr fontId="5"/>
  </si>
  <si>
    <t>27,332/1,083</t>
    <phoneticPr fontId="5"/>
  </si>
  <si>
    <t>-</t>
    <phoneticPr fontId="5"/>
  </si>
  <si>
    <t>生活困窮者等に対し適切に福祉サービスを提供するとともに、地域共生社会の実現に向けた体制づくりを推進し、地域の要援護者の福祉の向上を図ること（施策大目標１）</t>
    <rPh sb="0" eb="2">
      <t>セイカツ</t>
    </rPh>
    <rPh sb="2" eb="5">
      <t>コンキュウシャ</t>
    </rPh>
    <rPh sb="5" eb="6">
      <t>トウ</t>
    </rPh>
    <rPh sb="7" eb="8">
      <t>タイ</t>
    </rPh>
    <rPh sb="9" eb="11">
      <t>テキセツ</t>
    </rPh>
    <rPh sb="12" eb="14">
      <t>フクシ</t>
    </rPh>
    <rPh sb="19" eb="21">
      <t>テイキョウ</t>
    </rPh>
    <rPh sb="28" eb="30">
      <t>チイキ</t>
    </rPh>
    <rPh sb="30" eb="32">
      <t>キョウセイ</t>
    </rPh>
    <rPh sb="32" eb="34">
      <t>シャカイ</t>
    </rPh>
    <rPh sb="35" eb="37">
      <t>ジツゲン</t>
    </rPh>
    <rPh sb="38" eb="39">
      <t>ム</t>
    </rPh>
    <rPh sb="41" eb="43">
      <t>タイセイ</t>
    </rPh>
    <rPh sb="47" eb="49">
      <t>スイシン</t>
    </rPh>
    <rPh sb="51" eb="53">
      <t>チイキ</t>
    </rPh>
    <rPh sb="54" eb="58">
      <t>ヨウエンゴシャ</t>
    </rPh>
    <rPh sb="59" eb="61">
      <t>フクシ</t>
    </rPh>
    <rPh sb="62" eb="64">
      <t>コウジョウ</t>
    </rPh>
    <rPh sb="65" eb="66">
      <t>ハカ</t>
    </rPh>
    <rPh sb="70" eb="72">
      <t>セサク</t>
    </rPh>
    <rPh sb="72" eb="75">
      <t>ダイモクヒョウ</t>
    </rPh>
    <phoneticPr fontId="5"/>
  </si>
  <si>
    <t>生活困窮者等に対し適切に福祉サービスを提供するとともに、地域共生社会の実現に向けた体制づくりを推進し、地域の要援護者の福祉の向上を図ること（施策目標Ⅷ-１-１）</t>
    <rPh sb="0" eb="2">
      <t>セイカツ</t>
    </rPh>
    <rPh sb="2" eb="5">
      <t>コンキュウシャ</t>
    </rPh>
    <rPh sb="5" eb="6">
      <t>トウ</t>
    </rPh>
    <rPh sb="7" eb="8">
      <t>タイ</t>
    </rPh>
    <rPh sb="9" eb="11">
      <t>テキセツ</t>
    </rPh>
    <rPh sb="12" eb="14">
      <t>フクシ</t>
    </rPh>
    <rPh sb="19" eb="21">
      <t>テイキョウ</t>
    </rPh>
    <rPh sb="28" eb="30">
      <t>チイキ</t>
    </rPh>
    <rPh sb="30" eb="32">
      <t>キョウセイ</t>
    </rPh>
    <rPh sb="32" eb="34">
      <t>シャカイ</t>
    </rPh>
    <rPh sb="35" eb="37">
      <t>ジツゲン</t>
    </rPh>
    <rPh sb="38" eb="39">
      <t>ム</t>
    </rPh>
    <rPh sb="41" eb="43">
      <t>タイセイ</t>
    </rPh>
    <rPh sb="47" eb="49">
      <t>スイシン</t>
    </rPh>
    <rPh sb="51" eb="53">
      <t>チイキ</t>
    </rPh>
    <rPh sb="54" eb="58">
      <t>ヨウエンゴシャ</t>
    </rPh>
    <rPh sb="59" eb="61">
      <t>フクシ</t>
    </rPh>
    <rPh sb="62" eb="64">
      <t>コウジョウ</t>
    </rPh>
    <rPh sb="65" eb="66">
      <t>ハカ</t>
    </rPh>
    <rPh sb="70" eb="72">
      <t>セサク</t>
    </rPh>
    <rPh sb="72" eb="74">
      <t>モクヒョウ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</si>
  <si>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</si>
  <si>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</si>
  <si>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</si>
  <si>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</si>
  <si>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</si>
  <si>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</si>
  <si>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</si>
  <si>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</si>
  <si>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</si>
  <si>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</si>
  <si>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</si>
  <si>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社会福祉事業等の社会福祉に関する基本的な政策の企画、立案及び調整を図るための経費であり、国民のニーズがある。</t>
    <phoneticPr fontId="5"/>
  </si>
  <si>
    <t>△</t>
  </si>
  <si>
    <t>有</t>
  </si>
  <si>
    <t>無</t>
  </si>
  <si>
    <t>一部案件で一者応募が行われているが、公示期間の延長などにより、応募業者の増加等を検討している。</t>
    <rPh sb="0" eb="2">
      <t>イチブ</t>
    </rPh>
    <rPh sb="2" eb="4">
      <t>アンケン</t>
    </rPh>
    <rPh sb="5" eb="6">
      <t>イッ</t>
    </rPh>
    <rPh sb="6" eb="7">
      <t>シャ</t>
    </rPh>
    <rPh sb="7" eb="9">
      <t>オウボ</t>
    </rPh>
    <rPh sb="10" eb="11">
      <t>オコナ</t>
    </rPh>
    <rPh sb="18" eb="20">
      <t>コウジ</t>
    </rPh>
    <rPh sb="20" eb="22">
      <t>キカン</t>
    </rPh>
    <rPh sb="23" eb="25">
      <t>エンチョウ</t>
    </rPh>
    <rPh sb="31" eb="33">
      <t>オウボ</t>
    </rPh>
    <rPh sb="33" eb="35">
      <t>ギョウシャ</t>
    </rPh>
    <rPh sb="36" eb="38">
      <t>ゾウカ</t>
    </rPh>
    <rPh sb="38" eb="39">
      <t>トウ</t>
    </rPh>
    <rPh sb="40" eb="42">
      <t>ケントウ</t>
    </rPh>
    <phoneticPr fontId="5"/>
  </si>
  <si>
    <t>‐</t>
  </si>
  <si>
    <t>人件費など社会福祉行政事務の企画指導等に必要な経費に限定している。</t>
    <rPh sb="0" eb="3">
      <t>ジンケンヒ</t>
    </rPh>
    <rPh sb="5" eb="7">
      <t>シャカイ</t>
    </rPh>
    <rPh sb="7" eb="9">
      <t>フクシ</t>
    </rPh>
    <rPh sb="9" eb="11">
      <t>ギョウセイ</t>
    </rPh>
    <rPh sb="11" eb="13">
      <t>ジム</t>
    </rPh>
    <rPh sb="14" eb="16">
      <t>キカク</t>
    </rPh>
    <rPh sb="16" eb="18">
      <t>シドウ</t>
    </rPh>
    <rPh sb="18" eb="19">
      <t>トウ</t>
    </rPh>
    <rPh sb="20" eb="22">
      <t>ヒツヨウ</t>
    </rPh>
    <rPh sb="23" eb="25">
      <t>ケイヒ</t>
    </rPh>
    <rPh sb="26" eb="28">
      <t>ゲンテイ</t>
    </rPh>
    <phoneticPr fontId="5"/>
  </si>
  <si>
    <t>会計システムのＣＳＶデータにより適宜執行管理を行っている。</t>
    <rPh sb="0" eb="2">
      <t>カイケイ</t>
    </rPh>
    <rPh sb="16" eb="18">
      <t>テキギ</t>
    </rPh>
    <rPh sb="18" eb="20">
      <t>シッコウ</t>
    </rPh>
    <rPh sb="20" eb="22">
      <t>カンリ</t>
    </rPh>
    <rPh sb="23" eb="24">
      <t>オコナ</t>
    </rPh>
    <phoneticPr fontId="5"/>
  </si>
  <si>
    <t>印刷製本や旅費の執行について計画通り実行している。</t>
    <rPh sb="0" eb="2">
      <t>インサツ</t>
    </rPh>
    <rPh sb="2" eb="4">
      <t>セイホン</t>
    </rPh>
    <rPh sb="5" eb="7">
      <t>リョヒ</t>
    </rPh>
    <rPh sb="8" eb="10">
      <t>シッコウ</t>
    </rPh>
    <rPh sb="14" eb="16">
      <t>ケイカク</t>
    </rPh>
    <rPh sb="16" eb="17">
      <t>ドオ</t>
    </rPh>
    <rPh sb="18" eb="20">
      <t>ジッコウ</t>
    </rPh>
    <phoneticPr fontId="5"/>
  </si>
  <si>
    <t>各種調査等の報告書については、地方公共団体及び各種機関へのフィードバックを行っている。</t>
    <rPh sb="0" eb="2">
      <t>カクシュ</t>
    </rPh>
    <rPh sb="2" eb="4">
      <t>チョウサ</t>
    </rPh>
    <rPh sb="4" eb="5">
      <t>トウ</t>
    </rPh>
    <rPh sb="6" eb="9">
      <t>ホウコクショ</t>
    </rPh>
    <rPh sb="15" eb="17">
      <t>チホウ</t>
    </rPh>
    <rPh sb="17" eb="19">
      <t>コウキョウ</t>
    </rPh>
    <rPh sb="19" eb="21">
      <t>ダンタイ</t>
    </rPh>
    <rPh sb="21" eb="22">
      <t>オヨ</t>
    </rPh>
    <rPh sb="23" eb="25">
      <t>カクシュ</t>
    </rPh>
    <rPh sb="25" eb="27">
      <t>キカン</t>
    </rPh>
    <rPh sb="37" eb="38">
      <t>オコナ</t>
    </rPh>
    <phoneticPr fontId="5"/>
  </si>
  <si>
    <t>-</t>
    <phoneticPr fontId="5"/>
  </si>
  <si>
    <t>426</t>
    <phoneticPr fontId="5"/>
  </si>
  <si>
    <t>385</t>
    <phoneticPr fontId="5"/>
  </si>
  <si>
    <t>333</t>
    <phoneticPr fontId="5"/>
  </si>
  <si>
    <t>695</t>
    <phoneticPr fontId="5"/>
  </si>
  <si>
    <t>698</t>
    <phoneticPr fontId="5"/>
  </si>
  <si>
    <t>712</t>
    <phoneticPr fontId="5"/>
  </si>
  <si>
    <t>682</t>
    <phoneticPr fontId="5"/>
  </si>
  <si>
    <t>A.みずほ情報総研（株）</t>
    <rPh sb="5" eb="7">
      <t>ジョウホウ</t>
    </rPh>
    <rPh sb="7" eb="9">
      <t>ソウケン</t>
    </rPh>
    <rPh sb="10" eb="11">
      <t>カブ</t>
    </rPh>
    <phoneticPr fontId="5"/>
  </si>
  <si>
    <t>生活保護基準の検証に資するデータの整備及び分析業務</t>
    <rPh sb="23" eb="25">
      <t>ギョウム</t>
    </rPh>
    <phoneticPr fontId="5"/>
  </si>
  <si>
    <t>生活保護基準における級地制度に係る調査等業務</t>
    <rPh sb="20" eb="22">
      <t>ギョウム</t>
    </rPh>
    <phoneticPr fontId="5"/>
  </si>
  <si>
    <t>人件費</t>
    <rPh sb="0" eb="3">
      <t>ジンケンヒ</t>
    </rPh>
    <phoneticPr fontId="5"/>
  </si>
  <si>
    <t>みずほ情報総研（株）</t>
    <rPh sb="3" eb="5">
      <t>ジョウホウ</t>
    </rPh>
    <rPh sb="5" eb="7">
      <t>ソウケン</t>
    </rPh>
    <rPh sb="8" eb="9">
      <t>カブ</t>
    </rPh>
    <phoneticPr fontId="5"/>
  </si>
  <si>
    <t>アルファテックス（株）</t>
    <rPh sb="9" eb="10">
      <t>カブ</t>
    </rPh>
    <phoneticPr fontId="5"/>
  </si>
  <si>
    <t>生活保護業務データシステムの政府共通ＰＦへの移行及び運用・保守業務</t>
    <phoneticPr fontId="5"/>
  </si>
  <si>
    <t>「平成２８年度被保護者調査　月次調査」集計等業務</t>
    <rPh sb="22" eb="24">
      <t>ギョウム</t>
    </rPh>
    <phoneticPr fontId="5"/>
  </si>
  <si>
    <t>（有限）タケマエ</t>
    <rPh sb="1" eb="3">
      <t>ユウゲン</t>
    </rPh>
    <phoneticPr fontId="5"/>
  </si>
  <si>
    <t>トナーカートリッジ等の購入</t>
    <rPh sb="9" eb="10">
      <t>トウ</t>
    </rPh>
    <rPh sb="11" eb="13">
      <t>コウニュウ</t>
    </rPh>
    <phoneticPr fontId="5"/>
  </si>
  <si>
    <t>クボタシステムズ株式会社</t>
    <phoneticPr fontId="5"/>
  </si>
  <si>
    <t>生活困窮者自立支援統計システム改修等業務</t>
    <rPh sb="18" eb="20">
      <t>ギョウム</t>
    </rPh>
    <phoneticPr fontId="5"/>
  </si>
  <si>
    <t>日本ソフトウェアマネジメント株式会社</t>
  </si>
  <si>
    <t>日本ソフトウェアマネジメント株式会社</t>
    <phoneticPr fontId="5"/>
  </si>
  <si>
    <t>平成２９年度被保護者調査　年次調査（基礎調査・個別調査）」集計等業務</t>
    <rPh sb="32" eb="34">
      <t>ギョウム</t>
    </rPh>
    <phoneticPr fontId="5"/>
  </si>
  <si>
    <t>医療扶助実態調査集計等業務</t>
    <rPh sb="11" eb="13">
      <t>ギョウム</t>
    </rPh>
    <phoneticPr fontId="5"/>
  </si>
  <si>
    <t>生活困窮者自立支援統計システムに係る運用・保守等業務一式</t>
    <phoneticPr fontId="5"/>
  </si>
  <si>
    <t>株式会社　セック</t>
    <phoneticPr fontId="5"/>
  </si>
  <si>
    <t>大和綜合印刷（株）</t>
    <phoneticPr fontId="5"/>
  </si>
  <si>
    <t>社会・援護局関係主管課長会議資料の印刷　等</t>
    <rPh sb="20" eb="21">
      <t>トウ</t>
    </rPh>
    <phoneticPr fontId="5"/>
  </si>
  <si>
    <t>凸版印刷株式会社</t>
    <phoneticPr fontId="5"/>
  </si>
  <si>
    <t>平成２９年１月～平成２９年１２月分社会保障生計調査（家計簿）集計等業務</t>
    <rPh sb="33" eb="35">
      <t>ギョウム</t>
    </rPh>
    <phoneticPr fontId="5"/>
  </si>
  <si>
    <t>生活保護世帯出身の大学生等の生活実態の調査・研究等業務</t>
    <rPh sb="25" eb="27">
      <t>ギョウム</t>
    </rPh>
    <phoneticPr fontId="5"/>
  </si>
  <si>
    <t>（株）インテージリサーチ</t>
    <phoneticPr fontId="5"/>
  </si>
  <si>
    <t>平成３０年社会保障生計調査家計簿の印刷　等</t>
    <rPh sb="17" eb="19">
      <t>インサツ</t>
    </rPh>
    <rPh sb="20" eb="21">
      <t>トウ</t>
    </rPh>
    <phoneticPr fontId="5"/>
  </si>
  <si>
    <t>宮嶋印刷（株）</t>
    <phoneticPr fontId="5"/>
  </si>
  <si>
    <t>出張に係る旅費</t>
    <rPh sb="0" eb="2">
      <t>シュッチョウ</t>
    </rPh>
    <rPh sb="3" eb="4">
      <t>カカ</t>
    </rPh>
    <rPh sb="5" eb="7">
      <t>リョヒ</t>
    </rPh>
    <phoneticPr fontId="5"/>
  </si>
  <si>
    <t>監査に係る旅費</t>
    <rPh sb="0" eb="2">
      <t>カンサ</t>
    </rPh>
    <rPh sb="3" eb="4">
      <t>カカ</t>
    </rPh>
    <rPh sb="5" eb="7">
      <t>リョヒ</t>
    </rPh>
    <phoneticPr fontId="5"/>
  </si>
  <si>
    <t>委員への委員会等出席に係る経費</t>
    <rPh sb="0" eb="2">
      <t>イイン</t>
    </rPh>
    <rPh sb="4" eb="7">
      <t>イインカイ</t>
    </rPh>
    <rPh sb="7" eb="8">
      <t>トウ</t>
    </rPh>
    <rPh sb="8" eb="10">
      <t>シュッセキ</t>
    </rPh>
    <rPh sb="11" eb="12">
      <t>カカ</t>
    </rPh>
    <rPh sb="13" eb="15">
      <t>ケイヒ</t>
    </rPh>
    <phoneticPr fontId="5"/>
  </si>
  <si>
    <t>18,724/23</t>
    <phoneticPr fontId="5"/>
  </si>
  <si>
    <t>社会福祉事業等の社会福祉に関する基本的な政策の企画、立案及び調整を図るための経費であり、国が実施すべき。</t>
    <phoneticPr fontId="5"/>
  </si>
  <si>
    <t>社会福祉事業等の社会福祉に関する基本的な政策の企画、立案及び調整を図るための経費であり、優先度が高い。</t>
    <phoneticPr fontId="5"/>
  </si>
  <si>
    <t>・印刷製本費等の民間団体を支出先とする行政経費、旅費等の事務費について、執行にあたり必要性を検討する等の方法により、効率的に執行できている。
・競争性の確保について、公募の結果１者からの入札しか無かったものを除き、原則競争入札を実施できている。</t>
    <phoneticPr fontId="5"/>
  </si>
  <si>
    <t>執行管理を徹底すること等により、コスト削減を図りつつ予算の適正な執行に努めてまいりたい。</t>
    <phoneticPr fontId="5"/>
  </si>
  <si>
    <t>34,657/1,297</t>
    <phoneticPr fontId="5"/>
  </si>
  <si>
    <t>-</t>
    <phoneticPr fontId="5"/>
  </si>
  <si>
    <t>-</t>
    <phoneticPr fontId="5"/>
  </si>
  <si>
    <t>-</t>
    <phoneticPr fontId="5"/>
  </si>
  <si>
    <t>生活保護業務データシステムのヘルプデスク業務及び生活保護業務支援</t>
    <rPh sb="0" eb="1">
      <t>セイ</t>
    </rPh>
    <phoneticPr fontId="5"/>
  </si>
  <si>
    <t>国庫債務負担行為等</t>
  </si>
  <si>
    <t>-</t>
    <phoneticPr fontId="5"/>
  </si>
  <si>
    <t>-</t>
    <phoneticPr fontId="5"/>
  </si>
  <si>
    <t>-</t>
    <phoneticPr fontId="5"/>
  </si>
  <si>
    <t>-</t>
    <phoneticPr fontId="5"/>
  </si>
  <si>
    <t>-</t>
    <phoneticPr fontId="5"/>
  </si>
  <si>
    <t>-</t>
    <phoneticPr fontId="5"/>
  </si>
  <si>
    <t>-</t>
    <phoneticPr fontId="5"/>
  </si>
  <si>
    <t>A</t>
  </si>
  <si>
    <t>アルファテックス（株）</t>
    <rPh sb="9" eb="10">
      <t>カブ</t>
    </rPh>
    <phoneticPr fontId="5"/>
  </si>
  <si>
    <t>生活保護業務データシステム運用・保守一式</t>
    <phoneticPr fontId="5"/>
  </si>
  <si>
    <t>民間団体を支出先とする調達については、競争性の確保に努めることとしており、過去においても適切に入札等の手続きを行っている。公募等の結果、随意契約となった契約件数は、以下の通り。
○２７年度：３件　２８年度：５件　２９年度：５件
また、印刷製本費、旅費等の執行に当たっては、執行管理を徹底することとしており、効率的な予算執行に努めている。</t>
    <phoneticPr fontId="5"/>
  </si>
  <si>
    <t>分析ソフトウェア一式の購入</t>
    <rPh sb="0" eb="2">
      <t>ブンセキ</t>
    </rPh>
    <rPh sb="8" eb="10">
      <t>イッシキ</t>
    </rPh>
    <rPh sb="11" eb="13">
      <t>コウニュウ</t>
    </rPh>
    <phoneticPr fontId="5"/>
  </si>
  <si>
    <t>点検対象外</t>
    <rPh sb="0" eb="2">
      <t>テンケン</t>
    </rPh>
    <rPh sb="2" eb="5">
      <t>タイショウガイ</t>
    </rPh>
    <phoneticPr fontId="5"/>
  </si>
  <si>
    <t>-</t>
    <phoneticPr fontId="5"/>
  </si>
  <si>
    <t>-</t>
    <phoneticPr fontId="5"/>
  </si>
  <si>
    <t>落札価格が予定価格を大幅に下回り、入札差額が発生しているため。</t>
    <rPh sb="0" eb="2">
      <t>ラクサツ</t>
    </rPh>
    <rPh sb="2" eb="4">
      <t>カカク</t>
    </rPh>
    <rPh sb="5" eb="7">
      <t>ヨテイ</t>
    </rPh>
    <rPh sb="7" eb="9">
      <t>カカク</t>
    </rPh>
    <rPh sb="10" eb="12">
      <t>オオハバ</t>
    </rPh>
    <rPh sb="13" eb="15">
      <t>シタマワ</t>
    </rPh>
    <rPh sb="17" eb="19">
      <t>ニュウサツ</t>
    </rPh>
    <rPh sb="19" eb="21">
      <t>サガク</t>
    </rPh>
    <rPh sb="22" eb="24">
      <t>ハッセイ</t>
    </rPh>
    <phoneticPr fontId="5"/>
  </si>
  <si>
    <t>引き続き、必要な予算額を確保し、適正な執行に努めること。</t>
    <rPh sb="0" eb="28">
      <t>3</t>
    </rPh>
    <phoneticPr fontId="5"/>
  </si>
  <si>
    <t>執行にあたり必要性を検討する等コストの削減に努めており、妥当である。</t>
    <rPh sb="0" eb="2">
      <t>シッコウ</t>
    </rPh>
    <rPh sb="6" eb="9">
      <t>ヒツヨウセイ</t>
    </rPh>
    <rPh sb="10" eb="12">
      <t>ケントウ</t>
    </rPh>
    <rPh sb="14" eb="15">
      <t>トウ</t>
    </rPh>
    <rPh sb="19" eb="21">
      <t>サクゲン</t>
    </rPh>
    <rPh sb="22" eb="23">
      <t>ツト</t>
    </rPh>
    <rPh sb="28" eb="30">
      <t>ダトウ</t>
    </rPh>
    <phoneticPr fontId="5"/>
  </si>
  <si>
    <t>社会福祉に関する基本的な政策の企画、立案及び調整を図るとともに、要保護者の保護・調査、生活保護法の施行に係る指導監査、ホームレス対策等の地域福祉に関する体制の整備、社会福祉士及び介護福祉士法の施行、福祉人材の確保のための企画、立案、調整等の事務の円滑な実施を図ることにより、地域の要援護者の福祉の向上に寄与するものである。</t>
    <rPh sb="137" eb="139">
      <t>チイキ</t>
    </rPh>
    <rPh sb="140" eb="144">
      <t>ヨウエンゴシャ</t>
    </rPh>
    <rPh sb="145" eb="147">
      <t>フクシ</t>
    </rPh>
    <rPh sb="148" eb="150">
      <t>コウジョウ</t>
    </rPh>
    <rPh sb="151" eb="153">
      <t>キヨ</t>
    </rPh>
    <phoneticPr fontId="5"/>
  </si>
  <si>
    <t>朝川　知昭</t>
    <rPh sb="0" eb="2">
      <t>アサカワ</t>
    </rPh>
    <rPh sb="3" eb="5">
      <t>トモアキ</t>
    </rPh>
    <phoneticPr fontId="5"/>
  </si>
  <si>
    <t>事務補助員雇いあげ経費</t>
    <rPh sb="0" eb="2">
      <t>ジム</t>
    </rPh>
    <rPh sb="2" eb="5">
      <t>ホジョイン</t>
    </rPh>
    <rPh sb="5" eb="6">
      <t>ヤト</t>
    </rPh>
    <rPh sb="9" eb="11">
      <t>ケイヒ</t>
    </rPh>
    <phoneticPr fontId="5"/>
  </si>
  <si>
    <t>個人A</t>
    <rPh sb="0" eb="2">
      <t>コジン</t>
    </rPh>
    <phoneticPr fontId="5"/>
  </si>
  <si>
    <t>B.株式会社阪急阪神ビジネストラベル</t>
    <rPh sb="2" eb="6">
      <t>カブシキガイシャ</t>
    </rPh>
    <rPh sb="6" eb="8">
      <t>ハンキュウ</t>
    </rPh>
    <rPh sb="8" eb="10">
      <t>ハンシン</t>
    </rPh>
    <phoneticPr fontId="5"/>
  </si>
  <si>
    <t>株式会社阪急阪神ビジネストラベル</t>
    <rPh sb="0" eb="4">
      <t>カブシキガイシャ</t>
    </rPh>
    <rPh sb="4" eb="6">
      <t>ハンキュウ</t>
    </rPh>
    <rPh sb="6" eb="8">
      <t>ハンシン</t>
    </rPh>
    <phoneticPr fontId="5"/>
  </si>
  <si>
    <t>監査に係る旅費</t>
    <rPh sb="0" eb="2">
      <t>カンサ</t>
    </rPh>
    <rPh sb="3" eb="4">
      <t>カカ</t>
    </rPh>
    <rPh sb="5" eb="7">
      <t>リョヒ</t>
    </rPh>
    <phoneticPr fontId="5"/>
  </si>
  <si>
    <t>委員への委員会等出席に係る経費</t>
    <rPh sb="0" eb="2">
      <t>イイン</t>
    </rPh>
    <rPh sb="4" eb="7">
      <t>イインカイ</t>
    </rPh>
    <rPh sb="7" eb="8">
      <t>トウ</t>
    </rPh>
    <rPh sb="8" eb="10">
      <t>シュッセキ</t>
    </rPh>
    <rPh sb="11" eb="12">
      <t>カカ</t>
    </rPh>
    <rPh sb="13" eb="15">
      <t>ケイヒ</t>
    </rPh>
    <phoneticPr fontId="5"/>
  </si>
  <si>
    <t>-</t>
    <phoneticPr fontId="5"/>
  </si>
  <si>
    <t>-</t>
    <phoneticPr fontId="5"/>
  </si>
  <si>
    <t>-</t>
    <phoneticPr fontId="5"/>
  </si>
  <si>
    <t>-</t>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</si>
  <si>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</si>
  <si>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</si>
  <si>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</si>
  <si>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</si>
  <si>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</si>
  <si>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</si>
  <si>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</si>
  <si>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</si>
  <si>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t>
    <phoneticPr fontId="5"/>
  </si>
  <si>
    <t>-</t>
    <phoneticPr fontId="5"/>
  </si>
  <si>
    <t>-</t>
    <phoneticPr fontId="5"/>
  </si>
  <si>
    <t>-</t>
    <phoneticPr fontId="5"/>
  </si>
  <si>
    <t>-</t>
    <phoneticPr fontId="5"/>
  </si>
  <si>
    <t>-</t>
    <phoneticPr fontId="5"/>
  </si>
  <si>
    <t>-</t>
    <phoneticPr fontId="5"/>
  </si>
  <si>
    <t>非常勤職員の賃金増に伴う増
「新しい日本のための優先課題推進枠」　60</t>
    <rPh sb="0" eb="3">
      <t>ヒジョウキン</t>
    </rPh>
    <rPh sb="3" eb="5">
      <t>ショクイン</t>
    </rPh>
    <rPh sb="6" eb="8">
      <t>チンギン</t>
    </rPh>
    <rPh sb="8" eb="9">
      <t>ゾウ</t>
    </rPh>
    <rPh sb="10" eb="11">
      <t>トモナ</t>
    </rPh>
    <rPh sb="12" eb="13">
      <t>ゾウ</t>
    </rPh>
    <rPh sb="16" eb="17">
      <t>アタラ</t>
    </rPh>
    <rPh sb="19" eb="21">
      <t>ニホン</t>
    </rPh>
    <rPh sb="25" eb="27">
      <t>ユウセン</t>
    </rPh>
    <rPh sb="27" eb="29">
      <t>カダイ</t>
    </rPh>
    <rPh sb="29" eb="31">
      <t>スイシン</t>
    </rPh>
    <rPh sb="31" eb="32">
      <t>ワク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</si>
</sst>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742</xdr:row>
      <xdr:rowOff>0</xdr:rowOff>
    </xdr:from>
    <xdr:to>
      <xdr:col>38</xdr:col>
      <xdr:colOff>165431</xdr:colOff>
      <xdr:row>746</xdr:row>
      <xdr:rowOff>109928</xdr:rowOff>
    </xdr:to>
    <xdr:sp macro="" textlink="">
      <xdr:nvSpPr>
        <xdr:cNvPr id="2" name="正方形/長方形 1"/>
        <xdr:cNvSpPr/>
      </xdr:nvSpPr>
      <xdr:spPr>
        <a:xfrm>
          <a:off x="3200400" y="49482375"/>
          <a:ext cx="4565981" cy="151962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200"/>
            <a:t>厚生労働省</a:t>
          </a:r>
          <a:endParaRPr kumimoji="1" lang="en-US" altLang="ja-JP" sz="1200"/>
        </a:p>
        <a:p>
          <a:pPr algn="ctr"/>
          <a:r>
            <a:rPr kumimoji="1" lang="ja-JP" altLang="en-US" sz="1200"/>
            <a:t>３０３百万円</a:t>
          </a:r>
          <a:endParaRPr kumimoji="1" lang="en-US" altLang="ja-JP" sz="1200"/>
        </a:p>
        <a:p>
          <a:pPr algn="ctr"/>
          <a:r>
            <a:rPr kumimoji="1" lang="ja-JP" altLang="en-US" sz="1200"/>
            <a:t>社会福祉行政に関するシステム調達、調査業務の実施、</a:t>
          </a:r>
          <a:endParaRPr kumimoji="1" lang="en-US" altLang="ja-JP" sz="1200"/>
        </a:p>
        <a:p>
          <a:pPr algn="ctr"/>
          <a:r>
            <a:rPr kumimoji="1" lang="ja-JP" altLang="en-US" sz="1200"/>
            <a:t>会議資料の作成、会議の開催</a:t>
          </a:r>
          <a:endParaRPr kumimoji="1" lang="en-US" altLang="ja-JP" sz="1200"/>
        </a:p>
      </xdr:txBody>
    </xdr:sp>
    <xdr:clientData/>
  </xdr:twoCellAnchor>
  <xdr:twoCellAnchor>
    <xdr:from>
      <xdr:col>25</xdr:col>
      <xdr:colOff>56029</xdr:colOff>
      <xdr:row>747</xdr:row>
      <xdr:rowOff>268941</xdr:rowOff>
    </xdr:from>
    <xdr:to>
      <xdr:col>25</xdr:col>
      <xdr:colOff>64262</xdr:colOff>
      <xdr:row>752</xdr:row>
      <xdr:rowOff>323411</xdr:rowOff>
    </xdr:to>
    <xdr:cxnSp macro="">
      <xdr:nvCxnSpPr>
        <xdr:cNvPr id="3" name="直線矢印コネクタ 2"/>
        <xdr:cNvCxnSpPr/>
      </xdr:nvCxnSpPr>
      <xdr:spPr>
        <a:xfrm>
          <a:off x="5056654" y="51513441"/>
          <a:ext cx="8233" cy="1816595"/>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25</xdr:col>
      <xdr:colOff>78442</xdr:colOff>
      <xdr:row>750</xdr:row>
      <xdr:rowOff>168088</xdr:rowOff>
    </xdr:from>
    <xdr:to>
      <xdr:col>31</xdr:col>
      <xdr:colOff>146746</xdr:colOff>
      <xdr:row>750</xdr:row>
      <xdr:rowOff>168093</xdr:rowOff>
    </xdr:to>
    <xdr:cxnSp macro="">
      <xdr:nvCxnSpPr>
        <xdr:cNvPr id="4" name="直線矢印コネクタ 3"/>
        <xdr:cNvCxnSpPr/>
      </xdr:nvCxnSpPr>
      <xdr:spPr>
        <a:xfrm flipV="1">
          <a:off x="5079067" y="52469863"/>
          <a:ext cx="1268454" cy="5"/>
        </a:xfrm>
        <a:prstGeom prst="straightConnector1">
          <a:avLst/>
        </a:prstGeom>
        <a:ln>
          <a:tailEnd type="arrow"/>
        </a:ln>
      </xdr:spPr>
      <xdr:style>
        <a:lnRef idx="3">
          <a:schemeClr val="dk1"/>
        </a:lnRef>
        <a:fillRef idx="0">
          <a:schemeClr val="dk1"/>
        </a:fillRef>
        <a:effectRef idx="2">
          <a:schemeClr val="dk1"/>
        </a:effectRef>
        <a:fontRef idx="minor">
          <a:schemeClr val="tx1"/>
        </a:fontRef>
      </xdr:style>
    </xdr:cxnSp>
    <xdr:clientData/>
  </xdr:twoCellAnchor>
  <xdr:twoCellAnchor>
    <xdr:from>
      <xdr:col>33</xdr:col>
      <xdr:colOff>0</xdr:colOff>
      <xdr:row>749</xdr:row>
      <xdr:rowOff>0</xdr:rowOff>
    </xdr:from>
    <xdr:to>
      <xdr:col>45</xdr:col>
      <xdr:colOff>70415</xdr:colOff>
      <xdr:row>752</xdr:row>
      <xdr:rowOff>149938</xdr:rowOff>
    </xdr:to>
    <xdr:sp macro="" textlink="">
      <xdr:nvSpPr>
        <xdr:cNvPr id="5" name="正方形/長方形 4"/>
        <xdr:cNvSpPr/>
      </xdr:nvSpPr>
      <xdr:spPr>
        <a:xfrm>
          <a:off x="6600825" y="51949350"/>
          <a:ext cx="2470715" cy="120721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500"/>
            </a:lnSpc>
          </a:pPr>
          <a:r>
            <a:rPr kumimoji="1" lang="en-US" altLang="ja-JP" sz="1200"/>
            <a:t>B.</a:t>
          </a:r>
          <a:r>
            <a:rPr kumimoji="1" lang="ja-JP" altLang="en-US" sz="1200"/>
            <a:t>　事務費</a:t>
          </a:r>
          <a:endParaRPr kumimoji="1" lang="en-US" altLang="ja-JP" sz="1200"/>
        </a:p>
        <a:p>
          <a:pPr algn="ctr">
            <a:lnSpc>
              <a:spcPts val="1500"/>
            </a:lnSpc>
          </a:pPr>
          <a:r>
            <a:rPr kumimoji="1" lang="ja-JP" altLang="en-US" sz="1200"/>
            <a:t>８４百万円</a:t>
          </a:r>
          <a:endParaRPr kumimoji="1" lang="en-US" altLang="ja-JP" sz="1200"/>
        </a:p>
        <a:p>
          <a:pPr algn="ctr"/>
          <a:r>
            <a:rPr kumimoji="1" lang="en-US" altLang="ja-JP" sz="1200"/>
            <a:t>〔</a:t>
          </a:r>
          <a:r>
            <a:rPr kumimoji="1" lang="ja-JP" altLang="en-US" sz="1200"/>
            <a:t>人件費、職員旅費、監査旅費、委員等旅費、諸謝金、報償費</a:t>
          </a:r>
          <a:r>
            <a:rPr kumimoji="1" lang="en-US" altLang="ja-JP" sz="1200"/>
            <a:t>〕</a:t>
          </a:r>
        </a:p>
      </xdr:txBody>
    </xdr:sp>
    <xdr:clientData/>
  </xdr:twoCellAnchor>
  <xdr:twoCellAnchor>
    <xdr:from>
      <xdr:col>17</xdr:col>
      <xdr:colOff>0</xdr:colOff>
      <xdr:row>754</xdr:row>
      <xdr:rowOff>0</xdr:rowOff>
    </xdr:from>
    <xdr:to>
      <xdr:col>39</xdr:col>
      <xdr:colOff>141858</xdr:colOff>
      <xdr:row>758</xdr:row>
      <xdr:rowOff>496223</xdr:rowOff>
    </xdr:to>
    <xdr:sp macro="" textlink="">
      <xdr:nvSpPr>
        <xdr:cNvPr id="6" name="正方形/長方形 5"/>
        <xdr:cNvSpPr/>
      </xdr:nvSpPr>
      <xdr:spPr>
        <a:xfrm>
          <a:off x="3400425" y="53711475"/>
          <a:ext cx="4542408" cy="253457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200"/>
            <a:t>A.</a:t>
          </a:r>
          <a:r>
            <a:rPr kumimoji="1" lang="ja-JP" altLang="en-US" sz="1200"/>
            <a:t>　民間団体</a:t>
          </a:r>
          <a:endParaRPr kumimoji="1" lang="en-US" altLang="ja-JP" sz="1200"/>
        </a:p>
        <a:p>
          <a:pPr algn="ctr"/>
          <a:r>
            <a:rPr kumimoji="1" lang="ja-JP" altLang="en-US" sz="1200"/>
            <a:t>２１９百万円</a:t>
          </a:r>
          <a:endParaRPr kumimoji="1" lang="en-US" altLang="ja-JP" sz="1200"/>
        </a:p>
        <a:p>
          <a:pPr algn="ctr"/>
          <a:r>
            <a:rPr kumimoji="1" lang="ja-JP" altLang="en-US" sz="1200"/>
            <a:t>社会福祉行政に関するシステム開発、集計業務、</a:t>
          </a:r>
          <a:endParaRPr kumimoji="1" lang="en-US" altLang="ja-JP" sz="1200"/>
        </a:p>
        <a:p>
          <a:pPr algn="ctr"/>
          <a:r>
            <a:rPr kumimoji="1" lang="ja-JP" altLang="en-US" sz="1200"/>
            <a:t>会議資料の印刷製本、会議場の提供等</a:t>
          </a:r>
          <a:endParaRPr kumimoji="1" lang="en-US" altLang="ja-JP" sz="1200"/>
        </a:p>
        <a:p>
          <a:pPr algn="ctr"/>
          <a:endParaRPr kumimoji="1" lang="en-US" altLang="ja-JP" sz="1100"/>
        </a:p>
        <a:p>
          <a:pPr algn="l"/>
          <a:r>
            <a:rPr kumimoji="1" lang="ja-JP" altLang="en-US" sz="1100" b="0" i="0" u="none" strike="noStrike">
              <a:solidFill>
                <a:schemeClr val="dk1"/>
              </a:solidFill>
              <a:latin typeface="+mn-lt"/>
              <a:ea typeface="+mn-ea"/>
              <a:cs typeface="+mn-cs"/>
            </a:rPr>
            <a:t>　　　　</a:t>
          </a:r>
          <a:endParaRPr kumimoji="1" lang="en-US" altLang="ja-JP" sz="1100"/>
        </a:p>
        <a:p>
          <a:pPr algn="ct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Q5" sqref="AQ5:AX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9" t="s">
        <v>0</v>
      </c>
      <c r="AK2" s="939"/>
      <c r="AL2" s="939"/>
      <c r="AM2" s="939"/>
      <c r="AN2" s="939"/>
      <c r="AO2" s="940"/>
      <c r="AP2" s="940"/>
      <c r="AQ2" s="940"/>
      <c r="AR2" s="79" t="str">
        <f>IF(OR(AO2="　", AO2=""), "", "-")</f>
        <v/>
      </c>
      <c r="AS2" s="941">
        <v>681</v>
      </c>
      <c r="AT2" s="941"/>
      <c r="AU2" s="941"/>
      <c r="AV2" s="52" t="str">
        <f>IF(AW2="", "", "-")</f>
        <v/>
      </c>
      <c r="AW2" s="912"/>
      <c r="AX2" s="912"/>
    </row>
    <row r="3" spans="1:50" ht="21" customHeight="1" thickBot="1" x14ac:dyDescent="0.2">
      <c r="A3" s="869" t="s">
        <v>533</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548</v>
      </c>
      <c r="AK3" s="871"/>
      <c r="AL3" s="871"/>
      <c r="AM3" s="871"/>
      <c r="AN3" s="871"/>
      <c r="AO3" s="871"/>
      <c r="AP3" s="871"/>
      <c r="AQ3" s="871"/>
      <c r="AR3" s="871"/>
      <c r="AS3" s="871"/>
      <c r="AT3" s="871"/>
      <c r="AU3" s="871"/>
      <c r="AV3" s="871"/>
      <c r="AW3" s="871"/>
      <c r="AX3" s="24" t="s">
        <v>65</v>
      </c>
    </row>
    <row r="4" spans="1:50" ht="24.75" customHeight="1" x14ac:dyDescent="0.15">
      <c r="A4" s="706" t="s">
        <v>25</v>
      </c>
      <c r="B4" s="707"/>
      <c r="C4" s="707"/>
      <c r="D4" s="707"/>
      <c r="E4" s="707"/>
      <c r="F4" s="707"/>
      <c r="G4" s="684" t="s">
        <v>549</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183</v>
      </c>
      <c r="H5" s="842"/>
      <c r="I5" s="842"/>
      <c r="J5" s="842"/>
      <c r="K5" s="842"/>
      <c r="L5" s="842"/>
      <c r="M5" s="843" t="s">
        <v>66</v>
      </c>
      <c r="N5" s="844"/>
      <c r="O5" s="844"/>
      <c r="P5" s="844"/>
      <c r="Q5" s="844"/>
      <c r="R5" s="845"/>
      <c r="S5" s="846" t="s">
        <v>131</v>
      </c>
      <c r="T5" s="842"/>
      <c r="U5" s="842"/>
      <c r="V5" s="842"/>
      <c r="W5" s="842"/>
      <c r="X5" s="847"/>
      <c r="Y5" s="700" t="s">
        <v>3</v>
      </c>
      <c r="Z5" s="542"/>
      <c r="AA5" s="542"/>
      <c r="AB5" s="542"/>
      <c r="AC5" s="542"/>
      <c r="AD5" s="543"/>
      <c r="AE5" s="701" t="s">
        <v>551</v>
      </c>
      <c r="AF5" s="701"/>
      <c r="AG5" s="701"/>
      <c r="AH5" s="701"/>
      <c r="AI5" s="701"/>
      <c r="AJ5" s="701"/>
      <c r="AK5" s="701"/>
      <c r="AL5" s="701"/>
      <c r="AM5" s="701"/>
      <c r="AN5" s="701"/>
      <c r="AO5" s="701"/>
      <c r="AP5" s="702"/>
      <c r="AQ5" s="703" t="s">
        <v>686</v>
      </c>
      <c r="AR5" s="704"/>
      <c r="AS5" s="704"/>
      <c r="AT5" s="704"/>
      <c r="AU5" s="704"/>
      <c r="AV5" s="704"/>
      <c r="AW5" s="704"/>
      <c r="AX5" s="705"/>
    </row>
    <row r="6" spans="1:50" ht="39" customHeight="1" x14ac:dyDescent="0.15">
      <c r="A6" s="708" t="s">
        <v>4</v>
      </c>
      <c r="B6" s="709"/>
      <c r="C6" s="709"/>
      <c r="D6" s="709"/>
      <c r="E6" s="709"/>
      <c r="F6" s="709"/>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4" t="s">
        <v>22</v>
      </c>
      <c r="B7" s="495"/>
      <c r="C7" s="495"/>
      <c r="D7" s="495"/>
      <c r="E7" s="495"/>
      <c r="F7" s="496"/>
      <c r="G7" s="497" t="s">
        <v>553</v>
      </c>
      <c r="H7" s="498"/>
      <c r="I7" s="498"/>
      <c r="J7" s="498"/>
      <c r="K7" s="498"/>
      <c r="L7" s="498"/>
      <c r="M7" s="498"/>
      <c r="N7" s="498"/>
      <c r="O7" s="498"/>
      <c r="P7" s="498"/>
      <c r="Q7" s="498"/>
      <c r="R7" s="498"/>
      <c r="S7" s="498"/>
      <c r="T7" s="498"/>
      <c r="U7" s="498"/>
      <c r="V7" s="498"/>
      <c r="W7" s="498"/>
      <c r="X7" s="499"/>
      <c r="Y7" s="923" t="s">
        <v>546</v>
      </c>
      <c r="Z7" s="442"/>
      <c r="AA7" s="442"/>
      <c r="AB7" s="442"/>
      <c r="AC7" s="442"/>
      <c r="AD7" s="924"/>
      <c r="AE7" s="913" t="s">
        <v>553</v>
      </c>
      <c r="AF7" s="914"/>
      <c r="AG7" s="914"/>
      <c r="AH7" s="914"/>
      <c r="AI7" s="914"/>
      <c r="AJ7" s="914"/>
      <c r="AK7" s="914"/>
      <c r="AL7" s="914"/>
      <c r="AM7" s="914"/>
      <c r="AN7" s="914"/>
      <c r="AO7" s="914"/>
      <c r="AP7" s="914"/>
      <c r="AQ7" s="914"/>
      <c r="AR7" s="914"/>
      <c r="AS7" s="914"/>
      <c r="AT7" s="914"/>
      <c r="AU7" s="914"/>
      <c r="AV7" s="914"/>
      <c r="AW7" s="914"/>
      <c r="AX7" s="915"/>
    </row>
    <row r="8" spans="1:50" ht="53.25" customHeight="1" x14ac:dyDescent="0.15">
      <c r="A8" s="494" t="s">
        <v>389</v>
      </c>
      <c r="B8" s="495"/>
      <c r="C8" s="495"/>
      <c r="D8" s="495"/>
      <c r="E8" s="495"/>
      <c r="F8" s="496"/>
      <c r="G8" s="942" t="str">
        <f>入力規則等!A26</f>
        <v>-</v>
      </c>
      <c r="H8" s="722"/>
      <c r="I8" s="722"/>
      <c r="J8" s="722"/>
      <c r="K8" s="722"/>
      <c r="L8" s="722"/>
      <c r="M8" s="722"/>
      <c r="N8" s="722"/>
      <c r="O8" s="722"/>
      <c r="P8" s="722"/>
      <c r="Q8" s="722"/>
      <c r="R8" s="722"/>
      <c r="S8" s="722"/>
      <c r="T8" s="722"/>
      <c r="U8" s="722"/>
      <c r="V8" s="722"/>
      <c r="W8" s="722"/>
      <c r="X8" s="943"/>
      <c r="Y8" s="848" t="s">
        <v>390</v>
      </c>
      <c r="Z8" s="849"/>
      <c r="AA8" s="849"/>
      <c r="AB8" s="849"/>
      <c r="AC8" s="849"/>
      <c r="AD8" s="850"/>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554</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555</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その他</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4" t="s">
        <v>24</v>
      </c>
      <c r="B12" s="945"/>
      <c r="C12" s="945"/>
      <c r="D12" s="945"/>
      <c r="E12" s="945"/>
      <c r="F12" s="946"/>
      <c r="G12" s="762"/>
      <c r="H12" s="763"/>
      <c r="I12" s="763"/>
      <c r="J12" s="763"/>
      <c r="K12" s="763"/>
      <c r="L12" s="763"/>
      <c r="M12" s="763"/>
      <c r="N12" s="763"/>
      <c r="O12" s="763"/>
      <c r="P12" s="414" t="s">
        <v>357</v>
      </c>
      <c r="Q12" s="415"/>
      <c r="R12" s="415"/>
      <c r="S12" s="415"/>
      <c r="T12" s="415"/>
      <c r="U12" s="415"/>
      <c r="V12" s="416"/>
      <c r="W12" s="414" t="s">
        <v>363</v>
      </c>
      <c r="X12" s="415"/>
      <c r="Y12" s="415"/>
      <c r="Z12" s="415"/>
      <c r="AA12" s="415"/>
      <c r="AB12" s="415"/>
      <c r="AC12" s="416"/>
      <c r="AD12" s="414" t="s">
        <v>472</v>
      </c>
      <c r="AE12" s="415"/>
      <c r="AF12" s="415"/>
      <c r="AG12" s="415"/>
      <c r="AH12" s="415"/>
      <c r="AI12" s="415"/>
      <c r="AJ12" s="416"/>
      <c r="AK12" s="414" t="s">
        <v>534</v>
      </c>
      <c r="AL12" s="415"/>
      <c r="AM12" s="415"/>
      <c r="AN12" s="415"/>
      <c r="AO12" s="415"/>
      <c r="AP12" s="415"/>
      <c r="AQ12" s="416"/>
      <c r="AR12" s="414" t="s">
        <v>535</v>
      </c>
      <c r="AS12" s="415"/>
      <c r="AT12" s="415"/>
      <c r="AU12" s="415"/>
      <c r="AV12" s="415"/>
      <c r="AW12" s="415"/>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306</v>
      </c>
      <c r="Q13" s="660"/>
      <c r="R13" s="660"/>
      <c r="S13" s="660"/>
      <c r="T13" s="660"/>
      <c r="U13" s="660"/>
      <c r="V13" s="661"/>
      <c r="W13" s="659">
        <v>485</v>
      </c>
      <c r="X13" s="660"/>
      <c r="Y13" s="660"/>
      <c r="Z13" s="660"/>
      <c r="AA13" s="660"/>
      <c r="AB13" s="660"/>
      <c r="AC13" s="661"/>
      <c r="AD13" s="659">
        <v>387</v>
      </c>
      <c r="AE13" s="660"/>
      <c r="AF13" s="660"/>
      <c r="AG13" s="660"/>
      <c r="AH13" s="660"/>
      <c r="AI13" s="660"/>
      <c r="AJ13" s="661"/>
      <c r="AK13" s="659">
        <v>405</v>
      </c>
      <c r="AL13" s="660"/>
      <c r="AM13" s="660"/>
      <c r="AN13" s="660"/>
      <c r="AO13" s="660"/>
      <c r="AP13" s="660"/>
      <c r="AQ13" s="661"/>
      <c r="AR13" s="920">
        <v>426</v>
      </c>
      <c r="AS13" s="921"/>
      <c r="AT13" s="921"/>
      <c r="AU13" s="921"/>
      <c r="AV13" s="921"/>
      <c r="AW13" s="921"/>
      <c r="AX13" s="922"/>
    </row>
    <row r="14" spans="1:50" ht="21" customHeight="1" x14ac:dyDescent="0.15">
      <c r="A14" s="616"/>
      <c r="B14" s="617"/>
      <c r="C14" s="617"/>
      <c r="D14" s="617"/>
      <c r="E14" s="617"/>
      <c r="F14" s="618"/>
      <c r="G14" s="727"/>
      <c r="H14" s="728"/>
      <c r="I14" s="713" t="s">
        <v>8</v>
      </c>
      <c r="J14" s="764"/>
      <c r="K14" s="764"/>
      <c r="L14" s="764"/>
      <c r="M14" s="764"/>
      <c r="N14" s="764"/>
      <c r="O14" s="765"/>
      <c r="P14" s="659" t="s">
        <v>556</v>
      </c>
      <c r="Q14" s="660"/>
      <c r="R14" s="660"/>
      <c r="S14" s="660"/>
      <c r="T14" s="660"/>
      <c r="U14" s="660"/>
      <c r="V14" s="661"/>
      <c r="W14" s="659" t="s">
        <v>556</v>
      </c>
      <c r="X14" s="660"/>
      <c r="Y14" s="660"/>
      <c r="Z14" s="660"/>
      <c r="AA14" s="660"/>
      <c r="AB14" s="660"/>
      <c r="AC14" s="661"/>
      <c r="AD14" s="659" t="s">
        <v>557</v>
      </c>
      <c r="AE14" s="660"/>
      <c r="AF14" s="660"/>
      <c r="AG14" s="660"/>
      <c r="AH14" s="660"/>
      <c r="AI14" s="660"/>
      <c r="AJ14" s="661"/>
      <c r="AK14" s="659" t="s">
        <v>580</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556</v>
      </c>
      <c r="Q15" s="660"/>
      <c r="R15" s="660"/>
      <c r="S15" s="660"/>
      <c r="T15" s="660"/>
      <c r="U15" s="660"/>
      <c r="V15" s="661"/>
      <c r="W15" s="659" t="s">
        <v>556</v>
      </c>
      <c r="X15" s="660"/>
      <c r="Y15" s="660"/>
      <c r="Z15" s="660"/>
      <c r="AA15" s="660"/>
      <c r="AB15" s="660"/>
      <c r="AC15" s="661"/>
      <c r="AD15" s="659" t="s">
        <v>557</v>
      </c>
      <c r="AE15" s="660"/>
      <c r="AF15" s="660"/>
      <c r="AG15" s="660"/>
      <c r="AH15" s="660"/>
      <c r="AI15" s="660"/>
      <c r="AJ15" s="661"/>
      <c r="AK15" s="659" t="s">
        <v>595</v>
      </c>
      <c r="AL15" s="660"/>
      <c r="AM15" s="660"/>
      <c r="AN15" s="660"/>
      <c r="AO15" s="660"/>
      <c r="AP15" s="660"/>
      <c r="AQ15" s="661"/>
      <c r="AR15" s="659"/>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556</v>
      </c>
      <c r="Q16" s="660"/>
      <c r="R16" s="660"/>
      <c r="S16" s="660"/>
      <c r="T16" s="660"/>
      <c r="U16" s="660"/>
      <c r="V16" s="661"/>
      <c r="W16" s="659" t="s">
        <v>556</v>
      </c>
      <c r="X16" s="660"/>
      <c r="Y16" s="660"/>
      <c r="Z16" s="660"/>
      <c r="AA16" s="660"/>
      <c r="AB16" s="660"/>
      <c r="AC16" s="661"/>
      <c r="AD16" s="659" t="s">
        <v>558</v>
      </c>
      <c r="AE16" s="660"/>
      <c r="AF16" s="660"/>
      <c r="AG16" s="660"/>
      <c r="AH16" s="660"/>
      <c r="AI16" s="660"/>
      <c r="AJ16" s="661"/>
      <c r="AK16" s="659" t="s">
        <v>595</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556</v>
      </c>
      <c r="Q17" s="660"/>
      <c r="R17" s="660"/>
      <c r="S17" s="660"/>
      <c r="T17" s="660"/>
      <c r="U17" s="660"/>
      <c r="V17" s="661"/>
      <c r="W17" s="659">
        <v>-15</v>
      </c>
      <c r="X17" s="660"/>
      <c r="Y17" s="660"/>
      <c r="Z17" s="660"/>
      <c r="AA17" s="660"/>
      <c r="AB17" s="660"/>
      <c r="AC17" s="661"/>
      <c r="AD17" s="659" t="s">
        <v>559</v>
      </c>
      <c r="AE17" s="660"/>
      <c r="AF17" s="660"/>
      <c r="AG17" s="660"/>
      <c r="AH17" s="660"/>
      <c r="AI17" s="660"/>
      <c r="AJ17" s="661"/>
      <c r="AK17" s="659" t="s">
        <v>595</v>
      </c>
      <c r="AL17" s="660"/>
      <c r="AM17" s="660"/>
      <c r="AN17" s="660"/>
      <c r="AO17" s="660"/>
      <c r="AP17" s="660"/>
      <c r="AQ17" s="661"/>
      <c r="AR17" s="918"/>
      <c r="AS17" s="918"/>
      <c r="AT17" s="918"/>
      <c r="AU17" s="918"/>
      <c r="AV17" s="918"/>
      <c r="AW17" s="918"/>
      <c r="AX17" s="919"/>
    </row>
    <row r="18" spans="1:50" ht="24.75" customHeight="1" x14ac:dyDescent="0.15">
      <c r="A18" s="616"/>
      <c r="B18" s="617"/>
      <c r="C18" s="617"/>
      <c r="D18" s="617"/>
      <c r="E18" s="617"/>
      <c r="F18" s="618"/>
      <c r="G18" s="729"/>
      <c r="H18" s="730"/>
      <c r="I18" s="718" t="s">
        <v>20</v>
      </c>
      <c r="J18" s="719"/>
      <c r="K18" s="719"/>
      <c r="L18" s="719"/>
      <c r="M18" s="719"/>
      <c r="N18" s="719"/>
      <c r="O18" s="720"/>
      <c r="P18" s="880">
        <f>SUM(P13:V17)</f>
        <v>306</v>
      </c>
      <c r="Q18" s="881"/>
      <c r="R18" s="881"/>
      <c r="S18" s="881"/>
      <c r="T18" s="881"/>
      <c r="U18" s="881"/>
      <c r="V18" s="882"/>
      <c r="W18" s="880">
        <f>SUM(W13:AC17)</f>
        <v>470</v>
      </c>
      <c r="X18" s="881"/>
      <c r="Y18" s="881"/>
      <c r="Z18" s="881"/>
      <c r="AA18" s="881"/>
      <c r="AB18" s="881"/>
      <c r="AC18" s="882"/>
      <c r="AD18" s="880">
        <f>SUM(AD13:AJ17)</f>
        <v>387</v>
      </c>
      <c r="AE18" s="881"/>
      <c r="AF18" s="881"/>
      <c r="AG18" s="881"/>
      <c r="AH18" s="881"/>
      <c r="AI18" s="881"/>
      <c r="AJ18" s="882"/>
      <c r="AK18" s="880">
        <f>SUM(AK13:AQ17)</f>
        <v>405</v>
      </c>
      <c r="AL18" s="881"/>
      <c r="AM18" s="881"/>
      <c r="AN18" s="881"/>
      <c r="AO18" s="881"/>
      <c r="AP18" s="881"/>
      <c r="AQ18" s="882"/>
      <c r="AR18" s="880">
        <f>SUM(AR13:AX17)</f>
        <v>426</v>
      </c>
      <c r="AS18" s="881"/>
      <c r="AT18" s="881"/>
      <c r="AU18" s="881"/>
      <c r="AV18" s="881"/>
      <c r="AW18" s="881"/>
      <c r="AX18" s="883"/>
    </row>
    <row r="19" spans="1:50" ht="24.75" customHeight="1" x14ac:dyDescent="0.15">
      <c r="A19" s="616"/>
      <c r="B19" s="617"/>
      <c r="C19" s="617"/>
      <c r="D19" s="617"/>
      <c r="E19" s="617"/>
      <c r="F19" s="618"/>
      <c r="G19" s="878" t="s">
        <v>9</v>
      </c>
      <c r="H19" s="879"/>
      <c r="I19" s="879"/>
      <c r="J19" s="879"/>
      <c r="K19" s="879"/>
      <c r="L19" s="879"/>
      <c r="M19" s="879"/>
      <c r="N19" s="879"/>
      <c r="O19" s="879"/>
      <c r="P19" s="659">
        <v>264</v>
      </c>
      <c r="Q19" s="660"/>
      <c r="R19" s="660"/>
      <c r="S19" s="660"/>
      <c r="T19" s="660"/>
      <c r="U19" s="660"/>
      <c r="V19" s="661"/>
      <c r="W19" s="659">
        <v>313</v>
      </c>
      <c r="X19" s="660"/>
      <c r="Y19" s="660"/>
      <c r="Z19" s="660"/>
      <c r="AA19" s="660"/>
      <c r="AB19" s="660"/>
      <c r="AC19" s="661"/>
      <c r="AD19" s="659">
        <v>303</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78" t="s">
        <v>10</v>
      </c>
      <c r="H20" s="879"/>
      <c r="I20" s="879"/>
      <c r="J20" s="879"/>
      <c r="K20" s="879"/>
      <c r="L20" s="879"/>
      <c r="M20" s="879"/>
      <c r="N20" s="879"/>
      <c r="O20" s="879"/>
      <c r="P20" s="311">
        <f>IF(P18=0, "-", SUM(P19)/P18)</f>
        <v>0.86274509803921573</v>
      </c>
      <c r="Q20" s="311"/>
      <c r="R20" s="311"/>
      <c r="S20" s="311"/>
      <c r="T20" s="311"/>
      <c r="U20" s="311"/>
      <c r="V20" s="311"/>
      <c r="W20" s="311">
        <f t="shared" ref="W20" si="0">IF(W18=0, "-", SUM(W19)/W18)</f>
        <v>0.66595744680851066</v>
      </c>
      <c r="X20" s="311"/>
      <c r="Y20" s="311"/>
      <c r="Z20" s="311"/>
      <c r="AA20" s="311"/>
      <c r="AB20" s="311"/>
      <c r="AC20" s="311"/>
      <c r="AD20" s="311">
        <f t="shared" ref="AD20" si="1">IF(AD18=0, "-", SUM(AD19)/AD18)</f>
        <v>0.78294573643410847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47"/>
      <c r="G21" s="309" t="s">
        <v>497</v>
      </c>
      <c r="H21" s="310"/>
      <c r="I21" s="310"/>
      <c r="J21" s="310"/>
      <c r="K21" s="310"/>
      <c r="L21" s="310"/>
      <c r="M21" s="310"/>
      <c r="N21" s="310"/>
      <c r="O21" s="310"/>
      <c r="P21" s="311">
        <f>IF(P19=0, "-", SUM(P19)/SUM(P13,P14))</f>
        <v>0.86274509803921573</v>
      </c>
      <c r="Q21" s="311"/>
      <c r="R21" s="311"/>
      <c r="S21" s="311"/>
      <c r="T21" s="311"/>
      <c r="U21" s="311"/>
      <c r="V21" s="311"/>
      <c r="W21" s="311">
        <f t="shared" ref="W21" si="2">IF(W19=0, "-", SUM(W19)/SUM(W13,W14))</f>
        <v>0.64536082474226808</v>
      </c>
      <c r="X21" s="311"/>
      <c r="Y21" s="311"/>
      <c r="Z21" s="311"/>
      <c r="AA21" s="311"/>
      <c r="AB21" s="311"/>
      <c r="AC21" s="311"/>
      <c r="AD21" s="311">
        <f t="shared" ref="AD21" si="3">IF(AD19=0, "-", SUM(AD19)/SUM(AD13,AD14))</f>
        <v>0.78294573643410847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538</v>
      </c>
      <c r="B22" s="966"/>
      <c r="C22" s="966"/>
      <c r="D22" s="966"/>
      <c r="E22" s="966"/>
      <c r="F22" s="967"/>
      <c r="G22" s="952" t="s">
        <v>474</v>
      </c>
      <c r="H22" s="215"/>
      <c r="I22" s="215"/>
      <c r="J22" s="215"/>
      <c r="K22" s="215"/>
      <c r="L22" s="215"/>
      <c r="M22" s="215"/>
      <c r="N22" s="215"/>
      <c r="O22" s="216"/>
      <c r="P22" s="937" t="s">
        <v>536</v>
      </c>
      <c r="Q22" s="215"/>
      <c r="R22" s="215"/>
      <c r="S22" s="215"/>
      <c r="T22" s="215"/>
      <c r="U22" s="215"/>
      <c r="V22" s="216"/>
      <c r="W22" s="937" t="s">
        <v>537</v>
      </c>
      <c r="X22" s="215"/>
      <c r="Y22" s="215"/>
      <c r="Z22" s="215"/>
      <c r="AA22" s="215"/>
      <c r="AB22" s="215"/>
      <c r="AC22" s="216"/>
      <c r="AD22" s="937"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3" t="s">
        <v>564</v>
      </c>
      <c r="H23" s="954"/>
      <c r="I23" s="954"/>
      <c r="J23" s="954"/>
      <c r="K23" s="954"/>
      <c r="L23" s="954"/>
      <c r="M23" s="954"/>
      <c r="N23" s="954"/>
      <c r="O23" s="955"/>
      <c r="P23" s="920">
        <v>309</v>
      </c>
      <c r="Q23" s="921"/>
      <c r="R23" s="921"/>
      <c r="S23" s="921"/>
      <c r="T23" s="921"/>
      <c r="U23" s="921"/>
      <c r="V23" s="938"/>
      <c r="W23" s="920">
        <v>331</v>
      </c>
      <c r="X23" s="921"/>
      <c r="Y23" s="921"/>
      <c r="Z23" s="921"/>
      <c r="AA23" s="921"/>
      <c r="AB23" s="921"/>
      <c r="AC23" s="938"/>
      <c r="AD23" s="975" t="s">
        <v>712</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565</v>
      </c>
      <c r="H24" s="957"/>
      <c r="I24" s="957"/>
      <c r="J24" s="957"/>
      <c r="K24" s="957"/>
      <c r="L24" s="957"/>
      <c r="M24" s="957"/>
      <c r="N24" s="957"/>
      <c r="O24" s="958"/>
      <c r="P24" s="659">
        <v>44</v>
      </c>
      <c r="Q24" s="660"/>
      <c r="R24" s="660"/>
      <c r="S24" s="660"/>
      <c r="T24" s="660"/>
      <c r="U24" s="660"/>
      <c r="V24" s="661"/>
      <c r="W24" s="659">
        <v>45</v>
      </c>
      <c r="X24" s="660"/>
      <c r="Y24" s="660"/>
      <c r="Z24" s="660"/>
      <c r="AA24" s="660"/>
      <c r="AB24" s="660"/>
      <c r="AC24" s="661"/>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568</v>
      </c>
      <c r="H25" s="957"/>
      <c r="I25" s="957"/>
      <c r="J25" s="957"/>
      <c r="K25" s="957"/>
      <c r="L25" s="957"/>
      <c r="M25" s="957"/>
      <c r="N25" s="957"/>
      <c r="O25" s="958"/>
      <c r="P25" s="659">
        <v>16</v>
      </c>
      <c r="Q25" s="660"/>
      <c r="R25" s="660"/>
      <c r="S25" s="660"/>
      <c r="T25" s="660"/>
      <c r="U25" s="660"/>
      <c r="V25" s="661"/>
      <c r="W25" s="659">
        <v>14</v>
      </c>
      <c r="X25" s="660"/>
      <c r="Y25" s="660"/>
      <c r="Z25" s="660"/>
      <c r="AA25" s="660"/>
      <c r="AB25" s="660"/>
      <c r="AC25" s="661"/>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566</v>
      </c>
      <c r="H26" s="957"/>
      <c r="I26" s="957"/>
      <c r="J26" s="957"/>
      <c r="K26" s="957"/>
      <c r="L26" s="957"/>
      <c r="M26" s="957"/>
      <c r="N26" s="957"/>
      <c r="O26" s="958"/>
      <c r="P26" s="659">
        <v>11</v>
      </c>
      <c r="Q26" s="660"/>
      <c r="R26" s="660"/>
      <c r="S26" s="660"/>
      <c r="T26" s="660"/>
      <c r="U26" s="660"/>
      <c r="V26" s="661"/>
      <c r="W26" s="659">
        <v>11</v>
      </c>
      <c r="X26" s="660"/>
      <c r="Y26" s="660"/>
      <c r="Z26" s="660"/>
      <c r="AA26" s="660"/>
      <c r="AB26" s="660"/>
      <c r="AC26" s="661"/>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567</v>
      </c>
      <c r="H27" s="957"/>
      <c r="I27" s="957"/>
      <c r="J27" s="957"/>
      <c r="K27" s="957"/>
      <c r="L27" s="957"/>
      <c r="M27" s="957"/>
      <c r="N27" s="957"/>
      <c r="O27" s="958"/>
      <c r="P27" s="659">
        <v>10</v>
      </c>
      <c r="Q27" s="660"/>
      <c r="R27" s="660"/>
      <c r="S27" s="660"/>
      <c r="T27" s="660"/>
      <c r="U27" s="660"/>
      <c r="V27" s="661"/>
      <c r="W27" s="659">
        <v>10</v>
      </c>
      <c r="X27" s="660"/>
      <c r="Y27" s="660"/>
      <c r="Z27" s="660"/>
      <c r="AA27" s="660"/>
      <c r="AB27" s="660"/>
      <c r="AC27" s="661"/>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customHeight="1" x14ac:dyDescent="0.15">
      <c r="A28" s="968"/>
      <c r="B28" s="969"/>
      <c r="C28" s="969"/>
      <c r="D28" s="969"/>
      <c r="E28" s="969"/>
      <c r="F28" s="970"/>
      <c r="G28" s="959" t="s">
        <v>478</v>
      </c>
      <c r="H28" s="960"/>
      <c r="I28" s="960"/>
      <c r="J28" s="960"/>
      <c r="K28" s="960"/>
      <c r="L28" s="960"/>
      <c r="M28" s="960"/>
      <c r="N28" s="960"/>
      <c r="O28" s="961"/>
      <c r="P28" s="880">
        <f>P29-SUM(P23:P27)</f>
        <v>15</v>
      </c>
      <c r="Q28" s="881"/>
      <c r="R28" s="881"/>
      <c r="S28" s="881"/>
      <c r="T28" s="881"/>
      <c r="U28" s="881"/>
      <c r="V28" s="882"/>
      <c r="W28" s="880">
        <f>W29-SUM(W23:W27)</f>
        <v>15</v>
      </c>
      <c r="X28" s="881"/>
      <c r="Y28" s="881"/>
      <c r="Z28" s="881"/>
      <c r="AA28" s="881"/>
      <c r="AB28" s="881"/>
      <c r="AC28" s="882"/>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4">
        <f>AK13</f>
        <v>405</v>
      </c>
      <c r="Q29" s="935"/>
      <c r="R29" s="935"/>
      <c r="S29" s="935"/>
      <c r="T29" s="935"/>
      <c r="U29" s="935"/>
      <c r="V29" s="936"/>
      <c r="W29" s="934">
        <f>AR13</f>
        <v>426</v>
      </c>
      <c r="X29" s="935"/>
      <c r="Y29" s="935"/>
      <c r="Z29" s="935"/>
      <c r="AA29" s="935"/>
      <c r="AB29" s="935"/>
      <c r="AC29" s="936"/>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3" t="s">
        <v>491</v>
      </c>
      <c r="B30" s="864"/>
      <c r="C30" s="864"/>
      <c r="D30" s="864"/>
      <c r="E30" s="864"/>
      <c r="F30" s="865"/>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16" t="s">
        <v>472</v>
      </c>
      <c r="AN30" s="916"/>
      <c r="AO30" s="916"/>
      <c r="AP30" s="860"/>
      <c r="AQ30" s="769" t="s">
        <v>355</v>
      </c>
      <c r="AR30" s="770"/>
      <c r="AS30" s="770"/>
      <c r="AT30" s="771"/>
      <c r="AU30" s="776" t="s">
        <v>253</v>
      </c>
      <c r="AV30" s="776"/>
      <c r="AW30" s="776"/>
      <c r="AX30" s="917"/>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t="s">
        <v>559</v>
      </c>
      <c r="AR31" s="193"/>
      <c r="AS31" s="126" t="s">
        <v>356</v>
      </c>
      <c r="AT31" s="127"/>
      <c r="AU31" s="192" t="s">
        <v>560</v>
      </c>
      <c r="AV31" s="192"/>
      <c r="AW31" s="397" t="s">
        <v>300</v>
      </c>
      <c r="AX31" s="398"/>
    </row>
    <row r="32" spans="1:50" ht="23.25" customHeight="1" x14ac:dyDescent="0.15">
      <c r="A32" s="402"/>
      <c r="B32" s="400"/>
      <c r="C32" s="400"/>
      <c r="D32" s="400"/>
      <c r="E32" s="400"/>
      <c r="F32" s="401"/>
      <c r="G32" s="563" t="s">
        <v>558</v>
      </c>
      <c r="H32" s="564"/>
      <c r="I32" s="564"/>
      <c r="J32" s="564"/>
      <c r="K32" s="564"/>
      <c r="L32" s="564"/>
      <c r="M32" s="564"/>
      <c r="N32" s="564"/>
      <c r="O32" s="565"/>
      <c r="P32" s="98" t="s">
        <v>558</v>
      </c>
      <c r="Q32" s="98"/>
      <c r="R32" s="98"/>
      <c r="S32" s="98"/>
      <c r="T32" s="98"/>
      <c r="U32" s="98"/>
      <c r="V32" s="98"/>
      <c r="W32" s="98"/>
      <c r="X32" s="99"/>
      <c r="Y32" s="470" t="s">
        <v>12</v>
      </c>
      <c r="Z32" s="530"/>
      <c r="AA32" s="531"/>
      <c r="AB32" s="460" t="s">
        <v>558</v>
      </c>
      <c r="AC32" s="460"/>
      <c r="AD32" s="460"/>
      <c r="AE32" s="211" t="s">
        <v>559</v>
      </c>
      <c r="AF32" s="212"/>
      <c r="AG32" s="212"/>
      <c r="AH32" s="212"/>
      <c r="AI32" s="211" t="s">
        <v>561</v>
      </c>
      <c r="AJ32" s="212"/>
      <c r="AK32" s="212"/>
      <c r="AL32" s="212"/>
      <c r="AM32" s="211" t="s">
        <v>560</v>
      </c>
      <c r="AN32" s="212"/>
      <c r="AO32" s="212"/>
      <c r="AP32" s="212"/>
      <c r="AQ32" s="333" t="s">
        <v>562</v>
      </c>
      <c r="AR32" s="200"/>
      <c r="AS32" s="200"/>
      <c r="AT32" s="334"/>
      <c r="AU32" s="212" t="s">
        <v>560</v>
      </c>
      <c r="AV32" s="212"/>
      <c r="AW32" s="212"/>
      <c r="AX32" s="214"/>
    </row>
    <row r="33" spans="1:50" ht="23.25" customHeight="1" x14ac:dyDescent="0.15">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557</v>
      </c>
      <c r="AC33" s="522"/>
      <c r="AD33" s="522"/>
      <c r="AE33" s="211" t="s">
        <v>560</v>
      </c>
      <c r="AF33" s="212"/>
      <c r="AG33" s="212"/>
      <c r="AH33" s="212"/>
      <c r="AI33" s="211" t="s">
        <v>560</v>
      </c>
      <c r="AJ33" s="212"/>
      <c r="AK33" s="212"/>
      <c r="AL33" s="212"/>
      <c r="AM33" s="211" t="s">
        <v>557</v>
      </c>
      <c r="AN33" s="212"/>
      <c r="AO33" s="212"/>
      <c r="AP33" s="212"/>
      <c r="AQ33" s="333" t="s">
        <v>557</v>
      </c>
      <c r="AR33" s="200"/>
      <c r="AS33" s="200"/>
      <c r="AT33" s="334"/>
      <c r="AU33" s="212" t="s">
        <v>560</v>
      </c>
      <c r="AV33" s="212"/>
      <c r="AW33" s="212"/>
      <c r="AX33" s="214"/>
    </row>
    <row r="34" spans="1:50" ht="23.25" customHeight="1" x14ac:dyDescent="0.15">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t="s">
        <v>560</v>
      </c>
      <c r="AF34" s="212"/>
      <c r="AG34" s="212"/>
      <c r="AH34" s="212"/>
      <c r="AI34" s="211" t="s">
        <v>560</v>
      </c>
      <c r="AJ34" s="212"/>
      <c r="AK34" s="212"/>
      <c r="AL34" s="212"/>
      <c r="AM34" s="211" t="s">
        <v>560</v>
      </c>
      <c r="AN34" s="212"/>
      <c r="AO34" s="212"/>
      <c r="AP34" s="212"/>
      <c r="AQ34" s="333" t="s">
        <v>560</v>
      </c>
      <c r="AR34" s="200"/>
      <c r="AS34" s="200"/>
      <c r="AT34" s="334"/>
      <c r="AU34" s="212" t="s">
        <v>560</v>
      </c>
      <c r="AV34" s="212"/>
      <c r="AW34" s="212"/>
      <c r="AX34" s="214"/>
    </row>
    <row r="35" spans="1:50" ht="23.25" customHeight="1" x14ac:dyDescent="0.15">
      <c r="A35" s="219" t="s">
        <v>526</v>
      </c>
      <c r="B35" s="220"/>
      <c r="C35" s="220"/>
      <c r="D35" s="220"/>
      <c r="E35" s="220"/>
      <c r="F35" s="221"/>
      <c r="G35" s="225" t="s">
        <v>557</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10" t="s">
        <v>253</v>
      </c>
      <c r="AV37" s="410"/>
      <c r="AW37" s="410"/>
      <c r="AX37" s="911"/>
    </row>
    <row r="38" spans="1:50" ht="18.75" hidden="1"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c r="AR38" s="193"/>
      <c r="AS38" s="126" t="s">
        <v>356</v>
      </c>
      <c r="AT38" s="127"/>
      <c r="AU38" s="192"/>
      <c r="AV38" s="192"/>
      <c r="AW38" s="397" t="s">
        <v>300</v>
      </c>
      <c r="AX38" s="398"/>
    </row>
    <row r="39" spans="1:50" ht="23.25" hidden="1" customHeight="1" x14ac:dyDescent="0.15">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10" t="s">
        <v>253</v>
      </c>
      <c r="AV44" s="410"/>
      <c r="AW44" s="410"/>
      <c r="AX44" s="911"/>
    </row>
    <row r="45" spans="1:50" ht="18.75" hidden="1"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t="23.25" hidden="1" customHeight="1" x14ac:dyDescent="0.15">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9" t="s">
        <v>491</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5" t="s">
        <v>253</v>
      </c>
      <c r="AV51" s="925"/>
      <c r="AW51" s="925"/>
      <c r="AX51" s="926"/>
    </row>
    <row r="52" spans="1:50" ht="18.75" hidden="1"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15">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9" t="s">
        <v>491</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5" t="s">
        <v>253</v>
      </c>
      <c r="AV58" s="925"/>
      <c r="AW58" s="925"/>
      <c r="AX58" s="926"/>
    </row>
    <row r="59" spans="1:50" ht="18.75" hidden="1"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15">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1" t="s">
        <v>492</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487</v>
      </c>
      <c r="X65" s="487"/>
      <c r="Y65" s="490"/>
      <c r="Z65" s="490"/>
      <c r="AA65" s="491"/>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4" t="s">
        <v>498</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5" t="s">
        <v>492</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15">
      <c r="A75" s="508"/>
      <c r="B75" s="509"/>
      <c r="C75" s="509"/>
      <c r="D75" s="509"/>
      <c r="E75" s="509"/>
      <c r="F75" s="510"/>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8"/>
      <c r="B76" s="509"/>
      <c r="C76" s="509"/>
      <c r="D76" s="509"/>
      <c r="E76" s="509"/>
      <c r="F76" s="510"/>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8"/>
      <c r="B77" s="509"/>
      <c r="C77" s="509"/>
      <c r="D77" s="509"/>
      <c r="E77" s="509"/>
      <c r="F77" s="510"/>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2"/>
      <c r="AF77" s="893"/>
      <c r="AG77" s="893"/>
      <c r="AH77" s="893"/>
      <c r="AI77" s="892"/>
      <c r="AJ77" s="893"/>
      <c r="AK77" s="893"/>
      <c r="AL77" s="893"/>
      <c r="AM77" s="892"/>
      <c r="AN77" s="893"/>
      <c r="AO77" s="893"/>
      <c r="AP77" s="893"/>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9"/>
      <c r="I78" s="590"/>
      <c r="J78" s="590"/>
      <c r="K78" s="590"/>
      <c r="L78" s="590"/>
      <c r="M78" s="590"/>
      <c r="N78" s="590"/>
      <c r="O78" s="591"/>
      <c r="P78" s="140"/>
      <c r="Q78" s="140"/>
      <c r="R78" s="140"/>
      <c r="S78" s="140"/>
      <c r="T78" s="140"/>
      <c r="U78" s="140"/>
      <c r="V78" s="140"/>
      <c r="W78" s="140"/>
      <c r="X78" s="140"/>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486</v>
      </c>
      <c r="AP79" s="272"/>
      <c r="AQ79" s="272"/>
      <c r="AR79" s="81" t="s">
        <v>484</v>
      </c>
      <c r="AS79" s="271"/>
      <c r="AT79" s="272"/>
      <c r="AU79" s="272"/>
      <c r="AV79" s="272"/>
      <c r="AW79" s="272"/>
      <c r="AX79" s="948"/>
    </row>
    <row r="80" spans="1:50" ht="18.75" customHeight="1" x14ac:dyDescent="0.15">
      <c r="A80" s="866" t="s">
        <v>266</v>
      </c>
      <c r="B80" s="523" t="s">
        <v>483</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547</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customHeight="1" x14ac:dyDescent="0.15">
      <c r="A81" s="867"/>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30" customHeight="1" x14ac:dyDescent="0.15">
      <c r="A82" s="867"/>
      <c r="B82" s="526"/>
      <c r="C82" s="427"/>
      <c r="D82" s="427"/>
      <c r="E82" s="427"/>
      <c r="F82" s="428"/>
      <c r="G82" s="678" t="s">
        <v>563</v>
      </c>
      <c r="H82" s="678"/>
      <c r="I82" s="678"/>
      <c r="J82" s="678"/>
      <c r="K82" s="678"/>
      <c r="L82" s="678"/>
      <c r="M82" s="678"/>
      <c r="N82" s="678"/>
      <c r="O82" s="678"/>
      <c r="P82" s="678"/>
      <c r="Q82" s="678"/>
      <c r="R82" s="678"/>
      <c r="S82" s="678"/>
      <c r="T82" s="678"/>
      <c r="U82" s="678"/>
      <c r="V82" s="678"/>
      <c r="W82" s="678"/>
      <c r="X82" s="678"/>
      <c r="Y82" s="678"/>
      <c r="Z82" s="678"/>
      <c r="AA82" s="679"/>
      <c r="AB82" s="886" t="s">
        <v>677</v>
      </c>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7"/>
    </row>
    <row r="83" spans="1:60" ht="30" customHeight="1" x14ac:dyDescent="0.15">
      <c r="A83" s="867"/>
      <c r="B83" s="526"/>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88"/>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9"/>
    </row>
    <row r="84" spans="1:60" ht="30" customHeight="1" x14ac:dyDescent="0.15">
      <c r="A84" s="867"/>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0"/>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1"/>
    </row>
    <row r="85" spans="1:60" ht="18.75" customHeight="1" x14ac:dyDescent="0.15">
      <c r="A85" s="867"/>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472</v>
      </c>
      <c r="AN85" s="243"/>
      <c r="AO85" s="243"/>
      <c r="AP85" s="237"/>
      <c r="AQ85" s="152" t="s">
        <v>355</v>
      </c>
      <c r="AR85" s="123"/>
      <c r="AS85" s="123"/>
      <c r="AT85" s="124"/>
      <c r="AU85" s="532" t="s">
        <v>253</v>
      </c>
      <c r="AV85" s="532"/>
      <c r="AW85" s="532"/>
      <c r="AX85" s="533"/>
      <c r="AY85" s="10"/>
      <c r="AZ85" s="10"/>
      <c r="BA85" s="10"/>
      <c r="BB85" s="10"/>
      <c r="BC85" s="10"/>
    </row>
    <row r="86" spans="1:60" ht="18.75" customHeight="1" x14ac:dyDescent="0.15">
      <c r="A86" s="867"/>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t="s">
        <v>573</v>
      </c>
      <c r="AR86" s="192"/>
      <c r="AS86" s="126" t="s">
        <v>356</v>
      </c>
      <c r="AT86" s="127"/>
      <c r="AU86" s="192">
        <v>30</v>
      </c>
      <c r="AV86" s="192"/>
      <c r="AW86" s="397" t="s">
        <v>300</v>
      </c>
      <c r="AX86" s="398"/>
      <c r="AY86" s="10"/>
      <c r="AZ86" s="10"/>
      <c r="BA86" s="10"/>
      <c r="BB86" s="10"/>
      <c r="BC86" s="10"/>
      <c r="BD86" s="10"/>
      <c r="BE86" s="10"/>
      <c r="BF86" s="10"/>
      <c r="BG86" s="10"/>
      <c r="BH86" s="10"/>
    </row>
    <row r="87" spans="1:60" ht="23.25" customHeight="1" x14ac:dyDescent="0.15">
      <c r="A87" s="867"/>
      <c r="B87" s="427"/>
      <c r="C87" s="427"/>
      <c r="D87" s="427"/>
      <c r="E87" s="427"/>
      <c r="F87" s="428"/>
      <c r="G87" s="97" t="s">
        <v>569</v>
      </c>
      <c r="H87" s="98"/>
      <c r="I87" s="98"/>
      <c r="J87" s="98"/>
      <c r="K87" s="98"/>
      <c r="L87" s="98"/>
      <c r="M87" s="98"/>
      <c r="N87" s="98"/>
      <c r="O87" s="99"/>
      <c r="P87" s="98" t="s">
        <v>570</v>
      </c>
      <c r="Q87" s="513"/>
      <c r="R87" s="513"/>
      <c r="S87" s="513"/>
      <c r="T87" s="513"/>
      <c r="U87" s="513"/>
      <c r="V87" s="513"/>
      <c r="W87" s="513"/>
      <c r="X87" s="514"/>
      <c r="Y87" s="560" t="s">
        <v>62</v>
      </c>
      <c r="Z87" s="561"/>
      <c r="AA87" s="562"/>
      <c r="AB87" s="460" t="s">
        <v>571</v>
      </c>
      <c r="AC87" s="460"/>
      <c r="AD87" s="460"/>
      <c r="AE87" s="211">
        <v>6</v>
      </c>
      <c r="AF87" s="212"/>
      <c r="AG87" s="212"/>
      <c r="AH87" s="212"/>
      <c r="AI87" s="211">
        <v>9</v>
      </c>
      <c r="AJ87" s="212"/>
      <c r="AK87" s="212"/>
      <c r="AL87" s="212"/>
      <c r="AM87" s="211">
        <v>8</v>
      </c>
      <c r="AN87" s="212"/>
      <c r="AO87" s="212"/>
      <c r="AP87" s="212"/>
      <c r="AQ87" s="333" t="s">
        <v>573</v>
      </c>
      <c r="AR87" s="200"/>
      <c r="AS87" s="200"/>
      <c r="AT87" s="334"/>
      <c r="AU87" s="212" t="s">
        <v>573</v>
      </c>
      <c r="AV87" s="212"/>
      <c r="AW87" s="212"/>
      <c r="AX87" s="214"/>
    </row>
    <row r="88" spans="1:60" ht="23.25" customHeight="1" x14ac:dyDescent="0.15">
      <c r="A88" s="867"/>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t="s">
        <v>572</v>
      </c>
      <c r="AC88" s="522"/>
      <c r="AD88" s="522"/>
      <c r="AE88" s="211" t="s">
        <v>573</v>
      </c>
      <c r="AF88" s="212"/>
      <c r="AG88" s="212"/>
      <c r="AH88" s="212"/>
      <c r="AI88" s="211" t="s">
        <v>573</v>
      </c>
      <c r="AJ88" s="212"/>
      <c r="AK88" s="212"/>
      <c r="AL88" s="212"/>
      <c r="AM88" s="211" t="s">
        <v>573</v>
      </c>
      <c r="AN88" s="212"/>
      <c r="AO88" s="212"/>
      <c r="AP88" s="212"/>
      <c r="AQ88" s="333" t="s">
        <v>574</v>
      </c>
      <c r="AR88" s="200"/>
      <c r="AS88" s="200"/>
      <c r="AT88" s="334"/>
      <c r="AU88" s="212" t="s">
        <v>573</v>
      </c>
      <c r="AV88" s="212"/>
      <c r="AW88" s="212"/>
      <c r="AX88" s="214"/>
      <c r="AY88" s="10"/>
      <c r="AZ88" s="10"/>
      <c r="BA88" s="10"/>
      <c r="BB88" s="10"/>
      <c r="BC88" s="10"/>
    </row>
    <row r="89" spans="1:60" ht="23.25" customHeight="1" x14ac:dyDescent="0.15">
      <c r="A89" s="867"/>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t="s">
        <v>573</v>
      </c>
      <c r="AF89" s="212"/>
      <c r="AG89" s="212"/>
      <c r="AH89" s="212"/>
      <c r="AI89" s="211" t="s">
        <v>576</v>
      </c>
      <c r="AJ89" s="212"/>
      <c r="AK89" s="212"/>
      <c r="AL89" s="212"/>
      <c r="AM89" s="211" t="s">
        <v>573</v>
      </c>
      <c r="AN89" s="212"/>
      <c r="AO89" s="212"/>
      <c r="AP89" s="212"/>
      <c r="AQ89" s="333" t="s">
        <v>573</v>
      </c>
      <c r="AR89" s="200"/>
      <c r="AS89" s="200"/>
      <c r="AT89" s="334"/>
      <c r="AU89" s="212" t="s">
        <v>575</v>
      </c>
      <c r="AV89" s="212"/>
      <c r="AW89" s="212"/>
      <c r="AX89" s="214"/>
      <c r="AY89" s="10"/>
      <c r="AZ89" s="10"/>
      <c r="BA89" s="10"/>
      <c r="BB89" s="10"/>
      <c r="BC89" s="10"/>
      <c r="BD89" s="10"/>
      <c r="BE89" s="10"/>
      <c r="BF89" s="10"/>
      <c r="BG89" s="10"/>
      <c r="BH89" s="10"/>
    </row>
    <row r="90" spans="1:60" ht="18.75" customHeight="1" x14ac:dyDescent="0.15">
      <c r="A90" s="867"/>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472</v>
      </c>
      <c r="AN90" s="243"/>
      <c r="AO90" s="243"/>
      <c r="AP90" s="237"/>
      <c r="AQ90" s="152" t="s">
        <v>355</v>
      </c>
      <c r="AR90" s="123"/>
      <c r="AS90" s="123"/>
      <c r="AT90" s="124"/>
      <c r="AU90" s="532" t="s">
        <v>253</v>
      </c>
      <c r="AV90" s="532"/>
      <c r="AW90" s="532"/>
      <c r="AX90" s="533"/>
    </row>
    <row r="91" spans="1:60" ht="18.75" customHeight="1" x14ac:dyDescent="0.15">
      <c r="A91" s="867"/>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t="s">
        <v>573</v>
      </c>
      <c r="AR91" s="192"/>
      <c r="AS91" s="126" t="s">
        <v>356</v>
      </c>
      <c r="AT91" s="127"/>
      <c r="AU91" s="192">
        <v>30</v>
      </c>
      <c r="AV91" s="192"/>
      <c r="AW91" s="397" t="s">
        <v>300</v>
      </c>
      <c r="AX91" s="398"/>
      <c r="AY91" s="10"/>
      <c r="AZ91" s="10"/>
      <c r="BA91" s="10"/>
      <c r="BB91" s="10"/>
      <c r="BC91" s="10"/>
    </row>
    <row r="92" spans="1:60" ht="23.25" customHeight="1" x14ac:dyDescent="0.15">
      <c r="A92" s="867"/>
      <c r="B92" s="427"/>
      <c r="C92" s="427"/>
      <c r="D92" s="427"/>
      <c r="E92" s="427"/>
      <c r="F92" s="428"/>
      <c r="G92" s="97" t="s">
        <v>577</v>
      </c>
      <c r="H92" s="98"/>
      <c r="I92" s="98"/>
      <c r="J92" s="98"/>
      <c r="K92" s="98"/>
      <c r="L92" s="98"/>
      <c r="M92" s="98"/>
      <c r="N92" s="98"/>
      <c r="O92" s="99"/>
      <c r="P92" s="98" t="s">
        <v>578</v>
      </c>
      <c r="Q92" s="513"/>
      <c r="R92" s="513"/>
      <c r="S92" s="513"/>
      <c r="T92" s="513"/>
      <c r="U92" s="513"/>
      <c r="V92" s="513"/>
      <c r="W92" s="513"/>
      <c r="X92" s="514"/>
      <c r="Y92" s="560" t="s">
        <v>62</v>
      </c>
      <c r="Z92" s="561"/>
      <c r="AA92" s="562"/>
      <c r="AB92" s="460" t="s">
        <v>571</v>
      </c>
      <c r="AC92" s="460"/>
      <c r="AD92" s="460"/>
      <c r="AE92" s="211">
        <v>1083</v>
      </c>
      <c r="AF92" s="212"/>
      <c r="AG92" s="212"/>
      <c r="AH92" s="212"/>
      <c r="AI92" s="211">
        <v>1297</v>
      </c>
      <c r="AJ92" s="212"/>
      <c r="AK92" s="212"/>
      <c r="AL92" s="212"/>
      <c r="AM92" s="211">
        <v>1297</v>
      </c>
      <c r="AN92" s="212"/>
      <c r="AO92" s="212"/>
      <c r="AP92" s="212"/>
      <c r="AQ92" s="333" t="s">
        <v>573</v>
      </c>
      <c r="AR92" s="200"/>
      <c r="AS92" s="200"/>
      <c r="AT92" s="334"/>
      <c r="AU92" s="212" t="s">
        <v>573</v>
      </c>
      <c r="AV92" s="212"/>
      <c r="AW92" s="212"/>
      <c r="AX92" s="214"/>
      <c r="AY92" s="10"/>
      <c r="AZ92" s="10"/>
      <c r="BA92" s="10"/>
      <c r="BB92" s="10"/>
      <c r="BC92" s="10"/>
      <c r="BD92" s="10"/>
      <c r="BE92" s="10"/>
      <c r="BF92" s="10"/>
      <c r="BG92" s="10"/>
      <c r="BH92" s="10"/>
    </row>
    <row r="93" spans="1:60" ht="23.25" customHeight="1" x14ac:dyDescent="0.15">
      <c r="A93" s="867"/>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t="s">
        <v>572</v>
      </c>
      <c r="AC93" s="522"/>
      <c r="AD93" s="522"/>
      <c r="AE93" s="211" t="s">
        <v>580</v>
      </c>
      <c r="AF93" s="212"/>
      <c r="AG93" s="212"/>
      <c r="AH93" s="212"/>
      <c r="AI93" s="211" t="s">
        <v>573</v>
      </c>
      <c r="AJ93" s="212"/>
      <c r="AK93" s="212"/>
      <c r="AL93" s="212"/>
      <c r="AM93" s="211" t="s">
        <v>573</v>
      </c>
      <c r="AN93" s="212"/>
      <c r="AO93" s="212"/>
      <c r="AP93" s="212"/>
      <c r="AQ93" s="333" t="s">
        <v>579</v>
      </c>
      <c r="AR93" s="200"/>
      <c r="AS93" s="200"/>
      <c r="AT93" s="334"/>
      <c r="AU93" s="212" t="s">
        <v>573</v>
      </c>
      <c r="AV93" s="212"/>
      <c r="AW93" s="212"/>
      <c r="AX93" s="214"/>
    </row>
    <row r="94" spans="1:60" ht="23.25" customHeight="1" thickBot="1" x14ac:dyDescent="0.2">
      <c r="A94" s="867"/>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t="s">
        <v>580</v>
      </c>
      <c r="AF94" s="212"/>
      <c r="AG94" s="212"/>
      <c r="AH94" s="212"/>
      <c r="AI94" s="211" t="s">
        <v>580</v>
      </c>
      <c r="AJ94" s="212"/>
      <c r="AK94" s="212"/>
      <c r="AL94" s="212"/>
      <c r="AM94" s="211" t="s">
        <v>580</v>
      </c>
      <c r="AN94" s="212"/>
      <c r="AO94" s="212"/>
      <c r="AP94" s="212"/>
      <c r="AQ94" s="333" t="s">
        <v>573</v>
      </c>
      <c r="AR94" s="200"/>
      <c r="AS94" s="200"/>
      <c r="AT94" s="334"/>
      <c r="AU94" s="212" t="s">
        <v>573</v>
      </c>
      <c r="AV94" s="212"/>
      <c r="AW94" s="212"/>
      <c r="AX94" s="214"/>
      <c r="AY94" s="10"/>
      <c r="AZ94" s="10"/>
      <c r="BA94" s="10"/>
      <c r="BB94" s="10"/>
      <c r="BC94" s="10"/>
    </row>
    <row r="95" spans="1:60" ht="18.75" hidden="1" customHeight="1" x14ac:dyDescent="0.15">
      <c r="A95" s="867"/>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472</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15">
      <c r="A96" s="867"/>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15">
      <c r="A97" s="867"/>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7"/>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8"/>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897" t="s">
        <v>13</v>
      </c>
      <c r="Z99" s="898"/>
      <c r="AA99" s="899"/>
      <c r="AB99" s="894" t="s">
        <v>14</v>
      </c>
      <c r="AC99" s="895"/>
      <c r="AD99" s="896"/>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15">
      <c r="A100" s="500" t="s">
        <v>493</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6"/>
      <c r="Z100" s="857"/>
      <c r="AA100" s="858"/>
      <c r="AB100" s="480" t="s">
        <v>11</v>
      </c>
      <c r="AC100" s="480"/>
      <c r="AD100" s="480"/>
      <c r="AE100" s="538" t="s">
        <v>357</v>
      </c>
      <c r="AF100" s="539"/>
      <c r="AG100" s="539"/>
      <c r="AH100" s="540"/>
      <c r="AI100" s="538" t="s">
        <v>363</v>
      </c>
      <c r="AJ100" s="539"/>
      <c r="AK100" s="539"/>
      <c r="AL100" s="540"/>
      <c r="AM100" s="538" t="s">
        <v>472</v>
      </c>
      <c r="AN100" s="539"/>
      <c r="AO100" s="539"/>
      <c r="AP100" s="540"/>
      <c r="AQ100" s="313" t="s">
        <v>494</v>
      </c>
      <c r="AR100" s="314"/>
      <c r="AS100" s="314"/>
      <c r="AT100" s="315"/>
      <c r="AU100" s="313" t="s">
        <v>539</v>
      </c>
      <c r="AV100" s="314"/>
      <c r="AW100" s="314"/>
      <c r="AX100" s="316"/>
    </row>
    <row r="101" spans="1:60" ht="23.25" customHeight="1" x14ac:dyDescent="0.15">
      <c r="A101" s="421"/>
      <c r="B101" s="422"/>
      <c r="C101" s="422"/>
      <c r="D101" s="422"/>
      <c r="E101" s="422"/>
      <c r="F101" s="423"/>
      <c r="G101" s="98" t="s">
        <v>581</v>
      </c>
      <c r="H101" s="98"/>
      <c r="I101" s="98"/>
      <c r="J101" s="98"/>
      <c r="K101" s="98"/>
      <c r="L101" s="98"/>
      <c r="M101" s="98"/>
      <c r="N101" s="98"/>
      <c r="O101" s="98"/>
      <c r="P101" s="98"/>
      <c r="Q101" s="98"/>
      <c r="R101" s="98"/>
      <c r="S101" s="98"/>
      <c r="T101" s="98"/>
      <c r="U101" s="98"/>
      <c r="V101" s="98"/>
      <c r="W101" s="98"/>
      <c r="X101" s="99"/>
      <c r="Y101" s="541" t="s">
        <v>55</v>
      </c>
      <c r="Z101" s="542"/>
      <c r="AA101" s="543"/>
      <c r="AB101" s="460" t="s">
        <v>582</v>
      </c>
      <c r="AC101" s="460"/>
      <c r="AD101" s="460"/>
      <c r="AE101" s="211">
        <v>13168</v>
      </c>
      <c r="AF101" s="212"/>
      <c r="AG101" s="212"/>
      <c r="AH101" s="213"/>
      <c r="AI101" s="211">
        <v>18593</v>
      </c>
      <c r="AJ101" s="212"/>
      <c r="AK101" s="212"/>
      <c r="AL101" s="213"/>
      <c r="AM101" s="211">
        <v>18724</v>
      </c>
      <c r="AN101" s="212"/>
      <c r="AO101" s="212"/>
      <c r="AP101" s="213"/>
      <c r="AQ101" s="211" t="s">
        <v>584</v>
      </c>
      <c r="AR101" s="212"/>
      <c r="AS101" s="212"/>
      <c r="AT101" s="213"/>
      <c r="AU101" s="211" t="s">
        <v>584</v>
      </c>
      <c r="AV101" s="212"/>
      <c r="AW101" s="212"/>
      <c r="AX101" s="213"/>
    </row>
    <row r="102" spans="1:60" ht="23.25" customHeight="1" x14ac:dyDescent="0.15">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583</v>
      </c>
      <c r="AC102" s="460"/>
      <c r="AD102" s="460"/>
      <c r="AE102" s="417">
        <v>27158</v>
      </c>
      <c r="AF102" s="417"/>
      <c r="AG102" s="417"/>
      <c r="AH102" s="417"/>
      <c r="AI102" s="417">
        <v>13168</v>
      </c>
      <c r="AJ102" s="417"/>
      <c r="AK102" s="417"/>
      <c r="AL102" s="417"/>
      <c r="AM102" s="417">
        <v>18593</v>
      </c>
      <c r="AN102" s="417"/>
      <c r="AO102" s="417"/>
      <c r="AP102" s="417"/>
      <c r="AQ102" s="266">
        <v>18724</v>
      </c>
      <c r="AR102" s="267"/>
      <c r="AS102" s="267"/>
      <c r="AT102" s="312"/>
      <c r="AU102" s="266" t="s">
        <v>576</v>
      </c>
      <c r="AV102" s="267"/>
      <c r="AW102" s="267"/>
      <c r="AX102" s="312"/>
    </row>
    <row r="103" spans="1:60" ht="31.5" customHeight="1" x14ac:dyDescent="0.15">
      <c r="A103" s="418" t="s">
        <v>493</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472</v>
      </c>
      <c r="AN103" s="415"/>
      <c r="AO103" s="415"/>
      <c r="AP103" s="416"/>
      <c r="AQ103" s="277" t="s">
        <v>494</v>
      </c>
      <c r="AR103" s="278"/>
      <c r="AS103" s="278"/>
      <c r="AT103" s="317"/>
      <c r="AU103" s="277" t="s">
        <v>539</v>
      </c>
      <c r="AV103" s="278"/>
      <c r="AW103" s="278"/>
      <c r="AX103" s="279"/>
    </row>
    <row r="104" spans="1:60" ht="23.25" customHeight="1" x14ac:dyDescent="0.15">
      <c r="A104" s="421"/>
      <c r="B104" s="422"/>
      <c r="C104" s="422"/>
      <c r="D104" s="422"/>
      <c r="E104" s="422"/>
      <c r="F104" s="423"/>
      <c r="G104" s="98" t="s">
        <v>585</v>
      </c>
      <c r="H104" s="98"/>
      <c r="I104" s="98"/>
      <c r="J104" s="98"/>
      <c r="K104" s="98"/>
      <c r="L104" s="98"/>
      <c r="M104" s="98"/>
      <c r="N104" s="98"/>
      <c r="O104" s="98"/>
      <c r="P104" s="98"/>
      <c r="Q104" s="98"/>
      <c r="R104" s="98"/>
      <c r="S104" s="98"/>
      <c r="T104" s="98"/>
      <c r="U104" s="98"/>
      <c r="V104" s="98"/>
      <c r="W104" s="98"/>
      <c r="X104" s="99"/>
      <c r="Y104" s="464" t="s">
        <v>55</v>
      </c>
      <c r="Z104" s="465"/>
      <c r="AA104" s="466"/>
      <c r="AB104" s="544" t="s">
        <v>582</v>
      </c>
      <c r="AC104" s="545"/>
      <c r="AD104" s="546"/>
      <c r="AE104" s="211">
        <v>27332</v>
      </c>
      <c r="AF104" s="212"/>
      <c r="AG104" s="212"/>
      <c r="AH104" s="213"/>
      <c r="AI104" s="211">
        <v>32966</v>
      </c>
      <c r="AJ104" s="212"/>
      <c r="AK104" s="212"/>
      <c r="AL104" s="213"/>
      <c r="AM104" s="211">
        <v>34657</v>
      </c>
      <c r="AN104" s="212"/>
      <c r="AO104" s="212"/>
      <c r="AP104" s="213"/>
      <c r="AQ104" s="211" t="s">
        <v>586</v>
      </c>
      <c r="AR104" s="212"/>
      <c r="AS104" s="212"/>
      <c r="AT104" s="213"/>
      <c r="AU104" s="211" t="s">
        <v>586</v>
      </c>
      <c r="AV104" s="212"/>
      <c r="AW104" s="212"/>
      <c r="AX104" s="213"/>
    </row>
    <row r="105" spans="1:60" ht="23.25" customHeight="1" x14ac:dyDescent="0.15">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t="s">
        <v>583</v>
      </c>
      <c r="AC105" s="468"/>
      <c r="AD105" s="469"/>
      <c r="AE105" s="417">
        <v>27293</v>
      </c>
      <c r="AF105" s="417"/>
      <c r="AG105" s="417"/>
      <c r="AH105" s="417"/>
      <c r="AI105" s="417">
        <v>27322</v>
      </c>
      <c r="AJ105" s="417"/>
      <c r="AK105" s="417"/>
      <c r="AL105" s="417"/>
      <c r="AM105" s="417">
        <v>32966</v>
      </c>
      <c r="AN105" s="417"/>
      <c r="AO105" s="417"/>
      <c r="AP105" s="417"/>
      <c r="AQ105" s="211">
        <v>34657</v>
      </c>
      <c r="AR105" s="212"/>
      <c r="AS105" s="212"/>
      <c r="AT105" s="213"/>
      <c r="AU105" s="266" t="s">
        <v>584</v>
      </c>
      <c r="AV105" s="267"/>
      <c r="AW105" s="267"/>
      <c r="AX105" s="312"/>
    </row>
    <row r="106" spans="1:60" ht="31.5" hidden="1" customHeight="1" x14ac:dyDescent="0.15">
      <c r="A106" s="418" t="s">
        <v>493</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472</v>
      </c>
      <c r="AN106" s="415"/>
      <c r="AO106" s="415"/>
      <c r="AP106" s="416"/>
      <c r="AQ106" s="277" t="s">
        <v>494</v>
      </c>
      <c r="AR106" s="278"/>
      <c r="AS106" s="278"/>
      <c r="AT106" s="317"/>
      <c r="AU106" s="277" t="s">
        <v>539</v>
      </c>
      <c r="AV106" s="278"/>
      <c r="AW106" s="278"/>
      <c r="AX106" s="279"/>
    </row>
    <row r="107" spans="1:60" ht="23.25" hidden="1" customHeight="1" x14ac:dyDescent="0.15">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15">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15">
      <c r="A109" s="418" t="s">
        <v>493</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472</v>
      </c>
      <c r="AN109" s="415"/>
      <c r="AO109" s="415"/>
      <c r="AP109" s="416"/>
      <c r="AQ109" s="277" t="s">
        <v>494</v>
      </c>
      <c r="AR109" s="278"/>
      <c r="AS109" s="278"/>
      <c r="AT109" s="317"/>
      <c r="AU109" s="277" t="s">
        <v>539</v>
      </c>
      <c r="AV109" s="278"/>
      <c r="AW109" s="278"/>
      <c r="AX109" s="279"/>
    </row>
    <row r="110" spans="1:60" ht="23.25" hidden="1" customHeight="1" x14ac:dyDescent="0.15">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15">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15">
      <c r="A112" s="418" t="s">
        <v>493</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472</v>
      </c>
      <c r="AN112" s="415"/>
      <c r="AO112" s="415"/>
      <c r="AP112" s="416"/>
      <c r="AQ112" s="277" t="s">
        <v>494</v>
      </c>
      <c r="AR112" s="278"/>
      <c r="AS112" s="278"/>
      <c r="AT112" s="317"/>
      <c r="AU112" s="277" t="s">
        <v>539</v>
      </c>
      <c r="AV112" s="278"/>
      <c r="AW112" s="278"/>
      <c r="AX112" s="279"/>
    </row>
    <row r="113" spans="1:50" ht="23.25" hidden="1" customHeight="1" x14ac:dyDescent="0.15">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15">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472</v>
      </c>
      <c r="AN115" s="415"/>
      <c r="AO115" s="415"/>
      <c r="AP115" s="416"/>
      <c r="AQ115" s="593" t="s">
        <v>540</v>
      </c>
      <c r="AR115" s="594"/>
      <c r="AS115" s="594"/>
      <c r="AT115" s="594"/>
      <c r="AU115" s="594"/>
      <c r="AV115" s="594"/>
      <c r="AW115" s="594"/>
      <c r="AX115" s="595"/>
    </row>
    <row r="116" spans="1:50" ht="23.25" customHeight="1" x14ac:dyDescent="0.15">
      <c r="A116" s="438"/>
      <c r="B116" s="439"/>
      <c r="C116" s="439"/>
      <c r="D116" s="439"/>
      <c r="E116" s="439"/>
      <c r="F116" s="440"/>
      <c r="G116" s="392" t="s">
        <v>589</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587</v>
      </c>
      <c r="AC116" s="462"/>
      <c r="AD116" s="463"/>
      <c r="AE116" s="417">
        <v>693</v>
      </c>
      <c r="AF116" s="417"/>
      <c r="AG116" s="417"/>
      <c r="AH116" s="417"/>
      <c r="AI116" s="417">
        <v>930</v>
      </c>
      <c r="AJ116" s="417"/>
      <c r="AK116" s="417"/>
      <c r="AL116" s="417"/>
      <c r="AM116" s="417">
        <v>814</v>
      </c>
      <c r="AN116" s="417"/>
      <c r="AO116" s="417"/>
      <c r="AP116" s="417"/>
      <c r="AQ116" s="211" t="s">
        <v>574</v>
      </c>
      <c r="AR116" s="212"/>
      <c r="AS116" s="212"/>
      <c r="AT116" s="212"/>
      <c r="AU116" s="212"/>
      <c r="AV116" s="212"/>
      <c r="AW116" s="212"/>
      <c r="AX116" s="214"/>
    </row>
    <row r="117" spans="1:50" ht="46.5" customHeight="1" x14ac:dyDescent="0.15">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588</v>
      </c>
      <c r="AC117" s="472"/>
      <c r="AD117" s="473"/>
      <c r="AE117" s="550" t="s">
        <v>591</v>
      </c>
      <c r="AF117" s="550"/>
      <c r="AG117" s="550"/>
      <c r="AH117" s="550"/>
      <c r="AI117" s="550" t="s">
        <v>592</v>
      </c>
      <c r="AJ117" s="550"/>
      <c r="AK117" s="550"/>
      <c r="AL117" s="550"/>
      <c r="AM117" s="550" t="s">
        <v>656</v>
      </c>
      <c r="AN117" s="550"/>
      <c r="AO117" s="550"/>
      <c r="AP117" s="550"/>
      <c r="AQ117" s="550" t="s">
        <v>574</v>
      </c>
      <c r="AR117" s="550"/>
      <c r="AS117" s="550"/>
      <c r="AT117" s="550"/>
      <c r="AU117" s="550"/>
      <c r="AV117" s="550"/>
      <c r="AW117" s="550"/>
      <c r="AX117" s="551"/>
    </row>
    <row r="118" spans="1:50" ht="23.25"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472</v>
      </c>
      <c r="AN118" s="415"/>
      <c r="AO118" s="415"/>
      <c r="AP118" s="416"/>
      <c r="AQ118" s="593" t="s">
        <v>540</v>
      </c>
      <c r="AR118" s="594"/>
      <c r="AS118" s="594"/>
      <c r="AT118" s="594"/>
      <c r="AU118" s="594"/>
      <c r="AV118" s="594"/>
      <c r="AW118" s="594"/>
      <c r="AX118" s="595"/>
    </row>
    <row r="119" spans="1:50" ht="23.25" customHeight="1" x14ac:dyDescent="0.15">
      <c r="A119" s="438"/>
      <c r="B119" s="439"/>
      <c r="C119" s="439"/>
      <c r="D119" s="439"/>
      <c r="E119" s="439"/>
      <c r="F119" s="440"/>
      <c r="G119" s="392" t="s">
        <v>590</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t="s">
        <v>587</v>
      </c>
      <c r="AC119" s="462"/>
      <c r="AD119" s="463"/>
      <c r="AE119" s="417">
        <v>25</v>
      </c>
      <c r="AF119" s="417"/>
      <c r="AG119" s="417"/>
      <c r="AH119" s="417"/>
      <c r="AI119" s="417">
        <v>25</v>
      </c>
      <c r="AJ119" s="417"/>
      <c r="AK119" s="417"/>
      <c r="AL119" s="417"/>
      <c r="AM119" s="417">
        <v>27</v>
      </c>
      <c r="AN119" s="417"/>
      <c r="AO119" s="417"/>
      <c r="AP119" s="417"/>
      <c r="AQ119" s="417" t="s">
        <v>574</v>
      </c>
      <c r="AR119" s="417"/>
      <c r="AS119" s="417"/>
      <c r="AT119" s="417"/>
      <c r="AU119" s="417"/>
      <c r="AV119" s="417"/>
      <c r="AW119" s="417"/>
      <c r="AX119" s="549"/>
    </row>
    <row r="120" spans="1:50" ht="46.5" customHeight="1" thickBot="1" x14ac:dyDescent="0.2">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588</v>
      </c>
      <c r="AC120" s="472"/>
      <c r="AD120" s="473"/>
      <c r="AE120" s="550" t="s">
        <v>594</v>
      </c>
      <c r="AF120" s="550"/>
      <c r="AG120" s="550"/>
      <c r="AH120" s="550"/>
      <c r="AI120" s="550" t="s">
        <v>593</v>
      </c>
      <c r="AJ120" s="550"/>
      <c r="AK120" s="550"/>
      <c r="AL120" s="550"/>
      <c r="AM120" s="550" t="s">
        <v>661</v>
      </c>
      <c r="AN120" s="550"/>
      <c r="AO120" s="550"/>
      <c r="AP120" s="550"/>
      <c r="AQ120" s="550" t="s">
        <v>595</v>
      </c>
      <c r="AR120" s="550"/>
      <c r="AS120" s="550"/>
      <c r="AT120" s="550"/>
      <c r="AU120" s="550"/>
      <c r="AV120" s="550"/>
      <c r="AW120" s="550"/>
      <c r="AX120" s="551"/>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472</v>
      </c>
      <c r="AN121" s="415"/>
      <c r="AO121" s="415"/>
      <c r="AP121" s="416"/>
      <c r="AQ121" s="593" t="s">
        <v>540</v>
      </c>
      <c r="AR121" s="594"/>
      <c r="AS121" s="594"/>
      <c r="AT121" s="594"/>
      <c r="AU121" s="594"/>
      <c r="AV121" s="594"/>
      <c r="AW121" s="594"/>
      <c r="AX121" s="595"/>
    </row>
    <row r="122" spans="1:50" ht="23.25" hidden="1" customHeight="1" x14ac:dyDescent="0.15">
      <c r="A122" s="438"/>
      <c r="B122" s="439"/>
      <c r="C122" s="439"/>
      <c r="D122" s="439"/>
      <c r="E122" s="439"/>
      <c r="F122" s="440"/>
      <c r="G122" s="392" t="s">
        <v>503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15">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504</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472</v>
      </c>
      <c r="AN124" s="415"/>
      <c r="AO124" s="415"/>
      <c r="AP124" s="416"/>
      <c r="AQ124" s="593" t="s">
        <v>540</v>
      </c>
      <c r="AR124" s="594"/>
      <c r="AS124" s="594"/>
      <c r="AT124" s="594"/>
      <c r="AU124" s="594"/>
      <c r="AV124" s="594"/>
      <c r="AW124" s="594"/>
      <c r="AX124" s="595"/>
    </row>
    <row r="125" spans="1:50" ht="23.25" hidden="1" customHeight="1" x14ac:dyDescent="0.15">
      <c r="A125" s="438"/>
      <c r="B125" s="439"/>
      <c r="C125" s="439"/>
      <c r="D125" s="439"/>
      <c r="E125" s="439"/>
      <c r="F125" s="440"/>
      <c r="G125" s="392" t="s">
        <v>503</v>
      </c>
      <c r="H125" s="392"/>
      <c r="I125" s="392"/>
      <c r="J125" s="392"/>
      <c r="K125" s="392"/>
      <c r="L125" s="392"/>
      <c r="M125" s="392"/>
      <c r="N125" s="392"/>
      <c r="O125" s="392"/>
      <c r="P125" s="392"/>
      <c r="Q125" s="392"/>
      <c r="R125" s="392"/>
      <c r="S125" s="392"/>
      <c r="T125" s="392"/>
      <c r="U125" s="392"/>
      <c r="V125" s="392"/>
      <c r="W125" s="392"/>
      <c r="X125" s="930"/>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15">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31"/>
      <c r="Y126" s="470" t="s">
        <v>49</v>
      </c>
      <c r="Z126" s="445"/>
      <c r="AA126" s="446"/>
      <c r="AB126" s="471" t="s">
        <v>502</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15">
      <c r="A127" s="633"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27"/>
      <c r="Z127" s="928"/>
      <c r="AA127" s="929"/>
      <c r="AB127" s="240" t="s">
        <v>11</v>
      </c>
      <c r="AC127" s="241"/>
      <c r="AD127" s="242"/>
      <c r="AE127" s="414" t="s">
        <v>357</v>
      </c>
      <c r="AF127" s="415"/>
      <c r="AG127" s="415"/>
      <c r="AH127" s="416"/>
      <c r="AI127" s="414" t="s">
        <v>363</v>
      </c>
      <c r="AJ127" s="415"/>
      <c r="AK127" s="415"/>
      <c r="AL127" s="416"/>
      <c r="AM127" s="414" t="s">
        <v>472</v>
      </c>
      <c r="AN127" s="415"/>
      <c r="AO127" s="415"/>
      <c r="AP127" s="416"/>
      <c r="AQ127" s="593" t="s">
        <v>540</v>
      </c>
      <c r="AR127" s="594"/>
      <c r="AS127" s="594"/>
      <c r="AT127" s="594"/>
      <c r="AU127" s="594"/>
      <c r="AV127" s="594"/>
      <c r="AW127" s="594"/>
      <c r="AX127" s="595"/>
    </row>
    <row r="128" spans="1:50" ht="23.25" hidden="1" customHeight="1" x14ac:dyDescent="0.15">
      <c r="A128" s="438"/>
      <c r="B128" s="439"/>
      <c r="C128" s="439"/>
      <c r="D128" s="439"/>
      <c r="E128" s="439"/>
      <c r="F128" s="440"/>
      <c r="G128" s="392" t="s">
        <v>503</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502</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15">
      <c r="A130" s="181" t="s">
        <v>369</v>
      </c>
      <c r="B130" s="178"/>
      <c r="C130" s="177" t="s">
        <v>366</v>
      </c>
      <c r="D130" s="178"/>
      <c r="E130" s="162" t="s">
        <v>399</v>
      </c>
      <c r="F130" s="163"/>
      <c r="G130" s="164" t="s">
        <v>596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597</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579</v>
      </c>
      <c r="AR133" s="192"/>
      <c r="AS133" s="126" t="s">
        <v>356</v>
      </c>
      <c r="AT133" s="127"/>
      <c r="AU133" s="193" t="s">
        <v>579</v>
      </c>
      <c r="AV133" s="193"/>
      <c r="AW133" s="126" t="s">
        <v>300</v>
      </c>
      <c r="AX133" s="188"/>
    </row>
    <row r="134" spans="1:50" ht="39.75" customHeight="1" x14ac:dyDescent="0.15">
      <c r="A134" s="182"/>
      <c r="B134" s="179"/>
      <c r="C134" s="173"/>
      <c r="D134" s="179"/>
      <c r="E134" s="173"/>
      <c r="F134" s="174"/>
      <c r="G134" s="97" t="s">
        <v>598</v>
      </c>
      <c r="H134" s="98"/>
      <c r="I134" s="98"/>
      <c r="J134" s="98"/>
      <c r="K134" s="98"/>
      <c r="L134" s="98"/>
      <c r="M134" s="98"/>
      <c r="N134" s="98"/>
      <c r="O134" s="98"/>
      <c r="P134" s="98"/>
      <c r="Q134" s="98"/>
      <c r="R134" s="98"/>
      <c r="S134" s="98"/>
      <c r="T134" s="98"/>
      <c r="U134" s="98"/>
      <c r="V134" s="98"/>
      <c r="W134" s="98"/>
      <c r="X134" s="99"/>
      <c r="Y134" s="194" t="s">
        <v>379</v>
      </c>
      <c r="Z134" s="195"/>
      <c r="AA134" s="196"/>
      <c r="AB134" s="197" t="s">
        <v>579</v>
      </c>
      <c r="AC134" s="198"/>
      <c r="AD134" s="198"/>
      <c r="AE134" s="199" t="s">
        <v>598</v>
      </c>
      <c r="AF134" s="200"/>
      <c r="AG134" s="200"/>
      <c r="AH134" s="200"/>
      <c r="AI134" s="199" t="s">
        <v>599</v>
      </c>
      <c r="AJ134" s="200"/>
      <c r="AK134" s="200"/>
      <c r="AL134" s="200"/>
      <c r="AM134" s="199" t="s">
        <v>573</v>
      </c>
      <c r="AN134" s="200"/>
      <c r="AO134" s="200"/>
      <c r="AP134" s="200"/>
      <c r="AQ134" s="199" t="s">
        <v>579</v>
      </c>
      <c r="AR134" s="200"/>
      <c r="AS134" s="200"/>
      <c r="AT134" s="200"/>
      <c r="AU134" s="199" t="s">
        <v>599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573</v>
      </c>
      <c r="AC135" s="206"/>
      <c r="AD135" s="206"/>
      <c r="AE135" s="199" t="s">
        <v>576</v>
      </c>
      <c r="AF135" s="200"/>
      <c r="AG135" s="200"/>
      <c r="AH135" s="200"/>
      <c r="AI135" s="199" t="s">
        <v>573</v>
      </c>
      <c r="AJ135" s="200"/>
      <c r="AK135" s="200"/>
      <c r="AL135" s="200"/>
      <c r="AM135" s="199" t="s">
        <v>600</v>
      </c>
      <c r="AN135" s="200"/>
      <c r="AO135" s="200"/>
      <c r="AP135" s="200"/>
      <c r="AQ135" s="199" t="s">
        <v>579</v>
      </c>
      <c r="AR135" s="200"/>
      <c r="AS135" s="200"/>
      <c r="AT135" s="200"/>
      <c r="AU135" s="199" t="s">
        <v>579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580</v>
      </c>
      <c r="H154" s="98"/>
      <c r="I154" s="98"/>
      <c r="J154" s="98"/>
      <c r="K154" s="98"/>
      <c r="L154" s="98"/>
      <c r="M154" s="98"/>
      <c r="N154" s="98"/>
      <c r="O154" s="98"/>
      <c r="P154" s="99"/>
      <c r="Q154" s="118" t="s">
        <v>579</v>
      </c>
      <c r="R154" s="98"/>
      <c r="S154" s="98"/>
      <c r="T154" s="98"/>
      <c r="U154" s="98"/>
      <c r="V154" s="98"/>
      <c r="W154" s="98"/>
      <c r="X154" s="98"/>
      <c r="Y154" s="98"/>
      <c r="Z154" s="98"/>
      <c r="AA154" s="286"/>
      <c r="AB154" s="134" t="s">
        <v>580</v>
      </c>
      <c r="AC154" s="135"/>
      <c r="AD154" s="135"/>
      <c r="AE154" s="140" t="s">
        <v>579</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580</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685</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2"/>
      <c r="E430" s="167" t="s">
        <v>388</v>
      </c>
      <c r="F430" s="168"/>
      <c r="G430" s="900" t="s">
        <v>384</v>
      </c>
      <c r="H430" s="116"/>
      <c r="I430" s="116"/>
      <c r="J430" s="901" t="s">
        <v>580</v>
      </c>
      <c r="K430" s="902"/>
      <c r="L430" s="902"/>
      <c r="M430" s="902"/>
      <c r="N430" s="902"/>
      <c r="O430" s="902"/>
      <c r="P430" s="902"/>
      <c r="Q430" s="902"/>
      <c r="R430" s="902"/>
      <c r="S430" s="902"/>
      <c r="T430" s="903"/>
      <c r="U430" s="590" t="s">
        <v>580</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4"/>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600</v>
      </c>
      <c r="AF432" s="193"/>
      <c r="AG432" s="126" t="s">
        <v>356</v>
      </c>
      <c r="AH432" s="127"/>
      <c r="AI432" s="149"/>
      <c r="AJ432" s="149"/>
      <c r="AK432" s="149"/>
      <c r="AL432" s="147"/>
      <c r="AM432" s="149"/>
      <c r="AN432" s="149"/>
      <c r="AO432" s="149"/>
      <c r="AP432" s="147"/>
      <c r="AQ432" s="592" t="s">
        <v>601</v>
      </c>
      <c r="AR432" s="193"/>
      <c r="AS432" s="126" t="s">
        <v>356</v>
      </c>
      <c r="AT432" s="127"/>
      <c r="AU432" s="193" t="s">
        <v>602</v>
      </c>
      <c r="AV432" s="193"/>
      <c r="AW432" s="126" t="s">
        <v>300</v>
      </c>
      <c r="AX432" s="188"/>
    </row>
    <row r="433" spans="1:50" ht="23.25" customHeight="1" x14ac:dyDescent="0.15">
      <c r="A433" s="182"/>
      <c r="B433" s="179"/>
      <c r="C433" s="173"/>
      <c r="D433" s="179"/>
      <c r="E433" s="335"/>
      <c r="F433" s="336"/>
      <c r="G433" s="97" t="s">
        <v>580</v>
      </c>
      <c r="H433" s="98"/>
      <c r="I433" s="98"/>
      <c r="J433" s="98"/>
      <c r="K433" s="98"/>
      <c r="L433" s="98"/>
      <c r="M433" s="98"/>
      <c r="N433" s="98"/>
      <c r="O433" s="98"/>
      <c r="P433" s="98"/>
      <c r="Q433" s="98"/>
      <c r="R433" s="98"/>
      <c r="S433" s="98"/>
      <c r="T433" s="98"/>
      <c r="U433" s="98"/>
      <c r="V433" s="98"/>
      <c r="W433" s="98"/>
      <c r="X433" s="99"/>
      <c r="Y433" s="194" t="s">
        <v>12</v>
      </c>
      <c r="Z433" s="195"/>
      <c r="AA433" s="196"/>
      <c r="AB433" s="206" t="s">
        <v>601</v>
      </c>
      <c r="AC433" s="206"/>
      <c r="AD433" s="206"/>
      <c r="AE433" s="333" t="s">
        <v>603</v>
      </c>
      <c r="AF433" s="200"/>
      <c r="AG433" s="200"/>
      <c r="AH433" s="200"/>
      <c r="AI433" s="333" t="s">
        <v>604</v>
      </c>
      <c r="AJ433" s="200"/>
      <c r="AK433" s="200"/>
      <c r="AL433" s="200"/>
      <c r="AM433" s="333" t="s">
        <v>573</v>
      </c>
      <c r="AN433" s="200"/>
      <c r="AO433" s="200"/>
      <c r="AP433" s="334"/>
      <c r="AQ433" s="333" t="s">
        <v>573</v>
      </c>
      <c r="AR433" s="200"/>
      <c r="AS433" s="200"/>
      <c r="AT433" s="334"/>
      <c r="AU433" s="200" t="s">
        <v>604</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605</v>
      </c>
      <c r="AC434" s="198"/>
      <c r="AD434" s="198"/>
      <c r="AE434" s="333" t="s">
        <v>584</v>
      </c>
      <c r="AF434" s="200"/>
      <c r="AG434" s="200"/>
      <c r="AH434" s="334"/>
      <c r="AI434" s="333" t="s">
        <v>605</v>
      </c>
      <c r="AJ434" s="200"/>
      <c r="AK434" s="200"/>
      <c r="AL434" s="200"/>
      <c r="AM434" s="333" t="s">
        <v>574</v>
      </c>
      <c r="AN434" s="200"/>
      <c r="AO434" s="200"/>
      <c r="AP434" s="334"/>
      <c r="AQ434" s="333" t="s">
        <v>606</v>
      </c>
      <c r="AR434" s="200"/>
      <c r="AS434" s="200"/>
      <c r="AT434" s="334"/>
      <c r="AU434" s="200" t="s">
        <v>584</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t="s">
        <v>579</v>
      </c>
      <c r="AF435" s="200"/>
      <c r="AG435" s="200"/>
      <c r="AH435" s="334"/>
      <c r="AI435" s="333" t="s">
        <v>584</v>
      </c>
      <c r="AJ435" s="200"/>
      <c r="AK435" s="200"/>
      <c r="AL435" s="200"/>
      <c r="AM435" s="333" t="s">
        <v>584</v>
      </c>
      <c r="AN435" s="200"/>
      <c r="AO435" s="200"/>
      <c r="AP435" s="334"/>
      <c r="AQ435" s="333" t="s">
        <v>574</v>
      </c>
      <c r="AR435" s="200"/>
      <c r="AS435" s="200"/>
      <c r="AT435" s="334"/>
      <c r="AU435" s="200" t="s">
        <v>584</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574</v>
      </c>
      <c r="AF457" s="193"/>
      <c r="AG457" s="126" t="s">
        <v>356</v>
      </c>
      <c r="AH457" s="127"/>
      <c r="AI457" s="149"/>
      <c r="AJ457" s="149"/>
      <c r="AK457" s="149"/>
      <c r="AL457" s="147"/>
      <c r="AM457" s="149"/>
      <c r="AN457" s="149"/>
      <c r="AO457" s="149"/>
      <c r="AP457" s="147"/>
      <c r="AQ457" s="592" t="s">
        <v>584</v>
      </c>
      <c r="AR457" s="193"/>
      <c r="AS457" s="126" t="s">
        <v>356</v>
      </c>
      <c r="AT457" s="127"/>
      <c r="AU457" s="193" t="s">
        <v>584</v>
      </c>
      <c r="AV457" s="193"/>
      <c r="AW457" s="126" t="s">
        <v>300</v>
      </c>
      <c r="AX457" s="188"/>
    </row>
    <row r="458" spans="1:50" ht="23.25" customHeight="1" x14ac:dyDescent="0.15">
      <c r="A458" s="182"/>
      <c r="B458" s="179"/>
      <c r="C458" s="173"/>
      <c r="D458" s="179"/>
      <c r="E458" s="335"/>
      <c r="F458" s="336"/>
      <c r="G458" s="97" t="s">
        <v>584</v>
      </c>
      <c r="H458" s="98"/>
      <c r="I458" s="98"/>
      <c r="J458" s="98"/>
      <c r="K458" s="98"/>
      <c r="L458" s="98"/>
      <c r="M458" s="98"/>
      <c r="N458" s="98"/>
      <c r="O458" s="98"/>
      <c r="P458" s="98"/>
      <c r="Q458" s="98"/>
      <c r="R458" s="98"/>
      <c r="S458" s="98"/>
      <c r="T458" s="98"/>
      <c r="U458" s="98"/>
      <c r="V458" s="98"/>
      <c r="W458" s="98"/>
      <c r="X458" s="99"/>
      <c r="Y458" s="194" t="s">
        <v>12</v>
      </c>
      <c r="Z458" s="195"/>
      <c r="AA458" s="196"/>
      <c r="AB458" s="206" t="s">
        <v>584</v>
      </c>
      <c r="AC458" s="206"/>
      <c r="AD458" s="206"/>
      <c r="AE458" s="333" t="s">
        <v>584</v>
      </c>
      <c r="AF458" s="200"/>
      <c r="AG458" s="200"/>
      <c r="AH458" s="200"/>
      <c r="AI458" s="333" t="s">
        <v>584</v>
      </c>
      <c r="AJ458" s="200"/>
      <c r="AK458" s="200"/>
      <c r="AL458" s="200"/>
      <c r="AM458" s="333" t="s">
        <v>600</v>
      </c>
      <c r="AN458" s="200"/>
      <c r="AO458" s="200"/>
      <c r="AP458" s="334"/>
      <c r="AQ458" s="333" t="s">
        <v>574</v>
      </c>
      <c r="AR458" s="200"/>
      <c r="AS458" s="200"/>
      <c r="AT458" s="334"/>
      <c r="AU458" s="200" t="s">
        <v>607</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607</v>
      </c>
      <c r="AC459" s="198"/>
      <c r="AD459" s="198"/>
      <c r="AE459" s="333" t="s">
        <v>586</v>
      </c>
      <c r="AF459" s="200"/>
      <c r="AG459" s="200"/>
      <c r="AH459" s="334"/>
      <c r="AI459" s="333" t="s">
        <v>586</v>
      </c>
      <c r="AJ459" s="200"/>
      <c r="AK459" s="200"/>
      <c r="AL459" s="200"/>
      <c r="AM459" s="333" t="s">
        <v>600</v>
      </c>
      <c r="AN459" s="200"/>
      <c r="AO459" s="200"/>
      <c r="AP459" s="334"/>
      <c r="AQ459" s="333" t="s">
        <v>586</v>
      </c>
      <c r="AR459" s="200"/>
      <c r="AS459" s="200"/>
      <c r="AT459" s="334"/>
      <c r="AU459" s="200" t="s">
        <v>586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t="s">
        <v>574</v>
      </c>
      <c r="AF460" s="200"/>
      <c r="AG460" s="200"/>
      <c r="AH460" s="334"/>
      <c r="AI460" s="333" t="s">
        <v>574</v>
      </c>
      <c r="AJ460" s="200"/>
      <c r="AK460" s="200"/>
      <c r="AL460" s="200"/>
      <c r="AM460" s="333" t="s">
        <v>586</v>
      </c>
      <c r="AN460" s="200"/>
      <c r="AO460" s="200"/>
      <c r="AP460" s="334"/>
      <c r="AQ460" s="333" t="s">
        <v>574</v>
      </c>
      <c r="AR460" s="200"/>
      <c r="AS460" s="200"/>
      <c r="AT460" s="334"/>
      <c r="AU460" s="200" t="s">
        <v>608</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608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0" t="s">
        <v>384</v>
      </c>
      <c r="H484" s="116"/>
      <c r="I484" s="116"/>
      <c r="J484" s="901"/>
      <c r="K484" s="902"/>
      <c r="L484" s="902"/>
      <c r="M484" s="902"/>
      <c r="N484" s="902"/>
      <c r="O484" s="902"/>
      <c r="P484" s="902"/>
      <c r="Q484" s="902"/>
      <c r="R484" s="902"/>
      <c r="S484" s="902"/>
      <c r="T484" s="903"/>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4"/>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0" t="s">
        <v>384</v>
      </c>
      <c r="H538" s="116"/>
      <c r="I538" s="116"/>
      <c r="J538" s="901"/>
      <c r="K538" s="902"/>
      <c r="L538" s="902"/>
      <c r="M538" s="902"/>
      <c r="N538" s="902"/>
      <c r="O538" s="902"/>
      <c r="P538" s="902"/>
      <c r="Q538" s="902"/>
      <c r="R538" s="902"/>
      <c r="S538" s="902"/>
      <c r="T538" s="903"/>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4"/>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0" t="s">
        <v>384</v>
      </c>
      <c r="H592" s="116"/>
      <c r="I592" s="116"/>
      <c r="J592" s="901"/>
      <c r="K592" s="902"/>
      <c r="L592" s="902"/>
      <c r="M592" s="902"/>
      <c r="N592" s="902"/>
      <c r="O592" s="902"/>
      <c r="P592" s="902"/>
      <c r="Q592" s="902"/>
      <c r="R592" s="902"/>
      <c r="S592" s="902"/>
      <c r="T592" s="903"/>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4"/>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0" t="s">
        <v>384</v>
      </c>
      <c r="H646" s="116"/>
      <c r="I646" s="116"/>
      <c r="J646" s="901"/>
      <c r="K646" s="902"/>
      <c r="L646" s="902"/>
      <c r="M646" s="902"/>
      <c r="N646" s="902"/>
      <c r="O646" s="902"/>
      <c r="P646" s="902"/>
      <c r="Q646" s="902"/>
      <c r="R646" s="902"/>
      <c r="S646" s="902"/>
      <c r="T646" s="903"/>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4"/>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3"/>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8" t="s">
        <v>47</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6" t="s">
        <v>31</v>
      </c>
      <c r="AH701" s="381"/>
      <c r="AI701" s="381"/>
      <c r="AJ701" s="381"/>
      <c r="AK701" s="381"/>
      <c r="AL701" s="381"/>
      <c r="AM701" s="381"/>
      <c r="AN701" s="381"/>
      <c r="AO701" s="381"/>
      <c r="AP701" s="381"/>
      <c r="AQ701" s="381"/>
      <c r="AR701" s="381"/>
      <c r="AS701" s="381"/>
      <c r="AT701" s="381"/>
      <c r="AU701" s="381"/>
      <c r="AV701" s="381"/>
      <c r="AW701" s="381"/>
      <c r="AX701" s="827"/>
    </row>
    <row r="702" spans="1:50" ht="48.75" customHeight="1" x14ac:dyDescent="0.15">
      <c r="A702" s="872" t="s">
        <v>259</v>
      </c>
      <c r="B702" s="873"/>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552</v>
      </c>
      <c r="AE702" s="339"/>
      <c r="AF702" s="339"/>
      <c r="AG702" s="384" t="s">
        <v>609</v>
      </c>
      <c r="AH702" s="385"/>
      <c r="AI702" s="385"/>
      <c r="AJ702" s="385"/>
      <c r="AK702" s="385"/>
      <c r="AL702" s="385"/>
      <c r="AM702" s="385"/>
      <c r="AN702" s="385"/>
      <c r="AO702" s="385"/>
      <c r="AP702" s="385"/>
      <c r="AQ702" s="385"/>
      <c r="AR702" s="385"/>
      <c r="AS702" s="385"/>
      <c r="AT702" s="385"/>
      <c r="AU702" s="385"/>
      <c r="AV702" s="385"/>
      <c r="AW702" s="385"/>
      <c r="AX702" s="386"/>
    </row>
    <row r="703" spans="1:50" ht="48.75"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1"/>
      <c r="AD703" s="321" t="s">
        <v>552</v>
      </c>
      <c r="AE703" s="322"/>
      <c r="AF703" s="322"/>
      <c r="AG703" s="94" t="s">
        <v>657</v>
      </c>
      <c r="AH703" s="95"/>
      <c r="AI703" s="95"/>
      <c r="AJ703" s="95"/>
      <c r="AK703" s="95"/>
      <c r="AL703" s="95"/>
      <c r="AM703" s="95"/>
      <c r="AN703" s="95"/>
      <c r="AO703" s="95"/>
      <c r="AP703" s="95"/>
      <c r="AQ703" s="95"/>
      <c r="AR703" s="95"/>
      <c r="AS703" s="95"/>
      <c r="AT703" s="95"/>
      <c r="AU703" s="95"/>
      <c r="AV703" s="95"/>
      <c r="AW703" s="95"/>
      <c r="AX703" s="96"/>
    </row>
    <row r="704" spans="1:50" ht="48.75" customHeight="1" x14ac:dyDescent="0.15">
      <c r="A704" s="876"/>
      <c r="B704" s="877"/>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552</v>
      </c>
      <c r="AE704" s="785"/>
      <c r="AF704" s="785"/>
      <c r="AG704" s="160" t="s">
        <v>658</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610</v>
      </c>
      <c r="AE705" s="717"/>
      <c r="AF705" s="717"/>
      <c r="AG705" s="118" t="s">
        <v>613</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6"/>
      <c r="D706" s="797"/>
      <c r="E706" s="732" t="s">
        <v>527</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611</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612</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614</v>
      </c>
      <c r="AE708" s="607"/>
      <c r="AF708" s="607"/>
      <c r="AG708" s="744" t="s">
        <v>576</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552</v>
      </c>
      <c r="AE709" s="322"/>
      <c r="AF709" s="322"/>
      <c r="AG709" s="94" t="s">
        <v>684</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614</v>
      </c>
      <c r="AE710" s="322"/>
      <c r="AF710" s="322"/>
      <c r="AG710" s="94" t="s">
        <v>576</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1" t="s">
        <v>552</v>
      </c>
      <c r="AE711" s="322"/>
      <c r="AF711" s="322"/>
      <c r="AG711" s="94" t="s">
        <v>615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4"/>
      <c r="B712" s="646"/>
      <c r="C712" s="390" t="s">
        <v>488</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4" t="s">
        <v>552</v>
      </c>
      <c r="AE712" s="785"/>
      <c r="AF712" s="785"/>
      <c r="AG712" s="812" t="s">
        <v>682</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49" t="s">
        <v>489</v>
      </c>
      <c r="D713" s="950"/>
      <c r="E713" s="950"/>
      <c r="F713" s="950"/>
      <c r="G713" s="950"/>
      <c r="H713" s="950"/>
      <c r="I713" s="950"/>
      <c r="J713" s="950"/>
      <c r="K713" s="950"/>
      <c r="L713" s="950"/>
      <c r="M713" s="950"/>
      <c r="N713" s="950"/>
      <c r="O713" s="950"/>
      <c r="P713" s="950"/>
      <c r="Q713" s="950"/>
      <c r="R713" s="950"/>
      <c r="S713" s="950"/>
      <c r="T713" s="950"/>
      <c r="U713" s="950"/>
      <c r="V713" s="950"/>
      <c r="W713" s="950"/>
      <c r="X713" s="950"/>
      <c r="Y713" s="950"/>
      <c r="Z713" s="950"/>
      <c r="AA713" s="950"/>
      <c r="AB713" s="950"/>
      <c r="AC713" s="951"/>
      <c r="AD713" s="321" t="s">
        <v>614</v>
      </c>
      <c r="AE713" s="322"/>
      <c r="AF713" s="665"/>
      <c r="AG713" s="94" t="s">
        <v>602</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552</v>
      </c>
      <c r="AE714" s="810"/>
      <c r="AF714" s="811"/>
      <c r="AG714" s="738" t="s">
        <v>616</v>
      </c>
      <c r="AH714" s="739"/>
      <c r="AI714" s="739"/>
      <c r="AJ714" s="739"/>
      <c r="AK714" s="739"/>
      <c r="AL714" s="739"/>
      <c r="AM714" s="739"/>
      <c r="AN714" s="739"/>
      <c r="AO714" s="739"/>
      <c r="AP714" s="739"/>
      <c r="AQ714" s="739"/>
      <c r="AR714" s="739"/>
      <c r="AS714" s="739"/>
      <c r="AT714" s="739"/>
      <c r="AU714" s="739"/>
      <c r="AV714" s="739"/>
      <c r="AW714" s="739"/>
      <c r="AX714" s="740"/>
    </row>
    <row r="715" spans="1:50" ht="27" customHeight="1" x14ac:dyDescent="0.15">
      <c r="A715" s="642"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614</v>
      </c>
      <c r="AE715" s="607"/>
      <c r="AF715" s="658"/>
      <c r="AG715" s="744" t="s">
        <v>574</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614</v>
      </c>
      <c r="AE716" s="629"/>
      <c r="AF716" s="629"/>
      <c r="AG716" s="94" t="s">
        <v>576</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4"/>
      <c r="B717" s="646"/>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552</v>
      </c>
      <c r="AE717" s="322"/>
      <c r="AF717" s="322"/>
      <c r="AG717" s="94" t="s">
        <v>617</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552</v>
      </c>
      <c r="AE718" s="322"/>
      <c r="AF718" s="322"/>
      <c r="AG718" s="120" t="s">
        <v>618</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614</v>
      </c>
      <c r="AE719" s="607"/>
      <c r="AF719" s="607"/>
      <c r="AG719" s="118" t="s">
        <v>619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t="s">
        <v>680</v>
      </c>
      <c r="K721" s="284"/>
      <c r="L721" s="83" t="str">
        <f>IF(M721="","","-")</f>
        <v/>
      </c>
      <c r="M721" s="84"/>
      <c r="N721" s="297" t="s">
        <v>681</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4"/>
      <c r="C726" s="817" t="s">
        <v>53</v>
      </c>
      <c r="D726" s="839"/>
      <c r="E726" s="839"/>
      <c r="F726" s="840"/>
      <c r="G726" s="576" t="s">
        <v>659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
      <c r="A727" s="805"/>
      <c r="B727" s="806"/>
      <c r="C727" s="750" t="s">
        <v>57</v>
      </c>
      <c r="D727" s="751"/>
      <c r="E727" s="751"/>
      <c r="F727" s="752"/>
      <c r="G727" s="574" t="s">
        <v>660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t="s">
        <v>679</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t="s">
        <v>257</v>
      </c>
      <c r="B731" s="802"/>
      <c r="C731" s="802"/>
      <c r="D731" s="802"/>
      <c r="E731" s="803"/>
      <c r="F731" s="731" t="s">
        <v>683</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t="s">
        <v>257</v>
      </c>
      <c r="B733" s="676"/>
      <c r="C733" s="676"/>
      <c r="D733" s="676"/>
      <c r="E733" s="677"/>
      <c r="F733" s="639" t="s">
        <v>706</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3" t="s">
        <v>431</v>
      </c>
      <c r="B737" s="203"/>
      <c r="C737" s="203"/>
      <c r="D737" s="204"/>
      <c r="E737" s="989" t="s">
        <v>620</v>
      </c>
      <c r="F737" s="989"/>
      <c r="G737" s="989"/>
      <c r="H737" s="989"/>
      <c r="I737" s="989"/>
      <c r="J737" s="989"/>
      <c r="K737" s="989"/>
      <c r="L737" s="989"/>
      <c r="M737" s="989"/>
      <c r="N737" s="358" t="s">
        <v>358</v>
      </c>
      <c r="O737" s="358"/>
      <c r="P737" s="358"/>
      <c r="Q737" s="358"/>
      <c r="R737" s="989" t="s">
        <v>621</v>
      </c>
      <c r="S737" s="989"/>
      <c r="T737" s="989"/>
      <c r="U737" s="989"/>
      <c r="V737" s="989"/>
      <c r="W737" s="989"/>
      <c r="X737" s="989"/>
      <c r="Y737" s="989"/>
      <c r="Z737" s="989"/>
      <c r="AA737" s="358" t="s">
        <v>359</v>
      </c>
      <c r="AB737" s="358"/>
      <c r="AC737" s="358"/>
      <c r="AD737" s="358"/>
      <c r="AE737" s="989" t="s">
        <v>622</v>
      </c>
      <c r="AF737" s="989"/>
      <c r="AG737" s="989"/>
      <c r="AH737" s="989"/>
      <c r="AI737" s="989"/>
      <c r="AJ737" s="989"/>
      <c r="AK737" s="989"/>
      <c r="AL737" s="989"/>
      <c r="AM737" s="989"/>
      <c r="AN737" s="358" t="s">
        <v>360</v>
      </c>
      <c r="AO737" s="358"/>
      <c r="AP737" s="358"/>
      <c r="AQ737" s="358"/>
      <c r="AR737" s="990" t="s">
        <v>623</v>
      </c>
      <c r="AS737" s="991"/>
      <c r="AT737" s="991"/>
      <c r="AU737" s="991"/>
      <c r="AV737" s="991"/>
      <c r="AW737" s="991"/>
      <c r="AX737" s="992"/>
      <c r="AY737" s="89"/>
      <c r="AZ737" s="89"/>
    </row>
    <row r="738" spans="1:52" ht="24.75" customHeight="1" x14ac:dyDescent="0.15">
      <c r="A738" s="993" t="s">
        <v>361</v>
      </c>
      <c r="B738" s="203"/>
      <c r="C738" s="203"/>
      <c r="D738" s="204"/>
      <c r="E738" s="989" t="s">
        <v>624</v>
      </c>
      <c r="F738" s="989"/>
      <c r="G738" s="989"/>
      <c r="H738" s="989"/>
      <c r="I738" s="989"/>
      <c r="J738" s="989"/>
      <c r="K738" s="989"/>
      <c r="L738" s="989"/>
      <c r="M738" s="989"/>
      <c r="N738" s="358" t="s">
        <v>362</v>
      </c>
      <c r="O738" s="358"/>
      <c r="P738" s="358"/>
      <c r="Q738" s="358"/>
      <c r="R738" s="989" t="s">
        <v>625</v>
      </c>
      <c r="S738" s="989"/>
      <c r="T738" s="989"/>
      <c r="U738" s="989"/>
      <c r="V738" s="989"/>
      <c r="W738" s="989"/>
      <c r="X738" s="989"/>
      <c r="Y738" s="989"/>
      <c r="Z738" s="989"/>
      <c r="AA738" s="358" t="s">
        <v>482</v>
      </c>
      <c r="AB738" s="358"/>
      <c r="AC738" s="358"/>
      <c r="AD738" s="358"/>
      <c r="AE738" s="989" t="s">
        <v>626</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541</v>
      </c>
      <c r="B739" s="998"/>
      <c r="C739" s="998"/>
      <c r="D739" s="999"/>
      <c r="E739" s="1000"/>
      <c r="F739" s="1001"/>
      <c r="G739" s="1001"/>
      <c r="H739" s="91" t="str">
        <f>IF(E739="", "", "(")</f>
        <v/>
      </c>
      <c r="I739" s="984"/>
      <c r="J739" s="984"/>
      <c r="K739" s="91" t="str">
        <f>IF(OR(I739="　", I739=""), "", "-")</f>
        <v/>
      </c>
      <c r="L739" s="985">
        <v>683</v>
      </c>
      <c r="M739" s="985"/>
      <c r="N739" s="92" t="str">
        <f>IF(O739="", "", "-")</f>
        <v/>
      </c>
      <c r="O739" s="93"/>
      <c r="P739" s="92" t="str">
        <f>IF(E739="", "", ")")</f>
        <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6" t="s">
        <v>530</v>
      </c>
      <c r="B740" s="617"/>
      <c r="C740" s="617"/>
      <c r="D740" s="617"/>
      <c r="E740" s="617"/>
      <c r="F740" s="618"/>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532</v>
      </c>
      <c r="B779" s="631"/>
      <c r="C779" s="631"/>
      <c r="D779" s="631"/>
      <c r="E779" s="631"/>
      <c r="F779" s="632"/>
      <c r="G779" s="597" t="s">
        <v>627</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689</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630</v>
      </c>
      <c r="H781" s="673"/>
      <c r="I781" s="673"/>
      <c r="J781" s="673"/>
      <c r="K781" s="674"/>
      <c r="L781" s="666" t="s">
        <v>628</v>
      </c>
      <c r="M781" s="667"/>
      <c r="N781" s="667"/>
      <c r="O781" s="667"/>
      <c r="P781" s="667"/>
      <c r="Q781" s="667"/>
      <c r="R781" s="667"/>
      <c r="S781" s="667"/>
      <c r="T781" s="667"/>
      <c r="U781" s="667"/>
      <c r="V781" s="667"/>
      <c r="W781" s="667"/>
      <c r="X781" s="668"/>
      <c r="Y781" s="387">
        <v>40</v>
      </c>
      <c r="Z781" s="388"/>
      <c r="AA781" s="388"/>
      <c r="AB781" s="807"/>
      <c r="AC781" s="608" t="s">
        <v>568</v>
      </c>
      <c r="AD781" s="609"/>
      <c r="AE781" s="609"/>
      <c r="AF781" s="609"/>
      <c r="AG781" s="610"/>
      <c r="AH781" s="600" t="s">
        <v>653</v>
      </c>
      <c r="AI781" s="601"/>
      <c r="AJ781" s="601"/>
      <c r="AK781" s="601"/>
      <c r="AL781" s="601"/>
      <c r="AM781" s="601"/>
      <c r="AN781" s="601"/>
      <c r="AO781" s="601"/>
      <c r="AP781" s="601"/>
      <c r="AQ781" s="601"/>
      <c r="AR781" s="601"/>
      <c r="AS781" s="601"/>
      <c r="AT781" s="602"/>
      <c r="AU781" s="387">
        <v>12</v>
      </c>
      <c r="AV781" s="388"/>
      <c r="AW781" s="388"/>
      <c r="AX781" s="389"/>
    </row>
    <row r="782" spans="1:50" ht="24.75" customHeight="1" x14ac:dyDescent="0.15">
      <c r="A782" s="633"/>
      <c r="B782" s="634"/>
      <c r="C782" s="634"/>
      <c r="D782" s="634"/>
      <c r="E782" s="634"/>
      <c r="F782" s="635"/>
      <c r="G782" s="608" t="s">
        <v>630</v>
      </c>
      <c r="H782" s="609"/>
      <c r="I782" s="609"/>
      <c r="J782" s="609"/>
      <c r="K782" s="610"/>
      <c r="L782" s="600" t="s">
        <v>629</v>
      </c>
      <c r="M782" s="601"/>
      <c r="N782" s="601"/>
      <c r="O782" s="601"/>
      <c r="P782" s="601"/>
      <c r="Q782" s="601"/>
      <c r="R782" s="601"/>
      <c r="S782" s="601"/>
      <c r="T782" s="601"/>
      <c r="U782" s="601"/>
      <c r="V782" s="601"/>
      <c r="W782" s="601"/>
      <c r="X782" s="602"/>
      <c r="Y782" s="603">
        <v>8</v>
      </c>
      <c r="Z782" s="604"/>
      <c r="AA782" s="604"/>
      <c r="AB782" s="614"/>
      <c r="AC782" s="608" t="s">
        <v>566</v>
      </c>
      <c r="AD782" s="609"/>
      <c r="AE782" s="609"/>
      <c r="AF782" s="609"/>
      <c r="AG782" s="610"/>
      <c r="AH782" s="600" t="s">
        <v>654</v>
      </c>
      <c r="AI782" s="601"/>
      <c r="AJ782" s="601"/>
      <c r="AK782" s="601"/>
      <c r="AL782" s="601"/>
      <c r="AM782" s="601"/>
      <c r="AN782" s="601"/>
      <c r="AO782" s="601"/>
      <c r="AP782" s="601"/>
      <c r="AQ782" s="601"/>
      <c r="AR782" s="601"/>
      <c r="AS782" s="601"/>
      <c r="AT782" s="602"/>
      <c r="AU782" s="603">
        <v>4</v>
      </c>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t="s">
        <v>567</v>
      </c>
      <c r="AD783" s="609"/>
      <c r="AE783" s="609"/>
      <c r="AF783" s="609"/>
      <c r="AG783" s="610"/>
      <c r="AH783" s="600" t="s">
        <v>655</v>
      </c>
      <c r="AI783" s="601"/>
      <c r="AJ783" s="601"/>
      <c r="AK783" s="601"/>
      <c r="AL783" s="601"/>
      <c r="AM783" s="601"/>
      <c r="AN783" s="601"/>
      <c r="AO783" s="601"/>
      <c r="AP783" s="601"/>
      <c r="AQ783" s="601"/>
      <c r="AR783" s="601"/>
      <c r="AS783" s="601"/>
      <c r="AT783" s="602"/>
      <c r="AU783" s="603">
        <v>2</v>
      </c>
      <c r="AV783" s="604"/>
      <c r="AW783" s="604"/>
      <c r="AX783" s="605"/>
    </row>
    <row r="784" spans="1:50" ht="24.75"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hidden="1"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48</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18</v>
      </c>
      <c r="AV791" s="834"/>
      <c r="AW791" s="834"/>
      <c r="AX791" s="836"/>
    </row>
    <row r="792" spans="1:50" ht="24.75" hidden="1" customHeight="1" x14ac:dyDescent="0.15">
      <c r="A792" s="633"/>
      <c r="B792" s="634"/>
      <c r="C792" s="634"/>
      <c r="D792" s="634"/>
      <c r="E792" s="634"/>
      <c r="F792" s="635"/>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7"/>
      <c r="Z794" s="388"/>
      <c r="AA794" s="388"/>
      <c r="AB794" s="807"/>
      <c r="AC794" s="672"/>
      <c r="AD794" s="673"/>
      <c r="AE794" s="673"/>
      <c r="AF794" s="673"/>
      <c r="AG794" s="674"/>
      <c r="AH794" s="666"/>
      <c r="AI794" s="667"/>
      <c r="AJ794" s="667"/>
      <c r="AK794" s="667"/>
      <c r="AL794" s="667"/>
      <c r="AM794" s="667"/>
      <c r="AN794" s="667"/>
      <c r="AO794" s="667"/>
      <c r="AP794" s="667"/>
      <c r="AQ794" s="667"/>
      <c r="AR794" s="667"/>
      <c r="AS794" s="667"/>
      <c r="AT794" s="668"/>
      <c r="AU794" s="387"/>
      <c r="AV794" s="388"/>
      <c r="AW794" s="388"/>
      <c r="AX794" s="389"/>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7"/>
      <c r="Z807" s="388"/>
      <c r="AA807" s="388"/>
      <c r="AB807" s="807"/>
      <c r="AC807" s="672"/>
      <c r="AD807" s="673"/>
      <c r="AE807" s="673"/>
      <c r="AF807" s="673"/>
      <c r="AG807" s="674"/>
      <c r="AH807" s="666"/>
      <c r="AI807" s="667"/>
      <c r="AJ807" s="667"/>
      <c r="AK807" s="667"/>
      <c r="AL807" s="667"/>
      <c r="AM807" s="667"/>
      <c r="AN807" s="667"/>
      <c r="AO807" s="667"/>
      <c r="AP807" s="667"/>
      <c r="AQ807" s="667"/>
      <c r="AR807" s="667"/>
      <c r="AS807" s="667"/>
      <c r="AT807" s="668"/>
      <c r="AU807" s="387"/>
      <c r="AV807" s="388"/>
      <c r="AW807" s="388"/>
      <c r="AX807" s="389"/>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7"/>
      <c r="Z820" s="388"/>
      <c r="AA820" s="388"/>
      <c r="AB820" s="807"/>
      <c r="AC820" s="672"/>
      <c r="AD820" s="673"/>
      <c r="AE820" s="673"/>
      <c r="AF820" s="673"/>
      <c r="AG820" s="674"/>
      <c r="AH820" s="666"/>
      <c r="AI820" s="667"/>
      <c r="AJ820" s="667"/>
      <c r="AK820" s="667"/>
      <c r="AL820" s="667"/>
      <c r="AM820" s="667"/>
      <c r="AN820" s="667"/>
      <c r="AO820" s="667"/>
      <c r="AP820" s="667"/>
      <c r="AQ820" s="667"/>
      <c r="AR820" s="667"/>
      <c r="AS820" s="667"/>
      <c r="AT820" s="668"/>
      <c r="AU820" s="387"/>
      <c r="AV820" s="388"/>
      <c r="AW820" s="388"/>
      <c r="AX820" s="389"/>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
      <c r="A831" s="905" t="s">
        <v>267</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48" customHeight="1" x14ac:dyDescent="0.15">
      <c r="A837" s="372">
        <v>1</v>
      </c>
      <c r="B837" s="372">
        <v>1</v>
      </c>
      <c r="C837" s="354" t="s">
        <v>631</v>
      </c>
      <c r="D837" s="340"/>
      <c r="E837" s="340"/>
      <c r="F837" s="340"/>
      <c r="G837" s="340"/>
      <c r="H837" s="340"/>
      <c r="I837" s="340"/>
      <c r="J837" s="341">
        <v>9010001027685</v>
      </c>
      <c r="K837" s="342"/>
      <c r="L837" s="342"/>
      <c r="M837" s="342"/>
      <c r="N837" s="342"/>
      <c r="O837" s="342"/>
      <c r="P837" s="355" t="s">
        <v>628</v>
      </c>
      <c r="Q837" s="343"/>
      <c r="R837" s="343"/>
      <c r="S837" s="343"/>
      <c r="T837" s="343"/>
      <c r="U837" s="343"/>
      <c r="V837" s="343"/>
      <c r="W837" s="343"/>
      <c r="X837" s="343"/>
      <c r="Y837" s="344">
        <v>40</v>
      </c>
      <c r="Z837" s="345"/>
      <c r="AA837" s="345"/>
      <c r="AB837" s="346"/>
      <c r="AC837" s="356" t="s">
        <v>519</v>
      </c>
      <c r="AD837" s="364"/>
      <c r="AE837" s="364"/>
      <c r="AF837" s="364"/>
      <c r="AG837" s="364"/>
      <c r="AH837" s="365">
        <v>1</v>
      </c>
      <c r="AI837" s="366"/>
      <c r="AJ837" s="366"/>
      <c r="AK837" s="366"/>
      <c r="AL837" s="350">
        <v>96.8</v>
      </c>
      <c r="AM837" s="351"/>
      <c r="AN837" s="351"/>
      <c r="AO837" s="352"/>
      <c r="AP837" s="353" t="s">
        <v>662</v>
      </c>
      <c r="AQ837" s="353"/>
      <c r="AR837" s="353"/>
      <c r="AS837" s="353"/>
      <c r="AT837" s="353"/>
      <c r="AU837" s="353"/>
      <c r="AV837" s="353"/>
      <c r="AW837" s="353"/>
      <c r="AX837" s="353"/>
    </row>
    <row r="838" spans="1:50" ht="30" customHeight="1" x14ac:dyDescent="0.15">
      <c r="A838" s="372">
        <v>2</v>
      </c>
      <c r="B838" s="372">
        <v>1</v>
      </c>
      <c r="C838" s="354" t="s">
        <v>631</v>
      </c>
      <c r="D838" s="340"/>
      <c r="E838" s="340"/>
      <c r="F838" s="340"/>
      <c r="G838" s="340"/>
      <c r="H838" s="340"/>
      <c r="I838" s="340"/>
      <c r="J838" s="341">
        <v>9010001027685</v>
      </c>
      <c r="K838" s="342"/>
      <c r="L838" s="342"/>
      <c r="M838" s="342"/>
      <c r="N838" s="342"/>
      <c r="O838" s="342"/>
      <c r="P838" s="355" t="s">
        <v>629</v>
      </c>
      <c r="Q838" s="343"/>
      <c r="R838" s="343"/>
      <c r="S838" s="343"/>
      <c r="T838" s="343"/>
      <c r="U838" s="343"/>
      <c r="V838" s="343"/>
      <c r="W838" s="343"/>
      <c r="X838" s="343"/>
      <c r="Y838" s="344">
        <v>8</v>
      </c>
      <c r="Z838" s="345"/>
      <c r="AA838" s="345"/>
      <c r="AB838" s="346"/>
      <c r="AC838" s="356" t="s">
        <v>525</v>
      </c>
      <c r="AD838" s="356"/>
      <c r="AE838" s="356"/>
      <c r="AF838" s="356"/>
      <c r="AG838" s="356"/>
      <c r="AH838" s="365" t="s">
        <v>668</v>
      </c>
      <c r="AI838" s="366"/>
      <c r="AJ838" s="366"/>
      <c r="AK838" s="366"/>
      <c r="AL838" s="367">
        <v>89.1</v>
      </c>
      <c r="AM838" s="368"/>
      <c r="AN838" s="368"/>
      <c r="AO838" s="369"/>
      <c r="AP838" s="353" t="s">
        <v>662</v>
      </c>
      <c r="AQ838" s="353"/>
      <c r="AR838" s="353"/>
      <c r="AS838" s="353"/>
      <c r="AT838" s="353"/>
      <c r="AU838" s="353"/>
      <c r="AV838" s="353"/>
      <c r="AW838" s="353"/>
      <c r="AX838" s="353"/>
    </row>
    <row r="839" spans="1:50" ht="45" customHeight="1" x14ac:dyDescent="0.15">
      <c r="A839" s="372">
        <v>3</v>
      </c>
      <c r="B839" s="372">
        <v>1</v>
      </c>
      <c r="C839" s="354" t="s">
        <v>632</v>
      </c>
      <c r="D839" s="340"/>
      <c r="E839" s="340"/>
      <c r="F839" s="340"/>
      <c r="G839" s="340"/>
      <c r="H839" s="340"/>
      <c r="I839" s="340"/>
      <c r="J839" s="341">
        <v>7010401099533</v>
      </c>
      <c r="K839" s="342"/>
      <c r="L839" s="342"/>
      <c r="M839" s="342"/>
      <c r="N839" s="342"/>
      <c r="O839" s="342"/>
      <c r="P839" s="355" t="s">
        <v>665</v>
      </c>
      <c r="Q839" s="343"/>
      <c r="R839" s="343"/>
      <c r="S839" s="343"/>
      <c r="T839" s="343"/>
      <c r="U839" s="343"/>
      <c r="V839" s="343"/>
      <c r="W839" s="343"/>
      <c r="X839" s="343"/>
      <c r="Y839" s="344">
        <v>14</v>
      </c>
      <c r="Z839" s="345"/>
      <c r="AA839" s="345"/>
      <c r="AB839" s="346"/>
      <c r="AC839" s="356" t="s">
        <v>666</v>
      </c>
      <c r="AD839" s="356"/>
      <c r="AE839" s="356"/>
      <c r="AF839" s="356"/>
      <c r="AG839" s="356"/>
      <c r="AH839" s="348" t="s">
        <v>667</v>
      </c>
      <c r="AI839" s="349"/>
      <c r="AJ839" s="349"/>
      <c r="AK839" s="349"/>
      <c r="AL839" s="350" t="s">
        <v>673</v>
      </c>
      <c r="AM839" s="351"/>
      <c r="AN839" s="351"/>
      <c r="AO839" s="352"/>
      <c r="AP839" s="353" t="s">
        <v>662</v>
      </c>
      <c r="AQ839" s="353"/>
      <c r="AR839" s="353"/>
      <c r="AS839" s="353"/>
      <c r="AT839" s="353"/>
      <c r="AU839" s="353"/>
      <c r="AV839" s="353"/>
      <c r="AW839" s="353"/>
      <c r="AX839" s="353"/>
    </row>
    <row r="840" spans="1:50" ht="48.75" customHeight="1" x14ac:dyDescent="0.15">
      <c r="A840" s="372">
        <v>4</v>
      </c>
      <c r="B840" s="372">
        <v>1</v>
      </c>
      <c r="C840" s="354" t="s">
        <v>632</v>
      </c>
      <c r="D840" s="340"/>
      <c r="E840" s="340"/>
      <c r="F840" s="340"/>
      <c r="G840" s="340"/>
      <c r="H840" s="340"/>
      <c r="I840" s="340"/>
      <c r="J840" s="341">
        <v>7010401099533</v>
      </c>
      <c r="K840" s="342"/>
      <c r="L840" s="342"/>
      <c r="M840" s="342"/>
      <c r="N840" s="342"/>
      <c r="O840" s="342"/>
      <c r="P840" s="355" t="s">
        <v>633</v>
      </c>
      <c r="Q840" s="343"/>
      <c r="R840" s="343"/>
      <c r="S840" s="343"/>
      <c r="T840" s="343"/>
      <c r="U840" s="343"/>
      <c r="V840" s="343"/>
      <c r="W840" s="343"/>
      <c r="X840" s="343"/>
      <c r="Y840" s="344">
        <v>9</v>
      </c>
      <c r="Z840" s="345"/>
      <c r="AA840" s="345"/>
      <c r="AB840" s="346"/>
      <c r="AC840" s="356" t="s">
        <v>666</v>
      </c>
      <c r="AD840" s="356"/>
      <c r="AE840" s="356"/>
      <c r="AF840" s="356"/>
      <c r="AG840" s="356"/>
      <c r="AH840" s="348" t="s">
        <v>667</v>
      </c>
      <c r="AI840" s="349"/>
      <c r="AJ840" s="349"/>
      <c r="AK840" s="349"/>
      <c r="AL840" s="350" t="s">
        <v>670</v>
      </c>
      <c r="AM840" s="351"/>
      <c r="AN840" s="351"/>
      <c r="AO840" s="352"/>
      <c r="AP840" s="353" t="s">
        <v>663</v>
      </c>
      <c r="AQ840" s="353"/>
      <c r="AR840" s="353"/>
      <c r="AS840" s="353"/>
      <c r="AT840" s="353"/>
      <c r="AU840" s="353"/>
      <c r="AV840" s="353"/>
      <c r="AW840" s="353"/>
      <c r="AX840" s="353"/>
    </row>
    <row r="841" spans="1:50" ht="30" customHeight="1" x14ac:dyDescent="0.15">
      <c r="A841" s="372">
        <v>5</v>
      </c>
      <c r="B841" s="372">
        <v>1</v>
      </c>
      <c r="C841" s="354" t="s">
        <v>632</v>
      </c>
      <c r="D841" s="340"/>
      <c r="E841" s="340"/>
      <c r="F841" s="340"/>
      <c r="G841" s="340"/>
      <c r="H841" s="340"/>
      <c r="I841" s="340"/>
      <c r="J841" s="341">
        <v>7010401099533</v>
      </c>
      <c r="K841" s="342"/>
      <c r="L841" s="342"/>
      <c r="M841" s="342"/>
      <c r="N841" s="342"/>
      <c r="O841" s="342"/>
      <c r="P841" s="355" t="s">
        <v>634</v>
      </c>
      <c r="Q841" s="343"/>
      <c r="R841" s="343"/>
      <c r="S841" s="343"/>
      <c r="T841" s="343"/>
      <c r="U841" s="343"/>
      <c r="V841" s="343"/>
      <c r="W841" s="343"/>
      <c r="X841" s="343"/>
      <c r="Y841" s="344">
        <v>6</v>
      </c>
      <c r="Z841" s="345"/>
      <c r="AA841" s="345"/>
      <c r="AB841" s="346"/>
      <c r="AC841" s="347" t="s">
        <v>518</v>
      </c>
      <c r="AD841" s="347"/>
      <c r="AE841" s="347"/>
      <c r="AF841" s="347"/>
      <c r="AG841" s="347"/>
      <c r="AH841" s="348">
        <v>3</v>
      </c>
      <c r="AI841" s="349"/>
      <c r="AJ841" s="349"/>
      <c r="AK841" s="349"/>
      <c r="AL841" s="350">
        <v>66</v>
      </c>
      <c r="AM841" s="351"/>
      <c r="AN841" s="351"/>
      <c r="AO841" s="352"/>
      <c r="AP841" s="353" t="s">
        <v>662</v>
      </c>
      <c r="AQ841" s="353"/>
      <c r="AR841" s="353"/>
      <c r="AS841" s="353"/>
      <c r="AT841" s="353"/>
      <c r="AU841" s="353"/>
      <c r="AV841" s="353"/>
      <c r="AW841" s="353"/>
      <c r="AX841" s="353"/>
    </row>
    <row r="842" spans="1:50" ht="30" customHeight="1" x14ac:dyDescent="0.15">
      <c r="A842" s="372">
        <v>6</v>
      </c>
      <c r="B842" s="372">
        <v>1</v>
      </c>
      <c r="C842" s="354" t="s">
        <v>632</v>
      </c>
      <c r="D842" s="340"/>
      <c r="E842" s="340"/>
      <c r="F842" s="340"/>
      <c r="G842" s="340"/>
      <c r="H842" s="340"/>
      <c r="I842" s="340"/>
      <c r="J842" s="341">
        <v>7010401099533</v>
      </c>
      <c r="K842" s="342"/>
      <c r="L842" s="342"/>
      <c r="M842" s="342"/>
      <c r="N842" s="342"/>
      <c r="O842" s="342"/>
      <c r="P842" s="355" t="s">
        <v>678</v>
      </c>
      <c r="Q842" s="343"/>
      <c r="R842" s="343"/>
      <c r="S842" s="343"/>
      <c r="T842" s="343"/>
      <c r="U842" s="343"/>
      <c r="V842" s="343"/>
      <c r="W842" s="343"/>
      <c r="X842" s="343"/>
      <c r="Y842" s="344">
        <v>0.5</v>
      </c>
      <c r="Z842" s="345"/>
      <c r="AA842" s="345"/>
      <c r="AB842" s="346"/>
      <c r="AC842" s="347" t="s">
        <v>524</v>
      </c>
      <c r="AD842" s="347"/>
      <c r="AE842" s="347"/>
      <c r="AF842" s="347"/>
      <c r="AG842" s="347"/>
      <c r="AH842" s="348" t="s">
        <v>669</v>
      </c>
      <c r="AI842" s="349"/>
      <c r="AJ842" s="349"/>
      <c r="AK842" s="349"/>
      <c r="AL842" s="350" t="s">
        <v>670</v>
      </c>
      <c r="AM842" s="351"/>
      <c r="AN842" s="351"/>
      <c r="AO842" s="352"/>
      <c r="AP842" s="353" t="s">
        <v>662</v>
      </c>
      <c r="AQ842" s="353"/>
      <c r="AR842" s="353"/>
      <c r="AS842" s="353"/>
      <c r="AT842" s="353"/>
      <c r="AU842" s="353"/>
      <c r="AV842" s="353"/>
      <c r="AW842" s="353"/>
      <c r="AX842" s="353"/>
    </row>
    <row r="843" spans="1:50" ht="30" customHeight="1" x14ac:dyDescent="0.15">
      <c r="A843" s="372">
        <v>7</v>
      </c>
      <c r="B843" s="372">
        <v>1</v>
      </c>
      <c r="C843" s="354" t="s">
        <v>635</v>
      </c>
      <c r="D843" s="340"/>
      <c r="E843" s="340"/>
      <c r="F843" s="340"/>
      <c r="G843" s="340"/>
      <c r="H843" s="340"/>
      <c r="I843" s="340"/>
      <c r="J843" s="341">
        <v>3010002049767</v>
      </c>
      <c r="K843" s="342"/>
      <c r="L843" s="342"/>
      <c r="M843" s="342"/>
      <c r="N843" s="342"/>
      <c r="O843" s="342"/>
      <c r="P843" s="355" t="s">
        <v>636</v>
      </c>
      <c r="Q843" s="343"/>
      <c r="R843" s="343"/>
      <c r="S843" s="343"/>
      <c r="T843" s="343"/>
      <c r="U843" s="343"/>
      <c r="V843" s="343"/>
      <c r="W843" s="343"/>
      <c r="X843" s="343"/>
      <c r="Y843" s="344">
        <v>24</v>
      </c>
      <c r="Z843" s="345"/>
      <c r="AA843" s="345"/>
      <c r="AB843" s="346"/>
      <c r="AC843" s="347" t="s">
        <v>524</v>
      </c>
      <c r="AD843" s="347"/>
      <c r="AE843" s="347"/>
      <c r="AF843" s="347"/>
      <c r="AG843" s="347"/>
      <c r="AH843" s="348" t="s">
        <v>672</v>
      </c>
      <c r="AI843" s="349"/>
      <c r="AJ843" s="349"/>
      <c r="AK843" s="349"/>
      <c r="AL843" s="350" t="s">
        <v>669</v>
      </c>
      <c r="AM843" s="351"/>
      <c r="AN843" s="351"/>
      <c r="AO843" s="352"/>
      <c r="AP843" s="353" t="s">
        <v>662</v>
      </c>
      <c r="AQ843" s="353"/>
      <c r="AR843" s="353"/>
      <c r="AS843" s="353"/>
      <c r="AT843" s="353"/>
      <c r="AU843" s="353"/>
      <c r="AV843" s="353"/>
      <c r="AW843" s="353"/>
      <c r="AX843" s="353"/>
    </row>
    <row r="844" spans="1:50" ht="30" customHeight="1" x14ac:dyDescent="0.15">
      <c r="A844" s="372">
        <v>8</v>
      </c>
      <c r="B844" s="372">
        <v>1</v>
      </c>
      <c r="C844" s="354" t="s">
        <v>637</v>
      </c>
      <c r="D844" s="340"/>
      <c r="E844" s="340"/>
      <c r="F844" s="340"/>
      <c r="G844" s="340"/>
      <c r="H844" s="340"/>
      <c r="I844" s="340"/>
      <c r="J844" s="341">
        <v>7120001037989</v>
      </c>
      <c r="K844" s="342"/>
      <c r="L844" s="342"/>
      <c r="M844" s="342"/>
      <c r="N844" s="342"/>
      <c r="O844" s="342"/>
      <c r="P844" s="355" t="s">
        <v>638</v>
      </c>
      <c r="Q844" s="343"/>
      <c r="R844" s="343"/>
      <c r="S844" s="343"/>
      <c r="T844" s="343"/>
      <c r="U844" s="343"/>
      <c r="V844" s="343"/>
      <c r="W844" s="343"/>
      <c r="X844" s="343"/>
      <c r="Y844" s="344">
        <v>16</v>
      </c>
      <c r="Z844" s="345"/>
      <c r="AA844" s="345"/>
      <c r="AB844" s="346"/>
      <c r="AC844" s="347" t="s">
        <v>518</v>
      </c>
      <c r="AD844" s="347"/>
      <c r="AE844" s="347"/>
      <c r="AF844" s="347"/>
      <c r="AG844" s="347"/>
      <c r="AH844" s="348">
        <v>1</v>
      </c>
      <c r="AI844" s="349"/>
      <c r="AJ844" s="349"/>
      <c r="AK844" s="349"/>
      <c r="AL844" s="350">
        <v>98.6</v>
      </c>
      <c r="AM844" s="351"/>
      <c r="AN844" s="351"/>
      <c r="AO844" s="352"/>
      <c r="AP844" s="353" t="s">
        <v>662</v>
      </c>
      <c r="AQ844" s="353"/>
      <c r="AR844" s="353"/>
      <c r="AS844" s="353"/>
      <c r="AT844" s="353"/>
      <c r="AU844" s="353"/>
      <c r="AV844" s="353"/>
      <c r="AW844" s="353"/>
      <c r="AX844" s="353"/>
    </row>
    <row r="845" spans="1:50" ht="30" customHeight="1" x14ac:dyDescent="0.15">
      <c r="A845" s="372">
        <v>9</v>
      </c>
      <c r="B845" s="372">
        <v>1</v>
      </c>
      <c r="C845" s="354" t="s">
        <v>640</v>
      </c>
      <c r="D845" s="340"/>
      <c r="E845" s="340"/>
      <c r="F845" s="340"/>
      <c r="G845" s="340"/>
      <c r="H845" s="340"/>
      <c r="I845" s="340"/>
      <c r="J845" s="341">
        <v>9020001015631</v>
      </c>
      <c r="K845" s="342"/>
      <c r="L845" s="342"/>
      <c r="M845" s="342"/>
      <c r="N845" s="342"/>
      <c r="O845" s="342"/>
      <c r="P845" s="355" t="s">
        <v>642</v>
      </c>
      <c r="Q845" s="343"/>
      <c r="R845" s="343"/>
      <c r="S845" s="343"/>
      <c r="T845" s="343"/>
      <c r="U845" s="343"/>
      <c r="V845" s="343"/>
      <c r="W845" s="343"/>
      <c r="X845" s="343"/>
      <c r="Y845" s="344">
        <v>8</v>
      </c>
      <c r="Z845" s="345"/>
      <c r="AA845" s="345"/>
      <c r="AB845" s="346"/>
      <c r="AC845" s="347" t="s">
        <v>518</v>
      </c>
      <c r="AD845" s="347"/>
      <c r="AE845" s="347"/>
      <c r="AF845" s="347"/>
      <c r="AG845" s="347"/>
      <c r="AH845" s="348">
        <v>3</v>
      </c>
      <c r="AI845" s="349"/>
      <c r="AJ845" s="349"/>
      <c r="AK845" s="349"/>
      <c r="AL845" s="350">
        <v>53.6</v>
      </c>
      <c r="AM845" s="351"/>
      <c r="AN845" s="351"/>
      <c r="AO845" s="352"/>
      <c r="AP845" s="353" t="s">
        <v>662</v>
      </c>
      <c r="AQ845" s="353"/>
      <c r="AR845" s="353"/>
      <c r="AS845" s="353"/>
      <c r="AT845" s="353"/>
      <c r="AU845" s="353"/>
      <c r="AV845" s="353"/>
      <c r="AW845" s="353"/>
      <c r="AX845" s="353"/>
    </row>
    <row r="846" spans="1:50" ht="48" customHeight="1" x14ac:dyDescent="0.15">
      <c r="A846" s="372">
        <v>10</v>
      </c>
      <c r="B846" s="372">
        <v>1</v>
      </c>
      <c r="C846" s="373" t="s">
        <v>639</v>
      </c>
      <c r="D846" s="374"/>
      <c r="E846" s="374"/>
      <c r="F846" s="374"/>
      <c r="G846" s="374"/>
      <c r="H846" s="374"/>
      <c r="I846" s="375"/>
      <c r="J846" s="341">
        <v>9020001015631</v>
      </c>
      <c r="K846" s="342"/>
      <c r="L846" s="342"/>
      <c r="M846" s="342"/>
      <c r="N846" s="342"/>
      <c r="O846" s="342"/>
      <c r="P846" s="355" t="s">
        <v>641</v>
      </c>
      <c r="Q846" s="343"/>
      <c r="R846" s="343"/>
      <c r="S846" s="343"/>
      <c r="T846" s="343"/>
      <c r="U846" s="343"/>
      <c r="V846" s="343"/>
      <c r="W846" s="343"/>
      <c r="X846" s="343"/>
      <c r="Y846" s="344">
        <v>7</v>
      </c>
      <c r="Z846" s="345"/>
      <c r="AA846" s="345"/>
      <c r="AB846" s="346"/>
      <c r="AC846" s="347" t="s">
        <v>518</v>
      </c>
      <c r="AD846" s="347"/>
      <c r="AE846" s="347"/>
      <c r="AF846" s="347"/>
      <c r="AG846" s="347"/>
      <c r="AH846" s="348">
        <v>3</v>
      </c>
      <c r="AI846" s="349"/>
      <c r="AJ846" s="349"/>
      <c r="AK846" s="349"/>
      <c r="AL846" s="350">
        <v>63.9</v>
      </c>
      <c r="AM846" s="351"/>
      <c r="AN846" s="351"/>
      <c r="AO846" s="352"/>
      <c r="AP846" s="353" t="s">
        <v>662</v>
      </c>
      <c r="AQ846" s="353"/>
      <c r="AR846" s="353"/>
      <c r="AS846" s="353"/>
      <c r="AT846" s="353"/>
      <c r="AU846" s="353"/>
      <c r="AV846" s="353"/>
      <c r="AW846" s="353"/>
      <c r="AX846" s="353"/>
    </row>
    <row r="847" spans="1:50" ht="45" customHeight="1" x14ac:dyDescent="0.15">
      <c r="A847" s="372">
        <v>11</v>
      </c>
      <c r="B847" s="372">
        <v>1</v>
      </c>
      <c r="C847" s="354" t="s">
        <v>644</v>
      </c>
      <c r="D847" s="340"/>
      <c r="E847" s="340"/>
      <c r="F847" s="340"/>
      <c r="G847" s="340"/>
      <c r="H847" s="340"/>
      <c r="I847" s="340"/>
      <c r="J847" s="341">
        <v>1010901026918</v>
      </c>
      <c r="K847" s="342"/>
      <c r="L847" s="342"/>
      <c r="M847" s="342"/>
      <c r="N847" s="342"/>
      <c r="O847" s="342"/>
      <c r="P847" s="355" t="s">
        <v>643</v>
      </c>
      <c r="Q847" s="343"/>
      <c r="R847" s="343"/>
      <c r="S847" s="343"/>
      <c r="T847" s="343"/>
      <c r="U847" s="343"/>
      <c r="V847" s="343"/>
      <c r="W847" s="343"/>
      <c r="X847" s="343"/>
      <c r="Y847" s="344">
        <v>10</v>
      </c>
      <c r="Z847" s="345"/>
      <c r="AA847" s="345"/>
      <c r="AB847" s="346"/>
      <c r="AC847" s="347" t="s">
        <v>666</v>
      </c>
      <c r="AD847" s="347"/>
      <c r="AE847" s="347"/>
      <c r="AF847" s="347"/>
      <c r="AG847" s="347"/>
      <c r="AH847" s="348" t="s">
        <v>669</v>
      </c>
      <c r="AI847" s="349"/>
      <c r="AJ847" s="349"/>
      <c r="AK847" s="349"/>
      <c r="AL847" s="350" t="s">
        <v>670</v>
      </c>
      <c r="AM847" s="351"/>
      <c r="AN847" s="351"/>
      <c r="AO847" s="352"/>
      <c r="AP847" s="353" t="s">
        <v>663</v>
      </c>
      <c r="AQ847" s="353"/>
      <c r="AR847" s="353"/>
      <c r="AS847" s="353"/>
      <c r="AT847" s="353"/>
      <c r="AU847" s="353"/>
      <c r="AV847" s="353"/>
      <c r="AW847" s="353"/>
      <c r="AX847" s="353"/>
    </row>
    <row r="848" spans="1:50" ht="30" customHeight="1" x14ac:dyDescent="0.15">
      <c r="A848" s="372">
        <v>12</v>
      </c>
      <c r="B848" s="372">
        <v>1</v>
      </c>
      <c r="C848" s="354" t="s">
        <v>645</v>
      </c>
      <c r="D848" s="340"/>
      <c r="E848" s="340"/>
      <c r="F848" s="340"/>
      <c r="G848" s="340"/>
      <c r="H848" s="340"/>
      <c r="I848" s="340"/>
      <c r="J848" s="341">
        <v>6010001021699</v>
      </c>
      <c r="K848" s="342"/>
      <c r="L848" s="342"/>
      <c r="M848" s="342"/>
      <c r="N848" s="342"/>
      <c r="O848" s="342"/>
      <c r="P848" s="355" t="s">
        <v>646</v>
      </c>
      <c r="Q848" s="343"/>
      <c r="R848" s="343"/>
      <c r="S848" s="343"/>
      <c r="T848" s="343"/>
      <c r="U848" s="343"/>
      <c r="V848" s="343"/>
      <c r="W848" s="343"/>
      <c r="X848" s="343"/>
      <c r="Y848" s="344">
        <v>9</v>
      </c>
      <c r="Z848" s="345"/>
      <c r="AA848" s="345"/>
      <c r="AB848" s="346"/>
      <c r="AC848" s="347" t="s">
        <v>524</v>
      </c>
      <c r="AD848" s="347"/>
      <c r="AE848" s="347"/>
      <c r="AF848" s="347"/>
      <c r="AG848" s="347"/>
      <c r="AH848" s="348" t="s">
        <v>668</v>
      </c>
      <c r="AI848" s="349"/>
      <c r="AJ848" s="349"/>
      <c r="AK848" s="349"/>
      <c r="AL848" s="350" t="s">
        <v>668</v>
      </c>
      <c r="AM848" s="351"/>
      <c r="AN848" s="351"/>
      <c r="AO848" s="352"/>
      <c r="AP848" s="353" t="s">
        <v>663</v>
      </c>
      <c r="AQ848" s="353"/>
      <c r="AR848" s="353"/>
      <c r="AS848" s="353"/>
      <c r="AT848" s="353"/>
      <c r="AU848" s="353"/>
      <c r="AV848" s="353"/>
      <c r="AW848" s="353"/>
      <c r="AX848" s="353"/>
    </row>
    <row r="849" spans="1:50" ht="51.75" customHeight="1" x14ac:dyDescent="0.15">
      <c r="A849" s="372">
        <v>13</v>
      </c>
      <c r="B849" s="372">
        <v>1</v>
      </c>
      <c r="C849" s="354" t="s">
        <v>647</v>
      </c>
      <c r="D849" s="340"/>
      <c r="E849" s="340"/>
      <c r="F849" s="340"/>
      <c r="G849" s="340"/>
      <c r="H849" s="340"/>
      <c r="I849" s="340"/>
      <c r="J849" s="341">
        <v>7010501016231</v>
      </c>
      <c r="K849" s="342"/>
      <c r="L849" s="342"/>
      <c r="M849" s="342"/>
      <c r="N849" s="342"/>
      <c r="O849" s="342"/>
      <c r="P849" s="355" t="s">
        <v>648</v>
      </c>
      <c r="Q849" s="343"/>
      <c r="R849" s="343"/>
      <c r="S849" s="343"/>
      <c r="T849" s="343"/>
      <c r="U849" s="343"/>
      <c r="V849" s="343"/>
      <c r="W849" s="343"/>
      <c r="X849" s="343"/>
      <c r="Y849" s="344">
        <v>8</v>
      </c>
      <c r="Z849" s="345"/>
      <c r="AA849" s="345"/>
      <c r="AB849" s="346"/>
      <c r="AC849" s="347" t="s">
        <v>518</v>
      </c>
      <c r="AD849" s="347"/>
      <c r="AE849" s="347"/>
      <c r="AF849" s="347"/>
      <c r="AG849" s="347"/>
      <c r="AH849" s="348">
        <v>2</v>
      </c>
      <c r="AI849" s="349"/>
      <c r="AJ849" s="349"/>
      <c r="AK849" s="349"/>
      <c r="AL849" s="350">
        <v>97.9</v>
      </c>
      <c r="AM849" s="351"/>
      <c r="AN849" s="351"/>
      <c r="AO849" s="352"/>
      <c r="AP849" s="353" t="s">
        <v>664</v>
      </c>
      <c r="AQ849" s="353"/>
      <c r="AR849" s="353"/>
      <c r="AS849" s="353"/>
      <c r="AT849" s="353"/>
      <c r="AU849" s="353"/>
      <c r="AV849" s="353"/>
      <c r="AW849" s="353"/>
      <c r="AX849" s="353"/>
    </row>
    <row r="850" spans="1:50" ht="51" customHeight="1" x14ac:dyDescent="0.15">
      <c r="A850" s="372">
        <v>14</v>
      </c>
      <c r="B850" s="372">
        <v>1</v>
      </c>
      <c r="C850" s="354" t="s">
        <v>650</v>
      </c>
      <c r="D850" s="340"/>
      <c r="E850" s="340"/>
      <c r="F850" s="340"/>
      <c r="G850" s="340"/>
      <c r="H850" s="340"/>
      <c r="I850" s="340"/>
      <c r="J850" s="341">
        <v>6012701004917</v>
      </c>
      <c r="K850" s="342"/>
      <c r="L850" s="342"/>
      <c r="M850" s="342"/>
      <c r="N850" s="342"/>
      <c r="O850" s="342"/>
      <c r="P850" s="355" t="s">
        <v>649</v>
      </c>
      <c r="Q850" s="343"/>
      <c r="R850" s="343"/>
      <c r="S850" s="343"/>
      <c r="T850" s="343"/>
      <c r="U850" s="343"/>
      <c r="V850" s="343"/>
      <c r="W850" s="343"/>
      <c r="X850" s="343"/>
      <c r="Y850" s="344">
        <v>5</v>
      </c>
      <c r="Z850" s="345"/>
      <c r="AA850" s="345"/>
      <c r="AB850" s="346"/>
      <c r="AC850" s="347" t="s">
        <v>519</v>
      </c>
      <c r="AD850" s="347"/>
      <c r="AE850" s="347"/>
      <c r="AF850" s="347"/>
      <c r="AG850" s="347"/>
      <c r="AH850" s="348">
        <v>6</v>
      </c>
      <c r="AI850" s="349"/>
      <c r="AJ850" s="349"/>
      <c r="AK850" s="349"/>
      <c r="AL850" s="350">
        <v>25.1</v>
      </c>
      <c r="AM850" s="351"/>
      <c r="AN850" s="351"/>
      <c r="AO850" s="352"/>
      <c r="AP850" s="353" t="s">
        <v>664</v>
      </c>
      <c r="AQ850" s="353"/>
      <c r="AR850" s="353"/>
      <c r="AS850" s="353"/>
      <c r="AT850" s="353"/>
      <c r="AU850" s="353"/>
      <c r="AV850" s="353"/>
      <c r="AW850" s="353"/>
      <c r="AX850" s="353"/>
    </row>
    <row r="851" spans="1:50" ht="30" customHeight="1" x14ac:dyDescent="0.15">
      <c r="A851" s="372">
        <v>15</v>
      </c>
      <c r="B851" s="372">
        <v>1</v>
      </c>
      <c r="C851" s="354" t="s">
        <v>652</v>
      </c>
      <c r="D851" s="340"/>
      <c r="E851" s="340"/>
      <c r="F851" s="340"/>
      <c r="G851" s="340"/>
      <c r="H851" s="340"/>
      <c r="I851" s="340"/>
      <c r="J851" s="341">
        <v>4010601038772</v>
      </c>
      <c r="K851" s="342"/>
      <c r="L851" s="342"/>
      <c r="M851" s="342"/>
      <c r="N851" s="342"/>
      <c r="O851" s="342"/>
      <c r="P851" s="355" t="s">
        <v>651</v>
      </c>
      <c r="Q851" s="343"/>
      <c r="R851" s="343"/>
      <c r="S851" s="343"/>
      <c r="T851" s="343"/>
      <c r="U851" s="343"/>
      <c r="V851" s="343"/>
      <c r="W851" s="343"/>
      <c r="X851" s="343"/>
      <c r="Y851" s="344">
        <v>5</v>
      </c>
      <c r="Z851" s="345"/>
      <c r="AA851" s="345"/>
      <c r="AB851" s="346"/>
      <c r="AC851" s="347" t="s">
        <v>524</v>
      </c>
      <c r="AD851" s="347"/>
      <c r="AE851" s="347"/>
      <c r="AF851" s="347"/>
      <c r="AG851" s="347"/>
      <c r="AH851" s="348" t="s">
        <v>668</v>
      </c>
      <c r="AI851" s="349"/>
      <c r="AJ851" s="349"/>
      <c r="AK851" s="349"/>
      <c r="AL851" s="350" t="s">
        <v>671</v>
      </c>
      <c r="AM851" s="351"/>
      <c r="AN851" s="351"/>
      <c r="AO851" s="352"/>
      <c r="AP851" s="353" t="s">
        <v>662</v>
      </c>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690</v>
      </c>
      <c r="D870" s="340"/>
      <c r="E870" s="340"/>
      <c r="F870" s="340"/>
      <c r="G870" s="340"/>
      <c r="H870" s="340"/>
      <c r="I870" s="340"/>
      <c r="J870" s="341">
        <v>4120001126778</v>
      </c>
      <c r="K870" s="342"/>
      <c r="L870" s="342"/>
      <c r="M870" s="342"/>
      <c r="N870" s="342"/>
      <c r="O870" s="342"/>
      <c r="P870" s="343" t="s">
        <v>653</v>
      </c>
      <c r="Q870" s="343"/>
      <c r="R870" s="343"/>
      <c r="S870" s="343"/>
      <c r="T870" s="343"/>
      <c r="U870" s="343"/>
      <c r="V870" s="343"/>
      <c r="W870" s="343"/>
      <c r="X870" s="343"/>
      <c r="Y870" s="344">
        <v>12</v>
      </c>
      <c r="Z870" s="345"/>
      <c r="AA870" s="345"/>
      <c r="AB870" s="346"/>
      <c r="AC870" s="356" t="s">
        <v>196</v>
      </c>
      <c r="AD870" s="364"/>
      <c r="AE870" s="364"/>
      <c r="AF870" s="364"/>
      <c r="AG870" s="364"/>
      <c r="AH870" s="365" t="s">
        <v>693</v>
      </c>
      <c r="AI870" s="366"/>
      <c r="AJ870" s="366"/>
      <c r="AK870" s="366"/>
      <c r="AL870" s="350" t="s">
        <v>695</v>
      </c>
      <c r="AM870" s="351"/>
      <c r="AN870" s="351"/>
      <c r="AO870" s="352"/>
      <c r="AP870" s="353" t="s">
        <v>695</v>
      </c>
      <c r="AQ870" s="353"/>
      <c r="AR870" s="353"/>
      <c r="AS870" s="353"/>
      <c r="AT870" s="353"/>
      <c r="AU870" s="353"/>
      <c r="AV870" s="353"/>
      <c r="AW870" s="353"/>
      <c r="AX870" s="353"/>
    </row>
    <row r="871" spans="1:50" ht="30" customHeight="1" x14ac:dyDescent="0.15">
      <c r="A871" s="372">
        <v>2</v>
      </c>
      <c r="B871" s="372">
        <v>1</v>
      </c>
      <c r="C871" s="354" t="s">
        <v>690</v>
      </c>
      <c r="D871" s="340"/>
      <c r="E871" s="340"/>
      <c r="F871" s="340"/>
      <c r="G871" s="340"/>
      <c r="H871" s="340"/>
      <c r="I871" s="340"/>
      <c r="J871" s="341">
        <v>4120001126778</v>
      </c>
      <c r="K871" s="342"/>
      <c r="L871" s="342"/>
      <c r="M871" s="342"/>
      <c r="N871" s="342"/>
      <c r="O871" s="342"/>
      <c r="P871" s="1063" t="s">
        <v>691</v>
      </c>
      <c r="Q871" s="1064"/>
      <c r="R871" s="1064"/>
      <c r="S871" s="1064"/>
      <c r="T871" s="1064"/>
      <c r="U871" s="1064"/>
      <c r="V871" s="1064"/>
      <c r="W871" s="1064"/>
      <c r="X871" s="1065"/>
      <c r="Y871" s="344">
        <v>4</v>
      </c>
      <c r="Z871" s="345"/>
      <c r="AA871" s="345"/>
      <c r="AB871" s="346"/>
      <c r="AC871" s="356" t="s">
        <v>196</v>
      </c>
      <c r="AD871" s="356"/>
      <c r="AE871" s="356"/>
      <c r="AF871" s="356"/>
      <c r="AG871" s="356"/>
      <c r="AH871" s="365" t="s">
        <v>694</v>
      </c>
      <c r="AI871" s="366"/>
      <c r="AJ871" s="366"/>
      <c r="AK871" s="366"/>
      <c r="AL871" s="367" t="s">
        <v>694</v>
      </c>
      <c r="AM871" s="368"/>
      <c r="AN871" s="368"/>
      <c r="AO871" s="369"/>
      <c r="AP871" s="353" t="s">
        <v>694</v>
      </c>
      <c r="AQ871" s="353"/>
      <c r="AR871" s="353"/>
      <c r="AS871" s="353"/>
      <c r="AT871" s="353"/>
      <c r="AU871" s="353"/>
      <c r="AV871" s="353"/>
      <c r="AW871" s="353"/>
      <c r="AX871" s="353"/>
    </row>
    <row r="872" spans="1:50" ht="30" customHeight="1" x14ac:dyDescent="0.15">
      <c r="A872" s="372">
        <v>3</v>
      </c>
      <c r="B872" s="372">
        <v>1</v>
      </c>
      <c r="C872" s="354" t="s">
        <v>690</v>
      </c>
      <c r="D872" s="340"/>
      <c r="E872" s="340"/>
      <c r="F872" s="340"/>
      <c r="G872" s="340"/>
      <c r="H872" s="340"/>
      <c r="I872" s="340"/>
      <c r="J872" s="341">
        <v>4120001126778</v>
      </c>
      <c r="K872" s="342"/>
      <c r="L872" s="342"/>
      <c r="M872" s="342"/>
      <c r="N872" s="342"/>
      <c r="O872" s="342"/>
      <c r="P872" s="1063" t="s">
        <v>692</v>
      </c>
      <c r="Q872" s="1064"/>
      <c r="R872" s="1064"/>
      <c r="S872" s="1064"/>
      <c r="T872" s="1064"/>
      <c r="U872" s="1064"/>
      <c r="V872" s="1064"/>
      <c r="W872" s="1064"/>
      <c r="X872" s="1065"/>
      <c r="Y872" s="344">
        <v>2</v>
      </c>
      <c r="Z872" s="345"/>
      <c r="AA872" s="345"/>
      <c r="AB872" s="346"/>
      <c r="AC872" s="356" t="s">
        <v>196</v>
      </c>
      <c r="AD872" s="356"/>
      <c r="AE872" s="356"/>
      <c r="AF872" s="356"/>
      <c r="AG872" s="356"/>
      <c r="AH872" s="348" t="s">
        <v>694</v>
      </c>
      <c r="AI872" s="349"/>
      <c r="AJ872" s="349"/>
      <c r="AK872" s="349"/>
      <c r="AL872" s="350" t="s">
        <v>696</v>
      </c>
      <c r="AM872" s="351"/>
      <c r="AN872" s="351"/>
      <c r="AO872" s="352"/>
      <c r="AP872" s="353" t="s">
        <v>693</v>
      </c>
      <c r="AQ872" s="353"/>
      <c r="AR872" s="353"/>
      <c r="AS872" s="353"/>
      <c r="AT872" s="353"/>
      <c r="AU872" s="353"/>
      <c r="AV872" s="353"/>
      <c r="AW872" s="353"/>
      <c r="AX872" s="353"/>
    </row>
    <row r="873" spans="1:50" ht="30" customHeight="1" x14ac:dyDescent="0.15">
      <c r="A873" s="372">
        <v>4</v>
      </c>
      <c r="B873" s="372">
        <v>1</v>
      </c>
      <c r="C873" s="354" t="s">
        <v>688</v>
      </c>
      <c r="D873" s="340"/>
      <c r="E873" s="340"/>
      <c r="F873" s="340"/>
      <c r="G873" s="340"/>
      <c r="H873" s="340"/>
      <c r="I873" s="340"/>
      <c r="J873" s="341" t="s">
        <v>708</v>
      </c>
      <c r="K873" s="342"/>
      <c r="L873" s="342"/>
      <c r="M873" s="342"/>
      <c r="N873" s="342"/>
      <c r="O873" s="342"/>
      <c r="P873" s="355" t="s">
        <v>687</v>
      </c>
      <c r="Q873" s="343"/>
      <c r="R873" s="343"/>
      <c r="S873" s="343"/>
      <c r="T873" s="343"/>
      <c r="U873" s="343"/>
      <c r="V873" s="343"/>
      <c r="W873" s="343"/>
      <c r="X873" s="343"/>
      <c r="Y873" s="344">
        <v>4</v>
      </c>
      <c r="Z873" s="345"/>
      <c r="AA873" s="345"/>
      <c r="AB873" s="346"/>
      <c r="AC873" s="356" t="s">
        <v>196</v>
      </c>
      <c r="AD873" s="356"/>
      <c r="AE873" s="356"/>
      <c r="AF873" s="356"/>
      <c r="AG873" s="356"/>
      <c r="AH873" s="348" t="s">
        <v>694</v>
      </c>
      <c r="AI873" s="349"/>
      <c r="AJ873" s="349"/>
      <c r="AK873" s="349"/>
      <c r="AL873" s="350" t="s">
        <v>705</v>
      </c>
      <c r="AM873" s="351"/>
      <c r="AN873" s="351"/>
      <c r="AO873" s="352"/>
      <c r="AP873" s="353" t="s">
        <v>708</v>
      </c>
      <c r="AQ873" s="353"/>
      <c r="AR873" s="353"/>
      <c r="AS873" s="353"/>
      <c r="AT873" s="353"/>
      <c r="AU873" s="353"/>
      <c r="AV873" s="353"/>
      <c r="AW873" s="353"/>
      <c r="AX873" s="353"/>
    </row>
    <row r="874" spans="1:50" ht="30" customHeight="1" x14ac:dyDescent="0.15">
      <c r="A874" s="372">
        <v>5</v>
      </c>
      <c r="B874" s="372">
        <v>1</v>
      </c>
      <c r="C874" s="354" t="s">
        <v>697</v>
      </c>
      <c r="D874" s="340"/>
      <c r="E874" s="340"/>
      <c r="F874" s="340"/>
      <c r="G874" s="340"/>
      <c r="H874" s="340"/>
      <c r="I874" s="340"/>
      <c r="J874" s="341" t="s">
        <v>706</v>
      </c>
      <c r="K874" s="342"/>
      <c r="L874" s="342"/>
      <c r="M874" s="342"/>
      <c r="N874" s="342"/>
      <c r="O874" s="342"/>
      <c r="P874" s="355" t="s">
        <v>687</v>
      </c>
      <c r="Q874" s="343"/>
      <c r="R874" s="343"/>
      <c r="S874" s="343"/>
      <c r="T874" s="343"/>
      <c r="U874" s="343"/>
      <c r="V874" s="343"/>
      <c r="W874" s="343"/>
      <c r="X874" s="343"/>
      <c r="Y874" s="344">
        <v>4</v>
      </c>
      <c r="Z874" s="345"/>
      <c r="AA874" s="345"/>
      <c r="AB874" s="346"/>
      <c r="AC874" s="356" t="s">
        <v>196</v>
      </c>
      <c r="AD874" s="356"/>
      <c r="AE874" s="356"/>
      <c r="AF874" s="356"/>
      <c r="AG874" s="356"/>
      <c r="AH874" s="348" t="s">
        <v>705</v>
      </c>
      <c r="AI874" s="349"/>
      <c r="AJ874" s="349"/>
      <c r="AK874" s="349"/>
      <c r="AL874" s="350" t="s">
        <v>694</v>
      </c>
      <c r="AM874" s="351"/>
      <c r="AN874" s="351"/>
      <c r="AO874" s="352"/>
      <c r="AP874" s="353" t="s">
        <v>709</v>
      </c>
      <c r="AQ874" s="353"/>
      <c r="AR874" s="353"/>
      <c r="AS874" s="353"/>
      <c r="AT874" s="353"/>
      <c r="AU874" s="353"/>
      <c r="AV874" s="353"/>
      <c r="AW874" s="353"/>
      <c r="AX874" s="353"/>
    </row>
    <row r="875" spans="1:50" ht="30" customHeight="1" x14ac:dyDescent="0.15">
      <c r="A875" s="372">
        <v>6</v>
      </c>
      <c r="B875" s="372">
        <v>1</v>
      </c>
      <c r="C875" s="354" t="s">
        <v>698</v>
      </c>
      <c r="D875" s="340"/>
      <c r="E875" s="340"/>
      <c r="F875" s="340"/>
      <c r="G875" s="340"/>
      <c r="H875" s="340"/>
      <c r="I875" s="340"/>
      <c r="J875" s="341" t="s">
        <v>706</v>
      </c>
      <c r="K875" s="342"/>
      <c r="L875" s="342"/>
      <c r="M875" s="342"/>
      <c r="N875" s="342"/>
      <c r="O875" s="342"/>
      <c r="P875" s="355" t="s">
        <v>687</v>
      </c>
      <c r="Q875" s="343"/>
      <c r="R875" s="343"/>
      <c r="S875" s="343"/>
      <c r="T875" s="343"/>
      <c r="U875" s="343"/>
      <c r="V875" s="343"/>
      <c r="W875" s="343"/>
      <c r="X875" s="343"/>
      <c r="Y875" s="344">
        <v>4</v>
      </c>
      <c r="Z875" s="345"/>
      <c r="AA875" s="345"/>
      <c r="AB875" s="346"/>
      <c r="AC875" s="356" t="s">
        <v>196</v>
      </c>
      <c r="AD875" s="356"/>
      <c r="AE875" s="356"/>
      <c r="AF875" s="356"/>
      <c r="AG875" s="356"/>
      <c r="AH875" s="348" t="s">
        <v>694</v>
      </c>
      <c r="AI875" s="349"/>
      <c r="AJ875" s="349"/>
      <c r="AK875" s="349"/>
      <c r="AL875" s="350" t="s">
        <v>693</v>
      </c>
      <c r="AM875" s="351"/>
      <c r="AN875" s="351"/>
      <c r="AO875" s="352"/>
      <c r="AP875" s="353" t="s">
        <v>693</v>
      </c>
      <c r="AQ875" s="353"/>
      <c r="AR875" s="353"/>
      <c r="AS875" s="353"/>
      <c r="AT875" s="353"/>
      <c r="AU875" s="353"/>
      <c r="AV875" s="353"/>
      <c r="AW875" s="353"/>
      <c r="AX875" s="353"/>
    </row>
    <row r="876" spans="1:50" ht="30" customHeight="1" x14ac:dyDescent="0.15">
      <c r="A876" s="372">
        <v>7</v>
      </c>
      <c r="B876" s="372">
        <v>1</v>
      </c>
      <c r="C876" s="354" t="s">
        <v>699</v>
      </c>
      <c r="D876" s="340"/>
      <c r="E876" s="340"/>
      <c r="F876" s="340"/>
      <c r="G876" s="340"/>
      <c r="H876" s="340"/>
      <c r="I876" s="340"/>
      <c r="J876" s="341" t="s">
        <v>710</v>
      </c>
      <c r="K876" s="342"/>
      <c r="L876" s="342"/>
      <c r="M876" s="342"/>
      <c r="N876" s="342"/>
      <c r="O876" s="342"/>
      <c r="P876" s="355" t="s">
        <v>687</v>
      </c>
      <c r="Q876" s="343"/>
      <c r="R876" s="343"/>
      <c r="S876" s="343"/>
      <c r="T876" s="343"/>
      <c r="U876" s="343"/>
      <c r="V876" s="343"/>
      <c r="W876" s="343"/>
      <c r="X876" s="343"/>
      <c r="Y876" s="344">
        <v>4</v>
      </c>
      <c r="Z876" s="345"/>
      <c r="AA876" s="345"/>
      <c r="AB876" s="346"/>
      <c r="AC876" s="356" t="s">
        <v>196</v>
      </c>
      <c r="AD876" s="356"/>
      <c r="AE876" s="356"/>
      <c r="AF876" s="356"/>
      <c r="AG876" s="356"/>
      <c r="AH876" s="348" t="s">
        <v>694</v>
      </c>
      <c r="AI876" s="349"/>
      <c r="AJ876" s="349"/>
      <c r="AK876" s="349"/>
      <c r="AL876" s="350" t="s">
        <v>694</v>
      </c>
      <c r="AM876" s="351"/>
      <c r="AN876" s="351"/>
      <c r="AO876" s="352"/>
      <c r="AP876" s="353" t="s">
        <v>709</v>
      </c>
      <c r="AQ876" s="353"/>
      <c r="AR876" s="353"/>
      <c r="AS876" s="353"/>
      <c r="AT876" s="353"/>
      <c r="AU876" s="353"/>
      <c r="AV876" s="353"/>
      <c r="AW876" s="353"/>
      <c r="AX876" s="353"/>
    </row>
    <row r="877" spans="1:50" ht="30" customHeight="1" x14ac:dyDescent="0.15">
      <c r="A877" s="372">
        <v>8</v>
      </c>
      <c r="B877" s="372">
        <v>1</v>
      </c>
      <c r="C877" s="354" t="s">
        <v>700</v>
      </c>
      <c r="D877" s="340"/>
      <c r="E877" s="340"/>
      <c r="F877" s="340"/>
      <c r="G877" s="340"/>
      <c r="H877" s="340"/>
      <c r="I877" s="340"/>
      <c r="J877" s="341" t="s">
        <v>711</v>
      </c>
      <c r="K877" s="342"/>
      <c r="L877" s="342"/>
      <c r="M877" s="342"/>
      <c r="N877" s="342"/>
      <c r="O877" s="342"/>
      <c r="P877" s="355" t="s">
        <v>687</v>
      </c>
      <c r="Q877" s="343"/>
      <c r="R877" s="343"/>
      <c r="S877" s="343"/>
      <c r="T877" s="343"/>
      <c r="U877" s="343"/>
      <c r="V877" s="343"/>
      <c r="W877" s="343"/>
      <c r="X877" s="343"/>
      <c r="Y877" s="344">
        <v>4</v>
      </c>
      <c r="Z877" s="345"/>
      <c r="AA877" s="345"/>
      <c r="AB877" s="346"/>
      <c r="AC877" s="356" t="s">
        <v>196</v>
      </c>
      <c r="AD877" s="356"/>
      <c r="AE877" s="356"/>
      <c r="AF877" s="356"/>
      <c r="AG877" s="356"/>
      <c r="AH877" s="348" t="s">
        <v>705</v>
      </c>
      <c r="AI877" s="349"/>
      <c r="AJ877" s="349"/>
      <c r="AK877" s="349"/>
      <c r="AL877" s="350" t="s">
        <v>694</v>
      </c>
      <c r="AM877" s="351"/>
      <c r="AN877" s="351"/>
      <c r="AO877" s="352"/>
      <c r="AP877" s="353" t="s">
        <v>694</v>
      </c>
      <c r="AQ877" s="353"/>
      <c r="AR877" s="353"/>
      <c r="AS877" s="353"/>
      <c r="AT877" s="353"/>
      <c r="AU877" s="353"/>
      <c r="AV877" s="353"/>
      <c r="AW877" s="353"/>
      <c r="AX877" s="353"/>
    </row>
    <row r="878" spans="1:50" ht="30" customHeight="1" x14ac:dyDescent="0.15">
      <c r="A878" s="372">
        <v>9</v>
      </c>
      <c r="B878" s="372">
        <v>1</v>
      </c>
      <c r="C878" s="354" t="s">
        <v>701</v>
      </c>
      <c r="D878" s="340"/>
      <c r="E878" s="340"/>
      <c r="F878" s="340"/>
      <c r="G878" s="340"/>
      <c r="H878" s="340"/>
      <c r="I878" s="340"/>
      <c r="J878" s="341" t="s">
        <v>706</v>
      </c>
      <c r="K878" s="342"/>
      <c r="L878" s="342"/>
      <c r="M878" s="342"/>
      <c r="N878" s="342"/>
      <c r="O878" s="342"/>
      <c r="P878" s="355" t="s">
        <v>687</v>
      </c>
      <c r="Q878" s="343"/>
      <c r="R878" s="343"/>
      <c r="S878" s="343"/>
      <c r="T878" s="343"/>
      <c r="U878" s="343"/>
      <c r="V878" s="343"/>
      <c r="W878" s="343"/>
      <c r="X878" s="343"/>
      <c r="Y878" s="344">
        <v>4</v>
      </c>
      <c r="Z878" s="345"/>
      <c r="AA878" s="345"/>
      <c r="AB878" s="346"/>
      <c r="AC878" s="356" t="s">
        <v>196</v>
      </c>
      <c r="AD878" s="356"/>
      <c r="AE878" s="356"/>
      <c r="AF878" s="356"/>
      <c r="AG878" s="356"/>
      <c r="AH878" s="348" t="s">
        <v>693</v>
      </c>
      <c r="AI878" s="349"/>
      <c r="AJ878" s="349"/>
      <c r="AK878" s="349"/>
      <c r="AL878" s="350" t="s">
        <v>706</v>
      </c>
      <c r="AM878" s="351"/>
      <c r="AN878" s="351"/>
      <c r="AO878" s="352"/>
      <c r="AP878" s="353" t="s">
        <v>694</v>
      </c>
      <c r="AQ878" s="353"/>
      <c r="AR878" s="353"/>
      <c r="AS878" s="353"/>
      <c r="AT878" s="353"/>
      <c r="AU878" s="353"/>
      <c r="AV878" s="353"/>
      <c r="AW878" s="353"/>
      <c r="AX878" s="353"/>
    </row>
    <row r="879" spans="1:50" ht="30" customHeight="1" x14ac:dyDescent="0.15">
      <c r="A879" s="372">
        <v>10</v>
      </c>
      <c r="B879" s="372">
        <v>1</v>
      </c>
      <c r="C879" s="354" t="s">
        <v>702</v>
      </c>
      <c r="D879" s="340"/>
      <c r="E879" s="340"/>
      <c r="F879" s="340"/>
      <c r="G879" s="340"/>
      <c r="H879" s="340"/>
      <c r="I879" s="340"/>
      <c r="J879" s="341" t="s">
        <v>707</v>
      </c>
      <c r="K879" s="342"/>
      <c r="L879" s="342"/>
      <c r="M879" s="342"/>
      <c r="N879" s="342"/>
      <c r="O879" s="342"/>
      <c r="P879" s="355" t="s">
        <v>687</v>
      </c>
      <c r="Q879" s="343"/>
      <c r="R879" s="343"/>
      <c r="S879" s="343"/>
      <c r="T879" s="343"/>
      <c r="U879" s="343"/>
      <c r="V879" s="343"/>
      <c r="W879" s="343"/>
      <c r="X879" s="343"/>
      <c r="Y879" s="344">
        <v>4</v>
      </c>
      <c r="Z879" s="345"/>
      <c r="AA879" s="345"/>
      <c r="AB879" s="346"/>
      <c r="AC879" s="356" t="s">
        <v>196</v>
      </c>
      <c r="AD879" s="356"/>
      <c r="AE879" s="356"/>
      <c r="AF879" s="356"/>
      <c r="AG879" s="356"/>
      <c r="AH879" s="348" t="s">
        <v>705</v>
      </c>
      <c r="AI879" s="349"/>
      <c r="AJ879" s="349"/>
      <c r="AK879" s="349"/>
      <c r="AL879" s="350" t="s">
        <v>707</v>
      </c>
      <c r="AM879" s="351"/>
      <c r="AN879" s="351"/>
      <c r="AO879" s="352"/>
      <c r="AP879" s="353" t="s">
        <v>694</v>
      </c>
      <c r="AQ879" s="353"/>
      <c r="AR879" s="353"/>
      <c r="AS879" s="353"/>
      <c r="AT879" s="353"/>
      <c r="AU879" s="353"/>
      <c r="AV879" s="353"/>
      <c r="AW879" s="353"/>
      <c r="AX879" s="353"/>
    </row>
    <row r="880" spans="1:50" ht="30" customHeight="1" x14ac:dyDescent="0.15">
      <c r="A880" s="372">
        <v>11</v>
      </c>
      <c r="B880" s="372">
        <v>1</v>
      </c>
      <c r="C880" s="354" t="s">
        <v>703</v>
      </c>
      <c r="D880" s="340"/>
      <c r="E880" s="340"/>
      <c r="F880" s="340"/>
      <c r="G880" s="340"/>
      <c r="H880" s="340"/>
      <c r="I880" s="340"/>
      <c r="J880" s="341" t="s">
        <v>705</v>
      </c>
      <c r="K880" s="342"/>
      <c r="L880" s="342"/>
      <c r="M880" s="342"/>
      <c r="N880" s="342"/>
      <c r="O880" s="342"/>
      <c r="P880" s="355" t="s">
        <v>687</v>
      </c>
      <c r="Q880" s="343"/>
      <c r="R880" s="343"/>
      <c r="S880" s="343"/>
      <c r="T880" s="343"/>
      <c r="U880" s="343"/>
      <c r="V880" s="343"/>
      <c r="W880" s="343"/>
      <c r="X880" s="343"/>
      <c r="Y880" s="344">
        <v>4</v>
      </c>
      <c r="Z880" s="345"/>
      <c r="AA880" s="345"/>
      <c r="AB880" s="346"/>
      <c r="AC880" s="356" t="s">
        <v>196</v>
      </c>
      <c r="AD880" s="356"/>
      <c r="AE880" s="356"/>
      <c r="AF880" s="356"/>
      <c r="AG880" s="356"/>
      <c r="AH880" s="348" t="s">
        <v>705</v>
      </c>
      <c r="AI880" s="349"/>
      <c r="AJ880" s="349"/>
      <c r="AK880" s="349"/>
      <c r="AL880" s="350" t="s">
        <v>707</v>
      </c>
      <c r="AM880" s="351"/>
      <c r="AN880" s="351"/>
      <c r="AO880" s="352"/>
      <c r="AP880" s="353" t="s">
        <v>708</v>
      </c>
      <c r="AQ880" s="353"/>
      <c r="AR880" s="353"/>
      <c r="AS880" s="353"/>
      <c r="AT880" s="353"/>
      <c r="AU880" s="353"/>
      <c r="AV880" s="353"/>
      <c r="AW880" s="353"/>
      <c r="AX880" s="353"/>
    </row>
    <row r="881" spans="1:50" ht="30" customHeight="1" x14ac:dyDescent="0.15">
      <c r="A881" s="372">
        <v>12</v>
      </c>
      <c r="B881" s="372">
        <v>1</v>
      </c>
      <c r="C881" s="354" t="s">
        <v>704</v>
      </c>
      <c r="D881" s="340"/>
      <c r="E881" s="340"/>
      <c r="F881" s="340"/>
      <c r="G881" s="340"/>
      <c r="H881" s="340"/>
      <c r="I881" s="340"/>
      <c r="J881" s="341" t="s">
        <v>693</v>
      </c>
      <c r="K881" s="342"/>
      <c r="L881" s="342"/>
      <c r="M881" s="342"/>
      <c r="N881" s="342"/>
      <c r="O881" s="342"/>
      <c r="P881" s="355" t="s">
        <v>687</v>
      </c>
      <c r="Q881" s="343"/>
      <c r="R881" s="343"/>
      <c r="S881" s="343"/>
      <c r="T881" s="343"/>
      <c r="U881" s="343"/>
      <c r="V881" s="343"/>
      <c r="W881" s="343"/>
      <c r="X881" s="343"/>
      <c r="Y881" s="344">
        <v>4</v>
      </c>
      <c r="Z881" s="345"/>
      <c r="AA881" s="345"/>
      <c r="AB881" s="346"/>
      <c r="AC881" s="356" t="s">
        <v>196</v>
      </c>
      <c r="AD881" s="356"/>
      <c r="AE881" s="356"/>
      <c r="AF881" s="356"/>
      <c r="AG881" s="356"/>
      <c r="AH881" s="348" t="s">
        <v>705</v>
      </c>
      <c r="AI881" s="349"/>
      <c r="AJ881" s="349"/>
      <c r="AK881" s="349"/>
      <c r="AL881" s="350" t="s">
        <v>707</v>
      </c>
      <c r="AM881" s="351"/>
      <c r="AN881" s="351"/>
      <c r="AO881" s="352"/>
      <c r="AP881" s="353" t="s">
        <v>708</v>
      </c>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6" t="s">
        <v>467</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468</v>
      </c>
      <c r="AQ1101" s="363"/>
      <c r="AR1101" s="363"/>
      <c r="AS1101" s="363"/>
      <c r="AT1101" s="363"/>
      <c r="AU1101" s="363"/>
      <c r="AV1101" s="363"/>
      <c r="AW1101" s="363"/>
      <c r="AX1101" s="363"/>
    </row>
    <row r="1102" spans="1:50" ht="30" customHeight="1" x14ac:dyDescent="0.15">
      <c r="A1102" s="372">
        <v>1</v>
      </c>
      <c r="B1102" s="372">
        <v>1</v>
      </c>
      <c r="C1102" s="370" t="s">
        <v>674</v>
      </c>
      <c r="D1102" s="370"/>
      <c r="E1102" s="140" t="s">
        <v>675</v>
      </c>
      <c r="F1102" s="371"/>
      <c r="G1102" s="371"/>
      <c r="H1102" s="371"/>
      <c r="I1102" s="371"/>
      <c r="J1102" s="341">
        <v>7010401099533</v>
      </c>
      <c r="K1102" s="342"/>
      <c r="L1102" s="342"/>
      <c r="M1102" s="342"/>
      <c r="N1102" s="342"/>
      <c r="O1102" s="342"/>
      <c r="P1102" s="355" t="s">
        <v>676</v>
      </c>
      <c r="Q1102" s="343"/>
      <c r="R1102" s="343"/>
      <c r="S1102" s="343"/>
      <c r="T1102" s="343"/>
      <c r="U1102" s="343"/>
      <c r="V1102" s="343"/>
      <c r="W1102" s="343"/>
      <c r="X1102" s="343"/>
      <c r="Y1102" s="344">
        <v>80</v>
      </c>
      <c r="Z1102" s="345"/>
      <c r="AA1102" s="345"/>
      <c r="AB1102" s="346"/>
      <c r="AC1102" s="347" t="s">
        <v>518</v>
      </c>
      <c r="AD1102" s="347"/>
      <c r="AE1102" s="347"/>
      <c r="AF1102" s="347"/>
      <c r="AG1102" s="347"/>
      <c r="AH1102" s="348">
        <v>1</v>
      </c>
      <c r="AI1102" s="349"/>
      <c r="AJ1102" s="349"/>
      <c r="AK1102" s="349"/>
      <c r="AL1102" s="350">
        <v>92.3</v>
      </c>
      <c r="AM1102" s="351"/>
      <c r="AN1102" s="351"/>
      <c r="AO1102" s="352"/>
      <c r="AP1102" s="353" t="s">
        <v>668</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129" max="49" man="1"/>
    <brk id="483" max="49" man="1"/>
    <brk id="778"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552</v>
      </c>
      <c r="H2" s="13" t="str">
        <f>IF(G2="","",F2)</f>
        <v>一般会計</v>
      </c>
      <c r="I2" s="13" t="str">
        <f>IF(H2="","",IF(I1&lt;&gt;"",CONCATENATE(I1,"、",H2),H2))</f>
        <v>一般会計</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t="s">
        <v>552</v>
      </c>
      <c r="R8" s="13" t="str">
        <f t="shared" si="3"/>
        <v>その他</v>
      </c>
      <c r="S8" s="13" t="str">
        <f t="shared" si="4"/>
        <v>その他</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その他</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491</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28"/>
      <c r="Z2" s="831"/>
      <c r="AA2" s="832"/>
      <c r="AB2" s="1032" t="s">
        <v>11</v>
      </c>
      <c r="AC2" s="1033"/>
      <c r="AD2" s="1034"/>
      <c r="AE2" s="1038" t="s">
        <v>357</v>
      </c>
      <c r="AF2" s="1038"/>
      <c r="AG2" s="1038"/>
      <c r="AH2" s="1038"/>
      <c r="AI2" s="1038" t="s">
        <v>363</v>
      </c>
      <c r="AJ2" s="1038"/>
      <c r="AK2" s="1038"/>
      <c r="AL2" s="1038"/>
      <c r="AM2" s="1038" t="s">
        <v>472</v>
      </c>
      <c r="AN2" s="1038"/>
      <c r="AO2" s="1038"/>
      <c r="AP2" s="556"/>
      <c r="AQ2" s="152" t="s">
        <v>355</v>
      </c>
      <c r="AR2" s="123"/>
      <c r="AS2" s="123"/>
      <c r="AT2" s="124"/>
      <c r="AU2" s="532" t="s">
        <v>253</v>
      </c>
      <c r="AV2" s="532"/>
      <c r="AW2" s="532"/>
      <c r="AX2" s="533"/>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15">
      <c r="A4" s="402"/>
      <c r="B4" s="400"/>
      <c r="C4" s="400"/>
      <c r="D4" s="400"/>
      <c r="E4" s="400"/>
      <c r="F4" s="401"/>
      <c r="G4" s="563"/>
      <c r="H4" s="1005"/>
      <c r="I4" s="1005"/>
      <c r="J4" s="1005"/>
      <c r="K4" s="1005"/>
      <c r="L4" s="1005"/>
      <c r="M4" s="1005"/>
      <c r="N4" s="1005"/>
      <c r="O4" s="1006"/>
      <c r="P4" s="98"/>
      <c r="Q4" s="1013"/>
      <c r="R4" s="1013"/>
      <c r="S4" s="1013"/>
      <c r="T4" s="1013"/>
      <c r="U4" s="1013"/>
      <c r="V4" s="1013"/>
      <c r="W4" s="1013"/>
      <c r="X4" s="1014"/>
      <c r="Y4" s="1023" t="s">
        <v>12</v>
      </c>
      <c r="Z4" s="1024"/>
      <c r="AA4" s="1025"/>
      <c r="AB4" s="460"/>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3"/>
      <c r="B5" s="404"/>
      <c r="C5" s="404"/>
      <c r="D5" s="404"/>
      <c r="E5" s="404"/>
      <c r="F5" s="405"/>
      <c r="G5" s="1007"/>
      <c r="H5" s="1008"/>
      <c r="I5" s="1008"/>
      <c r="J5" s="1008"/>
      <c r="K5" s="1008"/>
      <c r="L5" s="1008"/>
      <c r="M5" s="1008"/>
      <c r="N5" s="1008"/>
      <c r="O5" s="1009"/>
      <c r="P5" s="1015"/>
      <c r="Q5" s="1015"/>
      <c r="R5" s="1015"/>
      <c r="S5" s="1015"/>
      <c r="T5" s="1015"/>
      <c r="U5" s="1015"/>
      <c r="V5" s="1015"/>
      <c r="W5" s="1015"/>
      <c r="X5" s="1016"/>
      <c r="Y5" s="414" t="s">
        <v>54</v>
      </c>
      <c r="Z5" s="1020"/>
      <c r="AA5" s="1021"/>
      <c r="AB5" s="522"/>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3"/>
      <c r="B6" s="404"/>
      <c r="C6" s="404"/>
      <c r="D6" s="404"/>
      <c r="E6" s="404"/>
      <c r="F6" s="405"/>
      <c r="G6" s="1010"/>
      <c r="H6" s="1011"/>
      <c r="I6" s="1011"/>
      <c r="J6" s="1011"/>
      <c r="K6" s="1011"/>
      <c r="L6" s="1011"/>
      <c r="M6" s="1011"/>
      <c r="N6" s="1011"/>
      <c r="O6" s="1012"/>
      <c r="P6" s="1017"/>
      <c r="Q6" s="1017"/>
      <c r="R6" s="1017"/>
      <c r="S6" s="1017"/>
      <c r="T6" s="1017"/>
      <c r="U6" s="1017"/>
      <c r="V6" s="1017"/>
      <c r="W6" s="1017"/>
      <c r="X6" s="1018"/>
      <c r="Y6" s="1019" t="s">
        <v>13</v>
      </c>
      <c r="Z6" s="1020"/>
      <c r="AA6" s="1021"/>
      <c r="AB6" s="596"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9" t="s">
        <v>491</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28"/>
      <c r="Z9" s="831"/>
      <c r="AA9" s="832"/>
      <c r="AB9" s="1032" t="s">
        <v>11</v>
      </c>
      <c r="AC9" s="1033"/>
      <c r="AD9" s="1034"/>
      <c r="AE9" s="1038" t="s">
        <v>357</v>
      </c>
      <c r="AF9" s="1038"/>
      <c r="AG9" s="1038"/>
      <c r="AH9" s="1038"/>
      <c r="AI9" s="1038" t="s">
        <v>363</v>
      </c>
      <c r="AJ9" s="1038"/>
      <c r="AK9" s="1038"/>
      <c r="AL9" s="1038"/>
      <c r="AM9" s="1038" t="s">
        <v>472</v>
      </c>
      <c r="AN9" s="1038"/>
      <c r="AO9" s="1038"/>
      <c r="AP9" s="556"/>
      <c r="AQ9" s="152" t="s">
        <v>355</v>
      </c>
      <c r="AR9" s="123"/>
      <c r="AS9" s="123"/>
      <c r="AT9" s="124"/>
      <c r="AU9" s="532" t="s">
        <v>253</v>
      </c>
      <c r="AV9" s="532"/>
      <c r="AW9" s="532"/>
      <c r="AX9" s="533"/>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15">
      <c r="A11" s="402"/>
      <c r="B11" s="400"/>
      <c r="C11" s="400"/>
      <c r="D11" s="400"/>
      <c r="E11" s="400"/>
      <c r="F11" s="401"/>
      <c r="G11" s="563"/>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60"/>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3"/>
      <c r="B12" s="404"/>
      <c r="C12" s="404"/>
      <c r="D12" s="404"/>
      <c r="E12" s="404"/>
      <c r="F12" s="405"/>
      <c r="G12" s="1007"/>
      <c r="H12" s="1008"/>
      <c r="I12" s="1008"/>
      <c r="J12" s="1008"/>
      <c r="K12" s="1008"/>
      <c r="L12" s="1008"/>
      <c r="M12" s="1008"/>
      <c r="N12" s="1008"/>
      <c r="O12" s="1009"/>
      <c r="P12" s="1015"/>
      <c r="Q12" s="1015"/>
      <c r="R12" s="1015"/>
      <c r="S12" s="1015"/>
      <c r="T12" s="1015"/>
      <c r="U12" s="1015"/>
      <c r="V12" s="1015"/>
      <c r="W12" s="1015"/>
      <c r="X12" s="1016"/>
      <c r="Y12" s="414" t="s">
        <v>54</v>
      </c>
      <c r="Z12" s="1020"/>
      <c r="AA12" s="1021"/>
      <c r="AB12" s="522"/>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6"/>
      <c r="B13" s="407"/>
      <c r="C13" s="407"/>
      <c r="D13" s="407"/>
      <c r="E13" s="407"/>
      <c r="F13" s="408"/>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6"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9" t="s">
        <v>491</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28"/>
      <c r="Z16" s="831"/>
      <c r="AA16" s="832"/>
      <c r="AB16" s="1032" t="s">
        <v>11</v>
      </c>
      <c r="AC16" s="1033"/>
      <c r="AD16" s="1034"/>
      <c r="AE16" s="1038" t="s">
        <v>357</v>
      </c>
      <c r="AF16" s="1038"/>
      <c r="AG16" s="1038"/>
      <c r="AH16" s="1038"/>
      <c r="AI16" s="1038" t="s">
        <v>363</v>
      </c>
      <c r="AJ16" s="1038"/>
      <c r="AK16" s="1038"/>
      <c r="AL16" s="1038"/>
      <c r="AM16" s="1038" t="s">
        <v>472</v>
      </c>
      <c r="AN16" s="1038"/>
      <c r="AO16" s="1038"/>
      <c r="AP16" s="556"/>
      <c r="AQ16" s="152" t="s">
        <v>355</v>
      </c>
      <c r="AR16" s="123"/>
      <c r="AS16" s="123"/>
      <c r="AT16" s="124"/>
      <c r="AU16" s="532" t="s">
        <v>253</v>
      </c>
      <c r="AV16" s="532"/>
      <c r="AW16" s="532"/>
      <c r="AX16" s="533"/>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15">
      <c r="A18" s="402"/>
      <c r="B18" s="400"/>
      <c r="C18" s="400"/>
      <c r="D18" s="400"/>
      <c r="E18" s="400"/>
      <c r="F18" s="401"/>
      <c r="G18" s="563"/>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60"/>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3"/>
      <c r="B19" s="404"/>
      <c r="C19" s="404"/>
      <c r="D19" s="404"/>
      <c r="E19" s="404"/>
      <c r="F19" s="405"/>
      <c r="G19" s="1007"/>
      <c r="H19" s="1008"/>
      <c r="I19" s="1008"/>
      <c r="J19" s="1008"/>
      <c r="K19" s="1008"/>
      <c r="L19" s="1008"/>
      <c r="M19" s="1008"/>
      <c r="N19" s="1008"/>
      <c r="O19" s="1009"/>
      <c r="P19" s="1015"/>
      <c r="Q19" s="1015"/>
      <c r="R19" s="1015"/>
      <c r="S19" s="1015"/>
      <c r="T19" s="1015"/>
      <c r="U19" s="1015"/>
      <c r="V19" s="1015"/>
      <c r="W19" s="1015"/>
      <c r="X19" s="1016"/>
      <c r="Y19" s="414" t="s">
        <v>54</v>
      </c>
      <c r="Z19" s="1020"/>
      <c r="AA19" s="1021"/>
      <c r="AB19" s="522"/>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6"/>
      <c r="B20" s="407"/>
      <c r="C20" s="407"/>
      <c r="D20" s="407"/>
      <c r="E20" s="407"/>
      <c r="F20" s="408"/>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6"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9" t="s">
        <v>491</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28"/>
      <c r="Z23" s="831"/>
      <c r="AA23" s="832"/>
      <c r="AB23" s="1032" t="s">
        <v>11</v>
      </c>
      <c r="AC23" s="1033"/>
      <c r="AD23" s="1034"/>
      <c r="AE23" s="1038" t="s">
        <v>357</v>
      </c>
      <c r="AF23" s="1038"/>
      <c r="AG23" s="1038"/>
      <c r="AH23" s="1038"/>
      <c r="AI23" s="1038" t="s">
        <v>363</v>
      </c>
      <c r="AJ23" s="1038"/>
      <c r="AK23" s="1038"/>
      <c r="AL23" s="1038"/>
      <c r="AM23" s="1038" t="s">
        <v>472</v>
      </c>
      <c r="AN23" s="1038"/>
      <c r="AO23" s="1038"/>
      <c r="AP23" s="556"/>
      <c r="AQ23" s="152" t="s">
        <v>355</v>
      </c>
      <c r="AR23" s="123"/>
      <c r="AS23" s="123"/>
      <c r="AT23" s="124"/>
      <c r="AU23" s="532" t="s">
        <v>253</v>
      </c>
      <c r="AV23" s="532"/>
      <c r="AW23" s="532"/>
      <c r="AX23" s="533"/>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15">
      <c r="A25" s="402"/>
      <c r="B25" s="400"/>
      <c r="C25" s="400"/>
      <c r="D25" s="400"/>
      <c r="E25" s="400"/>
      <c r="F25" s="401"/>
      <c r="G25" s="563"/>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60"/>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3"/>
      <c r="B26" s="404"/>
      <c r="C26" s="404"/>
      <c r="D26" s="404"/>
      <c r="E26" s="404"/>
      <c r="F26" s="405"/>
      <c r="G26" s="1007"/>
      <c r="H26" s="1008"/>
      <c r="I26" s="1008"/>
      <c r="J26" s="1008"/>
      <c r="K26" s="1008"/>
      <c r="L26" s="1008"/>
      <c r="M26" s="1008"/>
      <c r="N26" s="1008"/>
      <c r="O26" s="1009"/>
      <c r="P26" s="1015"/>
      <c r="Q26" s="1015"/>
      <c r="R26" s="1015"/>
      <c r="S26" s="1015"/>
      <c r="T26" s="1015"/>
      <c r="U26" s="1015"/>
      <c r="V26" s="1015"/>
      <c r="W26" s="1015"/>
      <c r="X26" s="1016"/>
      <c r="Y26" s="414" t="s">
        <v>54</v>
      </c>
      <c r="Z26" s="1020"/>
      <c r="AA26" s="1021"/>
      <c r="AB26" s="522"/>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6"/>
      <c r="B27" s="407"/>
      <c r="C27" s="407"/>
      <c r="D27" s="407"/>
      <c r="E27" s="407"/>
      <c r="F27" s="408"/>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6"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9" t="s">
        <v>491</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28"/>
      <c r="Z30" s="831"/>
      <c r="AA30" s="832"/>
      <c r="AB30" s="1032" t="s">
        <v>11</v>
      </c>
      <c r="AC30" s="1033"/>
      <c r="AD30" s="1034"/>
      <c r="AE30" s="1038" t="s">
        <v>357</v>
      </c>
      <c r="AF30" s="1038"/>
      <c r="AG30" s="1038"/>
      <c r="AH30" s="1038"/>
      <c r="AI30" s="1038" t="s">
        <v>363</v>
      </c>
      <c r="AJ30" s="1038"/>
      <c r="AK30" s="1038"/>
      <c r="AL30" s="1038"/>
      <c r="AM30" s="1038" t="s">
        <v>472</v>
      </c>
      <c r="AN30" s="1038"/>
      <c r="AO30" s="1038"/>
      <c r="AP30" s="556"/>
      <c r="AQ30" s="152" t="s">
        <v>355</v>
      </c>
      <c r="AR30" s="123"/>
      <c r="AS30" s="123"/>
      <c r="AT30" s="124"/>
      <c r="AU30" s="532" t="s">
        <v>253</v>
      </c>
      <c r="AV30" s="532"/>
      <c r="AW30" s="532"/>
      <c r="AX30" s="53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15">
      <c r="A32" s="402"/>
      <c r="B32" s="400"/>
      <c r="C32" s="400"/>
      <c r="D32" s="400"/>
      <c r="E32" s="400"/>
      <c r="F32" s="401"/>
      <c r="G32" s="563"/>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60"/>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3"/>
      <c r="B33" s="404"/>
      <c r="C33" s="404"/>
      <c r="D33" s="404"/>
      <c r="E33" s="404"/>
      <c r="F33" s="405"/>
      <c r="G33" s="1007"/>
      <c r="H33" s="1008"/>
      <c r="I33" s="1008"/>
      <c r="J33" s="1008"/>
      <c r="K33" s="1008"/>
      <c r="L33" s="1008"/>
      <c r="M33" s="1008"/>
      <c r="N33" s="1008"/>
      <c r="O33" s="1009"/>
      <c r="P33" s="1015"/>
      <c r="Q33" s="1015"/>
      <c r="R33" s="1015"/>
      <c r="S33" s="1015"/>
      <c r="T33" s="1015"/>
      <c r="U33" s="1015"/>
      <c r="V33" s="1015"/>
      <c r="W33" s="1015"/>
      <c r="X33" s="1016"/>
      <c r="Y33" s="414" t="s">
        <v>54</v>
      </c>
      <c r="Z33" s="1020"/>
      <c r="AA33" s="1021"/>
      <c r="AB33" s="522"/>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6"/>
      <c r="B34" s="407"/>
      <c r="C34" s="407"/>
      <c r="D34" s="407"/>
      <c r="E34" s="407"/>
      <c r="F34" s="408"/>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6"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9" t="s">
        <v>491</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28"/>
      <c r="Z37" s="831"/>
      <c r="AA37" s="832"/>
      <c r="AB37" s="1032" t="s">
        <v>11</v>
      </c>
      <c r="AC37" s="1033"/>
      <c r="AD37" s="1034"/>
      <c r="AE37" s="1038" t="s">
        <v>357</v>
      </c>
      <c r="AF37" s="1038"/>
      <c r="AG37" s="1038"/>
      <c r="AH37" s="1038"/>
      <c r="AI37" s="1038" t="s">
        <v>363</v>
      </c>
      <c r="AJ37" s="1038"/>
      <c r="AK37" s="1038"/>
      <c r="AL37" s="1038"/>
      <c r="AM37" s="1038" t="s">
        <v>472</v>
      </c>
      <c r="AN37" s="1038"/>
      <c r="AO37" s="1038"/>
      <c r="AP37" s="556"/>
      <c r="AQ37" s="152" t="s">
        <v>355</v>
      </c>
      <c r="AR37" s="123"/>
      <c r="AS37" s="123"/>
      <c r="AT37" s="124"/>
      <c r="AU37" s="532" t="s">
        <v>253</v>
      </c>
      <c r="AV37" s="532"/>
      <c r="AW37" s="532"/>
      <c r="AX37" s="533"/>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15">
      <c r="A39" s="402"/>
      <c r="B39" s="400"/>
      <c r="C39" s="400"/>
      <c r="D39" s="400"/>
      <c r="E39" s="400"/>
      <c r="F39" s="401"/>
      <c r="G39" s="563"/>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60"/>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3"/>
      <c r="B40" s="404"/>
      <c r="C40" s="404"/>
      <c r="D40" s="404"/>
      <c r="E40" s="404"/>
      <c r="F40" s="405"/>
      <c r="G40" s="1007"/>
      <c r="H40" s="1008"/>
      <c r="I40" s="1008"/>
      <c r="J40" s="1008"/>
      <c r="K40" s="1008"/>
      <c r="L40" s="1008"/>
      <c r="M40" s="1008"/>
      <c r="N40" s="1008"/>
      <c r="O40" s="1009"/>
      <c r="P40" s="1015"/>
      <c r="Q40" s="1015"/>
      <c r="R40" s="1015"/>
      <c r="S40" s="1015"/>
      <c r="T40" s="1015"/>
      <c r="U40" s="1015"/>
      <c r="V40" s="1015"/>
      <c r="W40" s="1015"/>
      <c r="X40" s="1016"/>
      <c r="Y40" s="414" t="s">
        <v>54</v>
      </c>
      <c r="Z40" s="1020"/>
      <c r="AA40" s="1021"/>
      <c r="AB40" s="522"/>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6"/>
      <c r="B41" s="407"/>
      <c r="C41" s="407"/>
      <c r="D41" s="407"/>
      <c r="E41" s="407"/>
      <c r="F41" s="408"/>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6"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9" t="s">
        <v>491</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28"/>
      <c r="Z44" s="831"/>
      <c r="AA44" s="832"/>
      <c r="AB44" s="1032" t="s">
        <v>11</v>
      </c>
      <c r="AC44" s="1033"/>
      <c r="AD44" s="1034"/>
      <c r="AE44" s="1038" t="s">
        <v>357</v>
      </c>
      <c r="AF44" s="1038"/>
      <c r="AG44" s="1038"/>
      <c r="AH44" s="1038"/>
      <c r="AI44" s="1038" t="s">
        <v>363</v>
      </c>
      <c r="AJ44" s="1038"/>
      <c r="AK44" s="1038"/>
      <c r="AL44" s="1038"/>
      <c r="AM44" s="1038" t="s">
        <v>472</v>
      </c>
      <c r="AN44" s="1038"/>
      <c r="AO44" s="1038"/>
      <c r="AP44" s="556"/>
      <c r="AQ44" s="152" t="s">
        <v>355</v>
      </c>
      <c r="AR44" s="123"/>
      <c r="AS44" s="123"/>
      <c r="AT44" s="124"/>
      <c r="AU44" s="532" t="s">
        <v>253</v>
      </c>
      <c r="AV44" s="532"/>
      <c r="AW44" s="532"/>
      <c r="AX44" s="533"/>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15">
      <c r="A46" s="402"/>
      <c r="B46" s="400"/>
      <c r="C46" s="400"/>
      <c r="D46" s="400"/>
      <c r="E46" s="400"/>
      <c r="F46" s="401"/>
      <c r="G46" s="563"/>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60"/>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3"/>
      <c r="B47" s="404"/>
      <c r="C47" s="404"/>
      <c r="D47" s="404"/>
      <c r="E47" s="404"/>
      <c r="F47" s="405"/>
      <c r="G47" s="1007"/>
      <c r="H47" s="1008"/>
      <c r="I47" s="1008"/>
      <c r="J47" s="1008"/>
      <c r="K47" s="1008"/>
      <c r="L47" s="1008"/>
      <c r="M47" s="1008"/>
      <c r="N47" s="1008"/>
      <c r="O47" s="1009"/>
      <c r="P47" s="1015"/>
      <c r="Q47" s="1015"/>
      <c r="R47" s="1015"/>
      <c r="S47" s="1015"/>
      <c r="T47" s="1015"/>
      <c r="U47" s="1015"/>
      <c r="V47" s="1015"/>
      <c r="W47" s="1015"/>
      <c r="X47" s="1016"/>
      <c r="Y47" s="414" t="s">
        <v>54</v>
      </c>
      <c r="Z47" s="1020"/>
      <c r="AA47" s="1021"/>
      <c r="AB47" s="522"/>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6"/>
      <c r="B48" s="407"/>
      <c r="C48" s="407"/>
      <c r="D48" s="407"/>
      <c r="E48" s="407"/>
      <c r="F48" s="408"/>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6"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9" t="s">
        <v>491</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28"/>
      <c r="Z51" s="831"/>
      <c r="AA51" s="832"/>
      <c r="AB51" s="556" t="s">
        <v>11</v>
      </c>
      <c r="AC51" s="1033"/>
      <c r="AD51" s="1034"/>
      <c r="AE51" s="1038" t="s">
        <v>357</v>
      </c>
      <c r="AF51" s="1038"/>
      <c r="AG51" s="1038"/>
      <c r="AH51" s="1038"/>
      <c r="AI51" s="1038" t="s">
        <v>363</v>
      </c>
      <c r="AJ51" s="1038"/>
      <c r="AK51" s="1038"/>
      <c r="AL51" s="1038"/>
      <c r="AM51" s="1038" t="s">
        <v>472</v>
      </c>
      <c r="AN51" s="1038"/>
      <c r="AO51" s="1038"/>
      <c r="AP51" s="556"/>
      <c r="AQ51" s="152" t="s">
        <v>355</v>
      </c>
      <c r="AR51" s="123"/>
      <c r="AS51" s="123"/>
      <c r="AT51" s="124"/>
      <c r="AU51" s="532" t="s">
        <v>253</v>
      </c>
      <c r="AV51" s="532"/>
      <c r="AW51" s="532"/>
      <c r="AX51" s="533"/>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15">
      <c r="A53" s="402"/>
      <c r="B53" s="400"/>
      <c r="C53" s="400"/>
      <c r="D53" s="400"/>
      <c r="E53" s="400"/>
      <c r="F53" s="401"/>
      <c r="G53" s="563"/>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60"/>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3"/>
      <c r="B54" s="404"/>
      <c r="C54" s="404"/>
      <c r="D54" s="404"/>
      <c r="E54" s="404"/>
      <c r="F54" s="405"/>
      <c r="G54" s="1007"/>
      <c r="H54" s="1008"/>
      <c r="I54" s="1008"/>
      <c r="J54" s="1008"/>
      <c r="K54" s="1008"/>
      <c r="L54" s="1008"/>
      <c r="M54" s="1008"/>
      <c r="N54" s="1008"/>
      <c r="O54" s="1009"/>
      <c r="P54" s="1015"/>
      <c r="Q54" s="1015"/>
      <c r="R54" s="1015"/>
      <c r="S54" s="1015"/>
      <c r="T54" s="1015"/>
      <c r="U54" s="1015"/>
      <c r="V54" s="1015"/>
      <c r="W54" s="1015"/>
      <c r="X54" s="1016"/>
      <c r="Y54" s="414" t="s">
        <v>54</v>
      </c>
      <c r="Z54" s="1020"/>
      <c r="AA54" s="1021"/>
      <c r="AB54" s="522"/>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6"/>
      <c r="B55" s="407"/>
      <c r="C55" s="407"/>
      <c r="D55" s="407"/>
      <c r="E55" s="407"/>
      <c r="F55" s="408"/>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6"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9" t="s">
        <v>491</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28"/>
      <c r="Z58" s="831"/>
      <c r="AA58" s="832"/>
      <c r="AB58" s="1032" t="s">
        <v>11</v>
      </c>
      <c r="AC58" s="1033"/>
      <c r="AD58" s="1034"/>
      <c r="AE58" s="1038" t="s">
        <v>357</v>
      </c>
      <c r="AF58" s="1038"/>
      <c r="AG58" s="1038"/>
      <c r="AH58" s="1038"/>
      <c r="AI58" s="1038" t="s">
        <v>363</v>
      </c>
      <c r="AJ58" s="1038"/>
      <c r="AK58" s="1038"/>
      <c r="AL58" s="1038"/>
      <c r="AM58" s="1038" t="s">
        <v>472</v>
      </c>
      <c r="AN58" s="1038"/>
      <c r="AO58" s="1038"/>
      <c r="AP58" s="556"/>
      <c r="AQ58" s="152" t="s">
        <v>355</v>
      </c>
      <c r="AR58" s="123"/>
      <c r="AS58" s="123"/>
      <c r="AT58" s="124"/>
      <c r="AU58" s="532" t="s">
        <v>253</v>
      </c>
      <c r="AV58" s="532"/>
      <c r="AW58" s="532"/>
      <c r="AX58" s="533"/>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15">
      <c r="A60" s="402"/>
      <c r="B60" s="400"/>
      <c r="C60" s="400"/>
      <c r="D60" s="400"/>
      <c r="E60" s="400"/>
      <c r="F60" s="401"/>
      <c r="G60" s="563"/>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60"/>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3"/>
      <c r="B61" s="404"/>
      <c r="C61" s="404"/>
      <c r="D61" s="404"/>
      <c r="E61" s="404"/>
      <c r="F61" s="405"/>
      <c r="G61" s="1007"/>
      <c r="H61" s="1008"/>
      <c r="I61" s="1008"/>
      <c r="J61" s="1008"/>
      <c r="K61" s="1008"/>
      <c r="L61" s="1008"/>
      <c r="M61" s="1008"/>
      <c r="N61" s="1008"/>
      <c r="O61" s="1009"/>
      <c r="P61" s="1015"/>
      <c r="Q61" s="1015"/>
      <c r="R61" s="1015"/>
      <c r="S61" s="1015"/>
      <c r="T61" s="1015"/>
      <c r="U61" s="1015"/>
      <c r="V61" s="1015"/>
      <c r="W61" s="1015"/>
      <c r="X61" s="1016"/>
      <c r="Y61" s="414" t="s">
        <v>54</v>
      </c>
      <c r="Z61" s="1020"/>
      <c r="AA61" s="1021"/>
      <c r="AB61" s="522"/>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6"/>
      <c r="B62" s="407"/>
      <c r="C62" s="407"/>
      <c r="D62" s="407"/>
      <c r="E62" s="407"/>
      <c r="F62" s="408"/>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6"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9" t="s">
        <v>491</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28"/>
      <c r="Z65" s="831"/>
      <c r="AA65" s="832"/>
      <c r="AB65" s="1032" t="s">
        <v>11</v>
      </c>
      <c r="AC65" s="1033"/>
      <c r="AD65" s="1034"/>
      <c r="AE65" s="1038" t="s">
        <v>357</v>
      </c>
      <c r="AF65" s="1038"/>
      <c r="AG65" s="1038"/>
      <c r="AH65" s="1038"/>
      <c r="AI65" s="1038" t="s">
        <v>363</v>
      </c>
      <c r="AJ65" s="1038"/>
      <c r="AK65" s="1038"/>
      <c r="AL65" s="1038"/>
      <c r="AM65" s="1038" t="s">
        <v>472</v>
      </c>
      <c r="AN65" s="1038"/>
      <c r="AO65" s="1038"/>
      <c r="AP65" s="556"/>
      <c r="AQ65" s="152" t="s">
        <v>355</v>
      </c>
      <c r="AR65" s="123"/>
      <c r="AS65" s="123"/>
      <c r="AT65" s="124"/>
      <c r="AU65" s="532" t="s">
        <v>253</v>
      </c>
      <c r="AV65" s="532"/>
      <c r="AW65" s="532"/>
      <c r="AX65" s="533"/>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15">
      <c r="A67" s="402"/>
      <c r="B67" s="400"/>
      <c r="C67" s="400"/>
      <c r="D67" s="400"/>
      <c r="E67" s="400"/>
      <c r="F67" s="401"/>
      <c r="G67" s="563"/>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60"/>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3"/>
      <c r="B68" s="404"/>
      <c r="C68" s="404"/>
      <c r="D68" s="404"/>
      <c r="E68" s="404"/>
      <c r="F68" s="405"/>
      <c r="G68" s="1007"/>
      <c r="H68" s="1008"/>
      <c r="I68" s="1008"/>
      <c r="J68" s="1008"/>
      <c r="K68" s="1008"/>
      <c r="L68" s="1008"/>
      <c r="M68" s="1008"/>
      <c r="N68" s="1008"/>
      <c r="O68" s="1009"/>
      <c r="P68" s="1015"/>
      <c r="Q68" s="1015"/>
      <c r="R68" s="1015"/>
      <c r="S68" s="1015"/>
      <c r="T68" s="1015"/>
      <c r="U68" s="1015"/>
      <c r="V68" s="1015"/>
      <c r="W68" s="1015"/>
      <c r="X68" s="1016"/>
      <c r="Y68" s="414" t="s">
        <v>54</v>
      </c>
      <c r="Z68" s="1020"/>
      <c r="AA68" s="1021"/>
      <c r="AB68" s="522"/>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6"/>
      <c r="B69" s="407"/>
      <c r="C69" s="407"/>
      <c r="D69" s="407"/>
      <c r="E69" s="407"/>
      <c r="F69" s="408"/>
      <c r="G69" s="1010"/>
      <c r="H69" s="1011"/>
      <c r="I69" s="1011"/>
      <c r="J69" s="1011"/>
      <c r="K69" s="1011"/>
      <c r="L69" s="1011"/>
      <c r="M69" s="1011"/>
      <c r="N69" s="1011"/>
      <c r="O69" s="1012"/>
      <c r="P69" s="1017"/>
      <c r="Q69" s="1017"/>
      <c r="R69" s="1017"/>
      <c r="S69" s="1017"/>
      <c r="T69" s="1017"/>
      <c r="U69" s="1017"/>
      <c r="V69" s="1017"/>
      <c r="W69" s="1017"/>
      <c r="X69" s="1018"/>
      <c r="Y69" s="414" t="s">
        <v>13</v>
      </c>
      <c r="Z69" s="1020"/>
      <c r="AA69" s="1021"/>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7" t="s">
        <v>512</v>
      </c>
      <c r="H2" s="598"/>
      <c r="I2" s="598"/>
      <c r="J2" s="598"/>
      <c r="K2" s="598"/>
      <c r="L2" s="598"/>
      <c r="M2" s="598"/>
      <c r="N2" s="598"/>
      <c r="O2" s="598"/>
      <c r="P2" s="598"/>
      <c r="Q2" s="598"/>
      <c r="R2" s="598"/>
      <c r="S2" s="598"/>
      <c r="T2" s="598"/>
      <c r="U2" s="598"/>
      <c r="V2" s="598"/>
      <c r="W2" s="598"/>
      <c r="X2" s="598"/>
      <c r="Y2" s="598"/>
      <c r="Z2" s="598"/>
      <c r="AA2" s="598"/>
      <c r="AB2" s="599"/>
      <c r="AC2" s="597" t="s">
        <v>514</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1"/>
      <c r="B4" s="1052"/>
      <c r="C4" s="1052"/>
      <c r="D4" s="1052"/>
      <c r="E4" s="1052"/>
      <c r="F4" s="1053"/>
      <c r="G4" s="672"/>
      <c r="H4" s="673"/>
      <c r="I4" s="673"/>
      <c r="J4" s="673"/>
      <c r="K4" s="674"/>
      <c r="L4" s="666"/>
      <c r="M4" s="667"/>
      <c r="N4" s="667"/>
      <c r="O4" s="667"/>
      <c r="P4" s="667"/>
      <c r="Q4" s="667"/>
      <c r="R4" s="667"/>
      <c r="S4" s="667"/>
      <c r="T4" s="667"/>
      <c r="U4" s="667"/>
      <c r="V4" s="667"/>
      <c r="W4" s="667"/>
      <c r="X4" s="668"/>
      <c r="Y4" s="387"/>
      <c r="Z4" s="388"/>
      <c r="AA4" s="388"/>
      <c r="AB4" s="807"/>
      <c r="AC4" s="672"/>
      <c r="AD4" s="673"/>
      <c r="AE4" s="673"/>
      <c r="AF4" s="673"/>
      <c r="AG4" s="674"/>
      <c r="AH4" s="666"/>
      <c r="AI4" s="667"/>
      <c r="AJ4" s="667"/>
      <c r="AK4" s="667"/>
      <c r="AL4" s="667"/>
      <c r="AM4" s="667"/>
      <c r="AN4" s="667"/>
      <c r="AO4" s="667"/>
      <c r="AP4" s="667"/>
      <c r="AQ4" s="667"/>
      <c r="AR4" s="667"/>
      <c r="AS4" s="667"/>
      <c r="AT4" s="668"/>
      <c r="AU4" s="387"/>
      <c r="AV4" s="388"/>
      <c r="AW4" s="388"/>
      <c r="AX4" s="389"/>
    </row>
    <row r="5" spans="1:50" ht="24.75" customHeight="1" x14ac:dyDescent="0.15">
      <c r="A5" s="1051"/>
      <c r="B5" s="1052"/>
      <c r="C5" s="1052"/>
      <c r="D5" s="1052"/>
      <c r="E5" s="1052"/>
      <c r="F5" s="1053"/>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1"/>
      <c r="B6" s="1052"/>
      <c r="C6" s="1052"/>
      <c r="D6" s="1052"/>
      <c r="E6" s="1052"/>
      <c r="F6" s="1053"/>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1"/>
      <c r="B7" s="1052"/>
      <c r="C7" s="1052"/>
      <c r="D7" s="1052"/>
      <c r="E7" s="1052"/>
      <c r="F7" s="1053"/>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1"/>
      <c r="B8" s="1052"/>
      <c r="C8" s="1052"/>
      <c r="D8" s="1052"/>
      <c r="E8" s="1052"/>
      <c r="F8" s="1053"/>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1"/>
      <c r="B9" s="1052"/>
      <c r="C9" s="1052"/>
      <c r="D9" s="1052"/>
      <c r="E9" s="1052"/>
      <c r="F9" s="1053"/>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1"/>
      <c r="B10" s="1052"/>
      <c r="C10" s="1052"/>
      <c r="D10" s="1052"/>
      <c r="E10" s="1052"/>
      <c r="F10" s="1053"/>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1"/>
      <c r="B11" s="1052"/>
      <c r="C11" s="1052"/>
      <c r="D11" s="1052"/>
      <c r="E11" s="1052"/>
      <c r="F11" s="1053"/>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1"/>
      <c r="B12" s="1052"/>
      <c r="C12" s="1052"/>
      <c r="D12" s="1052"/>
      <c r="E12" s="1052"/>
      <c r="F12" s="1053"/>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1"/>
      <c r="B13" s="1052"/>
      <c r="C13" s="1052"/>
      <c r="D13" s="1052"/>
      <c r="E13" s="1052"/>
      <c r="F13" s="1053"/>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1"/>
      <c r="B16" s="1052"/>
      <c r="C16" s="1052"/>
      <c r="D16" s="1052"/>
      <c r="E16" s="1052"/>
      <c r="F16" s="1053"/>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1"/>
      <c r="B17" s="1052"/>
      <c r="C17" s="1052"/>
      <c r="D17" s="1052"/>
      <c r="E17" s="1052"/>
      <c r="F17" s="1053"/>
      <c r="G17" s="672"/>
      <c r="H17" s="673"/>
      <c r="I17" s="673"/>
      <c r="J17" s="673"/>
      <c r="K17" s="674"/>
      <c r="L17" s="666"/>
      <c r="M17" s="667"/>
      <c r="N17" s="667"/>
      <c r="O17" s="667"/>
      <c r="P17" s="667"/>
      <c r="Q17" s="667"/>
      <c r="R17" s="667"/>
      <c r="S17" s="667"/>
      <c r="T17" s="667"/>
      <c r="U17" s="667"/>
      <c r="V17" s="667"/>
      <c r="W17" s="667"/>
      <c r="X17" s="668"/>
      <c r="Y17" s="387"/>
      <c r="Z17" s="388"/>
      <c r="AA17" s="388"/>
      <c r="AB17" s="807"/>
      <c r="AC17" s="672"/>
      <c r="AD17" s="673"/>
      <c r="AE17" s="673"/>
      <c r="AF17" s="673"/>
      <c r="AG17" s="674"/>
      <c r="AH17" s="666"/>
      <c r="AI17" s="667"/>
      <c r="AJ17" s="667"/>
      <c r="AK17" s="667"/>
      <c r="AL17" s="667"/>
      <c r="AM17" s="667"/>
      <c r="AN17" s="667"/>
      <c r="AO17" s="667"/>
      <c r="AP17" s="667"/>
      <c r="AQ17" s="667"/>
      <c r="AR17" s="667"/>
      <c r="AS17" s="667"/>
      <c r="AT17" s="668"/>
      <c r="AU17" s="387"/>
      <c r="AV17" s="388"/>
      <c r="AW17" s="388"/>
      <c r="AX17" s="389"/>
    </row>
    <row r="18" spans="1:50" ht="24.75" customHeight="1" x14ac:dyDescent="0.15">
      <c r="A18" s="1051"/>
      <c r="B18" s="1052"/>
      <c r="C18" s="1052"/>
      <c r="D18" s="1052"/>
      <c r="E18" s="1052"/>
      <c r="F18" s="1053"/>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1"/>
      <c r="B19" s="1052"/>
      <c r="C19" s="1052"/>
      <c r="D19" s="1052"/>
      <c r="E19" s="1052"/>
      <c r="F19" s="1053"/>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1"/>
      <c r="B20" s="1052"/>
      <c r="C20" s="1052"/>
      <c r="D20" s="1052"/>
      <c r="E20" s="1052"/>
      <c r="F20" s="1053"/>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1"/>
      <c r="B21" s="1052"/>
      <c r="C21" s="1052"/>
      <c r="D21" s="1052"/>
      <c r="E21" s="1052"/>
      <c r="F21" s="1053"/>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1"/>
      <c r="B22" s="1052"/>
      <c r="C22" s="1052"/>
      <c r="D22" s="1052"/>
      <c r="E22" s="1052"/>
      <c r="F22" s="1053"/>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1"/>
      <c r="B23" s="1052"/>
      <c r="C23" s="1052"/>
      <c r="D23" s="1052"/>
      <c r="E23" s="1052"/>
      <c r="F23" s="1053"/>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1"/>
      <c r="B24" s="1052"/>
      <c r="C24" s="1052"/>
      <c r="D24" s="1052"/>
      <c r="E24" s="1052"/>
      <c r="F24" s="1053"/>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1"/>
      <c r="B25" s="1052"/>
      <c r="C25" s="1052"/>
      <c r="D25" s="1052"/>
      <c r="E25" s="1052"/>
      <c r="F25" s="1053"/>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1"/>
      <c r="B26" s="1052"/>
      <c r="C26" s="1052"/>
      <c r="D26" s="1052"/>
      <c r="E26" s="1052"/>
      <c r="F26" s="1053"/>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1"/>
      <c r="B29" s="1052"/>
      <c r="C29" s="1052"/>
      <c r="D29" s="1052"/>
      <c r="E29" s="1052"/>
      <c r="F29" s="1053"/>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1"/>
      <c r="B30" s="1052"/>
      <c r="C30" s="1052"/>
      <c r="D30" s="1052"/>
      <c r="E30" s="1052"/>
      <c r="F30" s="1053"/>
      <c r="G30" s="672"/>
      <c r="H30" s="673"/>
      <c r="I30" s="673"/>
      <c r="J30" s="673"/>
      <c r="K30" s="674"/>
      <c r="L30" s="666"/>
      <c r="M30" s="667"/>
      <c r="N30" s="667"/>
      <c r="O30" s="667"/>
      <c r="P30" s="667"/>
      <c r="Q30" s="667"/>
      <c r="R30" s="667"/>
      <c r="S30" s="667"/>
      <c r="T30" s="667"/>
      <c r="U30" s="667"/>
      <c r="V30" s="667"/>
      <c r="W30" s="667"/>
      <c r="X30" s="668"/>
      <c r="Y30" s="387"/>
      <c r="Z30" s="388"/>
      <c r="AA30" s="388"/>
      <c r="AB30" s="807"/>
      <c r="AC30" s="672"/>
      <c r="AD30" s="673"/>
      <c r="AE30" s="673"/>
      <c r="AF30" s="673"/>
      <c r="AG30" s="674"/>
      <c r="AH30" s="666"/>
      <c r="AI30" s="667"/>
      <c r="AJ30" s="667"/>
      <c r="AK30" s="667"/>
      <c r="AL30" s="667"/>
      <c r="AM30" s="667"/>
      <c r="AN30" s="667"/>
      <c r="AO30" s="667"/>
      <c r="AP30" s="667"/>
      <c r="AQ30" s="667"/>
      <c r="AR30" s="667"/>
      <c r="AS30" s="667"/>
      <c r="AT30" s="668"/>
      <c r="AU30" s="387"/>
      <c r="AV30" s="388"/>
      <c r="AW30" s="388"/>
      <c r="AX30" s="389"/>
    </row>
    <row r="31" spans="1:50" ht="24.75" customHeight="1" x14ac:dyDescent="0.15">
      <c r="A31" s="1051"/>
      <c r="B31" s="1052"/>
      <c r="C31" s="1052"/>
      <c r="D31" s="1052"/>
      <c r="E31" s="1052"/>
      <c r="F31" s="1053"/>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1"/>
      <c r="B32" s="1052"/>
      <c r="C32" s="1052"/>
      <c r="D32" s="1052"/>
      <c r="E32" s="1052"/>
      <c r="F32" s="1053"/>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1"/>
      <c r="B33" s="1052"/>
      <c r="C33" s="1052"/>
      <c r="D33" s="1052"/>
      <c r="E33" s="1052"/>
      <c r="F33" s="1053"/>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1"/>
      <c r="B34" s="1052"/>
      <c r="C34" s="1052"/>
      <c r="D34" s="1052"/>
      <c r="E34" s="1052"/>
      <c r="F34" s="1053"/>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1"/>
      <c r="B35" s="1052"/>
      <c r="C35" s="1052"/>
      <c r="D35" s="1052"/>
      <c r="E35" s="1052"/>
      <c r="F35" s="1053"/>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1"/>
      <c r="B36" s="1052"/>
      <c r="C36" s="1052"/>
      <c r="D36" s="1052"/>
      <c r="E36" s="1052"/>
      <c r="F36" s="1053"/>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1"/>
      <c r="B37" s="1052"/>
      <c r="C37" s="1052"/>
      <c r="D37" s="1052"/>
      <c r="E37" s="1052"/>
      <c r="F37" s="1053"/>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1"/>
      <c r="B38" s="1052"/>
      <c r="C38" s="1052"/>
      <c r="D38" s="1052"/>
      <c r="E38" s="1052"/>
      <c r="F38" s="1053"/>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1"/>
      <c r="B39" s="1052"/>
      <c r="C39" s="1052"/>
      <c r="D39" s="1052"/>
      <c r="E39" s="1052"/>
      <c r="F39" s="1053"/>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1"/>
      <c r="B42" s="1052"/>
      <c r="C42" s="1052"/>
      <c r="D42" s="1052"/>
      <c r="E42" s="1052"/>
      <c r="F42" s="1053"/>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1"/>
      <c r="B43" s="1052"/>
      <c r="C43" s="1052"/>
      <c r="D43" s="1052"/>
      <c r="E43" s="1052"/>
      <c r="F43" s="1053"/>
      <c r="G43" s="672"/>
      <c r="H43" s="673"/>
      <c r="I43" s="673"/>
      <c r="J43" s="673"/>
      <c r="K43" s="674"/>
      <c r="L43" s="666"/>
      <c r="M43" s="667"/>
      <c r="N43" s="667"/>
      <c r="O43" s="667"/>
      <c r="P43" s="667"/>
      <c r="Q43" s="667"/>
      <c r="R43" s="667"/>
      <c r="S43" s="667"/>
      <c r="T43" s="667"/>
      <c r="U43" s="667"/>
      <c r="V43" s="667"/>
      <c r="W43" s="667"/>
      <c r="X43" s="668"/>
      <c r="Y43" s="387"/>
      <c r="Z43" s="388"/>
      <c r="AA43" s="388"/>
      <c r="AB43" s="807"/>
      <c r="AC43" s="672"/>
      <c r="AD43" s="673"/>
      <c r="AE43" s="673"/>
      <c r="AF43" s="673"/>
      <c r="AG43" s="674"/>
      <c r="AH43" s="666"/>
      <c r="AI43" s="667"/>
      <c r="AJ43" s="667"/>
      <c r="AK43" s="667"/>
      <c r="AL43" s="667"/>
      <c r="AM43" s="667"/>
      <c r="AN43" s="667"/>
      <c r="AO43" s="667"/>
      <c r="AP43" s="667"/>
      <c r="AQ43" s="667"/>
      <c r="AR43" s="667"/>
      <c r="AS43" s="667"/>
      <c r="AT43" s="668"/>
      <c r="AU43" s="387"/>
      <c r="AV43" s="388"/>
      <c r="AW43" s="388"/>
      <c r="AX43" s="389"/>
    </row>
    <row r="44" spans="1:50" ht="24.75" customHeight="1" x14ac:dyDescent="0.15">
      <c r="A44" s="1051"/>
      <c r="B44" s="1052"/>
      <c r="C44" s="1052"/>
      <c r="D44" s="1052"/>
      <c r="E44" s="1052"/>
      <c r="F44" s="1053"/>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1"/>
      <c r="B45" s="1052"/>
      <c r="C45" s="1052"/>
      <c r="D45" s="1052"/>
      <c r="E45" s="1052"/>
      <c r="F45" s="1053"/>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1"/>
      <c r="B46" s="1052"/>
      <c r="C46" s="1052"/>
      <c r="D46" s="1052"/>
      <c r="E46" s="1052"/>
      <c r="F46" s="1053"/>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1"/>
      <c r="B47" s="1052"/>
      <c r="C47" s="1052"/>
      <c r="D47" s="1052"/>
      <c r="E47" s="1052"/>
      <c r="F47" s="1053"/>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1"/>
      <c r="B48" s="1052"/>
      <c r="C48" s="1052"/>
      <c r="D48" s="1052"/>
      <c r="E48" s="1052"/>
      <c r="F48" s="1053"/>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1"/>
      <c r="B49" s="1052"/>
      <c r="C49" s="1052"/>
      <c r="D49" s="1052"/>
      <c r="E49" s="1052"/>
      <c r="F49" s="1053"/>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1"/>
      <c r="B50" s="1052"/>
      <c r="C50" s="1052"/>
      <c r="D50" s="1052"/>
      <c r="E50" s="1052"/>
      <c r="F50" s="1053"/>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1"/>
      <c r="B51" s="1052"/>
      <c r="C51" s="1052"/>
      <c r="D51" s="1052"/>
      <c r="E51" s="1052"/>
      <c r="F51" s="1053"/>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1"/>
      <c r="B52" s="1052"/>
      <c r="C52" s="1052"/>
      <c r="D52" s="1052"/>
      <c r="E52" s="1052"/>
      <c r="F52" s="1053"/>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1"/>
      <c r="B56" s="1052"/>
      <c r="C56" s="1052"/>
      <c r="D56" s="1052"/>
      <c r="E56" s="1052"/>
      <c r="F56" s="1053"/>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1"/>
      <c r="B57" s="1052"/>
      <c r="C57" s="1052"/>
      <c r="D57" s="1052"/>
      <c r="E57" s="1052"/>
      <c r="F57" s="1053"/>
      <c r="G57" s="672"/>
      <c r="H57" s="673"/>
      <c r="I57" s="673"/>
      <c r="J57" s="673"/>
      <c r="K57" s="674"/>
      <c r="L57" s="666"/>
      <c r="M57" s="667"/>
      <c r="N57" s="667"/>
      <c r="O57" s="667"/>
      <c r="P57" s="667"/>
      <c r="Q57" s="667"/>
      <c r="R57" s="667"/>
      <c r="S57" s="667"/>
      <c r="T57" s="667"/>
      <c r="U57" s="667"/>
      <c r="V57" s="667"/>
      <c r="W57" s="667"/>
      <c r="X57" s="668"/>
      <c r="Y57" s="387"/>
      <c r="Z57" s="388"/>
      <c r="AA57" s="388"/>
      <c r="AB57" s="807"/>
      <c r="AC57" s="672"/>
      <c r="AD57" s="673"/>
      <c r="AE57" s="673"/>
      <c r="AF57" s="673"/>
      <c r="AG57" s="674"/>
      <c r="AH57" s="666"/>
      <c r="AI57" s="667"/>
      <c r="AJ57" s="667"/>
      <c r="AK57" s="667"/>
      <c r="AL57" s="667"/>
      <c r="AM57" s="667"/>
      <c r="AN57" s="667"/>
      <c r="AO57" s="667"/>
      <c r="AP57" s="667"/>
      <c r="AQ57" s="667"/>
      <c r="AR57" s="667"/>
      <c r="AS57" s="667"/>
      <c r="AT57" s="668"/>
      <c r="AU57" s="387"/>
      <c r="AV57" s="388"/>
      <c r="AW57" s="388"/>
      <c r="AX57" s="389"/>
    </row>
    <row r="58" spans="1:50" ht="24.75" customHeight="1" x14ac:dyDescent="0.15">
      <c r="A58" s="1051"/>
      <c r="B58" s="1052"/>
      <c r="C58" s="1052"/>
      <c r="D58" s="1052"/>
      <c r="E58" s="1052"/>
      <c r="F58" s="1053"/>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1"/>
      <c r="B59" s="1052"/>
      <c r="C59" s="1052"/>
      <c r="D59" s="1052"/>
      <c r="E59" s="1052"/>
      <c r="F59" s="1053"/>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1"/>
      <c r="B60" s="1052"/>
      <c r="C60" s="1052"/>
      <c r="D60" s="1052"/>
      <c r="E60" s="1052"/>
      <c r="F60" s="1053"/>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1"/>
      <c r="B61" s="1052"/>
      <c r="C61" s="1052"/>
      <c r="D61" s="1052"/>
      <c r="E61" s="1052"/>
      <c r="F61" s="1053"/>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1"/>
      <c r="B62" s="1052"/>
      <c r="C62" s="1052"/>
      <c r="D62" s="1052"/>
      <c r="E62" s="1052"/>
      <c r="F62" s="1053"/>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1"/>
      <c r="B63" s="1052"/>
      <c r="C63" s="1052"/>
      <c r="D63" s="1052"/>
      <c r="E63" s="1052"/>
      <c r="F63" s="1053"/>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1"/>
      <c r="B64" s="1052"/>
      <c r="C64" s="1052"/>
      <c r="D64" s="1052"/>
      <c r="E64" s="1052"/>
      <c r="F64" s="1053"/>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1"/>
      <c r="B65" s="1052"/>
      <c r="C65" s="1052"/>
      <c r="D65" s="1052"/>
      <c r="E65" s="1052"/>
      <c r="F65" s="1053"/>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1"/>
      <c r="B66" s="1052"/>
      <c r="C66" s="1052"/>
      <c r="D66" s="1052"/>
      <c r="E66" s="1052"/>
      <c r="F66" s="1053"/>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1"/>
      <c r="B69" s="1052"/>
      <c r="C69" s="1052"/>
      <c r="D69" s="1052"/>
      <c r="E69" s="1052"/>
      <c r="F69" s="1053"/>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1"/>
      <c r="B70" s="1052"/>
      <c r="C70" s="1052"/>
      <c r="D70" s="1052"/>
      <c r="E70" s="1052"/>
      <c r="F70" s="1053"/>
      <c r="G70" s="672"/>
      <c r="H70" s="673"/>
      <c r="I70" s="673"/>
      <c r="J70" s="673"/>
      <c r="K70" s="674"/>
      <c r="L70" s="666"/>
      <c r="M70" s="667"/>
      <c r="N70" s="667"/>
      <c r="O70" s="667"/>
      <c r="P70" s="667"/>
      <c r="Q70" s="667"/>
      <c r="R70" s="667"/>
      <c r="S70" s="667"/>
      <c r="T70" s="667"/>
      <c r="U70" s="667"/>
      <c r="V70" s="667"/>
      <c r="W70" s="667"/>
      <c r="X70" s="668"/>
      <c r="Y70" s="387"/>
      <c r="Z70" s="388"/>
      <c r="AA70" s="388"/>
      <c r="AB70" s="807"/>
      <c r="AC70" s="672"/>
      <c r="AD70" s="673"/>
      <c r="AE70" s="673"/>
      <c r="AF70" s="673"/>
      <c r="AG70" s="674"/>
      <c r="AH70" s="666"/>
      <c r="AI70" s="667"/>
      <c r="AJ70" s="667"/>
      <c r="AK70" s="667"/>
      <c r="AL70" s="667"/>
      <c r="AM70" s="667"/>
      <c r="AN70" s="667"/>
      <c r="AO70" s="667"/>
      <c r="AP70" s="667"/>
      <c r="AQ70" s="667"/>
      <c r="AR70" s="667"/>
      <c r="AS70" s="667"/>
      <c r="AT70" s="668"/>
      <c r="AU70" s="387"/>
      <c r="AV70" s="388"/>
      <c r="AW70" s="388"/>
      <c r="AX70" s="389"/>
    </row>
    <row r="71" spans="1:50" ht="24.75" customHeight="1" x14ac:dyDescent="0.15">
      <c r="A71" s="1051"/>
      <c r="B71" s="1052"/>
      <c r="C71" s="1052"/>
      <c r="D71" s="1052"/>
      <c r="E71" s="1052"/>
      <c r="F71" s="1053"/>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1"/>
      <c r="B72" s="1052"/>
      <c r="C72" s="1052"/>
      <c r="D72" s="1052"/>
      <c r="E72" s="1052"/>
      <c r="F72" s="1053"/>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1"/>
      <c r="B73" s="1052"/>
      <c r="C73" s="1052"/>
      <c r="D73" s="1052"/>
      <c r="E73" s="1052"/>
      <c r="F73" s="1053"/>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1"/>
      <c r="B74" s="1052"/>
      <c r="C74" s="1052"/>
      <c r="D74" s="1052"/>
      <c r="E74" s="1052"/>
      <c r="F74" s="1053"/>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1"/>
      <c r="B75" s="1052"/>
      <c r="C75" s="1052"/>
      <c r="D75" s="1052"/>
      <c r="E75" s="1052"/>
      <c r="F75" s="1053"/>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1"/>
      <c r="B76" s="1052"/>
      <c r="C76" s="1052"/>
      <c r="D76" s="1052"/>
      <c r="E76" s="1052"/>
      <c r="F76" s="1053"/>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1"/>
      <c r="B77" s="1052"/>
      <c r="C77" s="1052"/>
      <c r="D77" s="1052"/>
      <c r="E77" s="1052"/>
      <c r="F77" s="1053"/>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1"/>
      <c r="B78" s="1052"/>
      <c r="C78" s="1052"/>
      <c r="D78" s="1052"/>
      <c r="E78" s="1052"/>
      <c r="F78" s="1053"/>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1"/>
      <c r="B79" s="1052"/>
      <c r="C79" s="1052"/>
      <c r="D79" s="1052"/>
      <c r="E79" s="1052"/>
      <c r="F79" s="1053"/>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1"/>
      <c r="B82" s="1052"/>
      <c r="C82" s="1052"/>
      <c r="D82" s="1052"/>
      <c r="E82" s="1052"/>
      <c r="F82" s="1053"/>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1"/>
      <c r="B83" s="1052"/>
      <c r="C83" s="1052"/>
      <c r="D83" s="1052"/>
      <c r="E83" s="1052"/>
      <c r="F83" s="1053"/>
      <c r="G83" s="672"/>
      <c r="H83" s="673"/>
      <c r="I83" s="673"/>
      <c r="J83" s="673"/>
      <c r="K83" s="674"/>
      <c r="L83" s="666"/>
      <c r="M83" s="667"/>
      <c r="N83" s="667"/>
      <c r="O83" s="667"/>
      <c r="P83" s="667"/>
      <c r="Q83" s="667"/>
      <c r="R83" s="667"/>
      <c r="S83" s="667"/>
      <c r="T83" s="667"/>
      <c r="U83" s="667"/>
      <c r="V83" s="667"/>
      <c r="W83" s="667"/>
      <c r="X83" s="668"/>
      <c r="Y83" s="387"/>
      <c r="Z83" s="388"/>
      <c r="AA83" s="388"/>
      <c r="AB83" s="807"/>
      <c r="AC83" s="672"/>
      <c r="AD83" s="673"/>
      <c r="AE83" s="673"/>
      <c r="AF83" s="673"/>
      <c r="AG83" s="674"/>
      <c r="AH83" s="666"/>
      <c r="AI83" s="667"/>
      <c r="AJ83" s="667"/>
      <c r="AK83" s="667"/>
      <c r="AL83" s="667"/>
      <c r="AM83" s="667"/>
      <c r="AN83" s="667"/>
      <c r="AO83" s="667"/>
      <c r="AP83" s="667"/>
      <c r="AQ83" s="667"/>
      <c r="AR83" s="667"/>
      <c r="AS83" s="667"/>
      <c r="AT83" s="668"/>
      <c r="AU83" s="387"/>
      <c r="AV83" s="388"/>
      <c r="AW83" s="388"/>
      <c r="AX83" s="389"/>
    </row>
    <row r="84" spans="1:50" ht="24.75" customHeight="1" x14ac:dyDescent="0.15">
      <c r="A84" s="1051"/>
      <c r="B84" s="1052"/>
      <c r="C84" s="1052"/>
      <c r="D84" s="1052"/>
      <c r="E84" s="1052"/>
      <c r="F84" s="1053"/>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1"/>
      <c r="B85" s="1052"/>
      <c r="C85" s="1052"/>
      <c r="D85" s="1052"/>
      <c r="E85" s="1052"/>
      <c r="F85" s="1053"/>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1"/>
      <c r="B86" s="1052"/>
      <c r="C86" s="1052"/>
      <c r="D86" s="1052"/>
      <c r="E86" s="1052"/>
      <c r="F86" s="1053"/>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1"/>
      <c r="B87" s="1052"/>
      <c r="C87" s="1052"/>
      <c r="D87" s="1052"/>
      <c r="E87" s="1052"/>
      <c r="F87" s="1053"/>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1"/>
      <c r="B88" s="1052"/>
      <c r="C88" s="1052"/>
      <c r="D88" s="1052"/>
      <c r="E88" s="1052"/>
      <c r="F88" s="1053"/>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1"/>
      <c r="B89" s="1052"/>
      <c r="C89" s="1052"/>
      <c r="D89" s="1052"/>
      <c r="E89" s="1052"/>
      <c r="F89" s="1053"/>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1"/>
      <c r="B90" s="1052"/>
      <c r="C90" s="1052"/>
      <c r="D90" s="1052"/>
      <c r="E90" s="1052"/>
      <c r="F90" s="1053"/>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1"/>
      <c r="B91" s="1052"/>
      <c r="C91" s="1052"/>
      <c r="D91" s="1052"/>
      <c r="E91" s="1052"/>
      <c r="F91" s="1053"/>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1"/>
      <c r="B92" s="1052"/>
      <c r="C92" s="1052"/>
      <c r="D92" s="1052"/>
      <c r="E92" s="1052"/>
      <c r="F92" s="1053"/>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1"/>
      <c r="B95" s="1052"/>
      <c r="C95" s="1052"/>
      <c r="D95" s="1052"/>
      <c r="E95" s="1052"/>
      <c r="F95" s="1053"/>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1"/>
      <c r="B96" s="1052"/>
      <c r="C96" s="1052"/>
      <c r="D96" s="1052"/>
      <c r="E96" s="1052"/>
      <c r="F96" s="1053"/>
      <c r="G96" s="672"/>
      <c r="H96" s="673"/>
      <c r="I96" s="673"/>
      <c r="J96" s="673"/>
      <c r="K96" s="674"/>
      <c r="L96" s="666"/>
      <c r="M96" s="667"/>
      <c r="N96" s="667"/>
      <c r="O96" s="667"/>
      <c r="P96" s="667"/>
      <c r="Q96" s="667"/>
      <c r="R96" s="667"/>
      <c r="S96" s="667"/>
      <c r="T96" s="667"/>
      <c r="U96" s="667"/>
      <c r="V96" s="667"/>
      <c r="W96" s="667"/>
      <c r="X96" s="668"/>
      <c r="Y96" s="387"/>
      <c r="Z96" s="388"/>
      <c r="AA96" s="388"/>
      <c r="AB96" s="807"/>
      <c r="AC96" s="672"/>
      <c r="AD96" s="673"/>
      <c r="AE96" s="673"/>
      <c r="AF96" s="673"/>
      <c r="AG96" s="674"/>
      <c r="AH96" s="666"/>
      <c r="AI96" s="667"/>
      <c r="AJ96" s="667"/>
      <c r="AK96" s="667"/>
      <c r="AL96" s="667"/>
      <c r="AM96" s="667"/>
      <c r="AN96" s="667"/>
      <c r="AO96" s="667"/>
      <c r="AP96" s="667"/>
      <c r="AQ96" s="667"/>
      <c r="AR96" s="667"/>
      <c r="AS96" s="667"/>
      <c r="AT96" s="668"/>
      <c r="AU96" s="387"/>
      <c r="AV96" s="388"/>
      <c r="AW96" s="388"/>
      <c r="AX96" s="389"/>
    </row>
    <row r="97" spans="1:50" ht="24.75" customHeight="1" x14ac:dyDescent="0.15">
      <c r="A97" s="1051"/>
      <c r="B97" s="1052"/>
      <c r="C97" s="1052"/>
      <c r="D97" s="1052"/>
      <c r="E97" s="1052"/>
      <c r="F97" s="1053"/>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1"/>
      <c r="B98" s="1052"/>
      <c r="C98" s="1052"/>
      <c r="D98" s="1052"/>
      <c r="E98" s="1052"/>
      <c r="F98" s="1053"/>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1"/>
      <c r="B99" s="1052"/>
      <c r="C99" s="1052"/>
      <c r="D99" s="1052"/>
      <c r="E99" s="1052"/>
      <c r="F99" s="1053"/>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1"/>
      <c r="B100" s="1052"/>
      <c r="C100" s="1052"/>
      <c r="D100" s="1052"/>
      <c r="E100" s="1052"/>
      <c r="F100" s="1053"/>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1"/>
      <c r="B101" s="1052"/>
      <c r="C101" s="1052"/>
      <c r="D101" s="1052"/>
      <c r="E101" s="1052"/>
      <c r="F101" s="1053"/>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1"/>
      <c r="B102" s="1052"/>
      <c r="C102" s="1052"/>
      <c r="D102" s="1052"/>
      <c r="E102" s="1052"/>
      <c r="F102" s="1053"/>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1"/>
      <c r="B103" s="1052"/>
      <c r="C103" s="1052"/>
      <c r="D103" s="1052"/>
      <c r="E103" s="1052"/>
      <c r="F103" s="1053"/>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1"/>
      <c r="B104" s="1052"/>
      <c r="C104" s="1052"/>
      <c r="D104" s="1052"/>
      <c r="E104" s="1052"/>
      <c r="F104" s="1053"/>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1"/>
      <c r="B105" s="1052"/>
      <c r="C105" s="1052"/>
      <c r="D105" s="1052"/>
      <c r="E105" s="1052"/>
      <c r="F105" s="1053"/>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1"/>
      <c r="B109" s="1052"/>
      <c r="C109" s="1052"/>
      <c r="D109" s="1052"/>
      <c r="E109" s="1052"/>
      <c r="F109" s="1053"/>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1"/>
      <c r="B110" s="1052"/>
      <c r="C110" s="1052"/>
      <c r="D110" s="1052"/>
      <c r="E110" s="1052"/>
      <c r="F110" s="1053"/>
      <c r="G110" s="672"/>
      <c r="H110" s="673"/>
      <c r="I110" s="673"/>
      <c r="J110" s="673"/>
      <c r="K110" s="674"/>
      <c r="L110" s="666"/>
      <c r="M110" s="667"/>
      <c r="N110" s="667"/>
      <c r="O110" s="667"/>
      <c r="P110" s="667"/>
      <c r="Q110" s="667"/>
      <c r="R110" s="667"/>
      <c r="S110" s="667"/>
      <c r="T110" s="667"/>
      <c r="U110" s="667"/>
      <c r="V110" s="667"/>
      <c r="W110" s="667"/>
      <c r="X110" s="668"/>
      <c r="Y110" s="387"/>
      <c r="Z110" s="388"/>
      <c r="AA110" s="388"/>
      <c r="AB110" s="807"/>
      <c r="AC110" s="672"/>
      <c r="AD110" s="673"/>
      <c r="AE110" s="673"/>
      <c r="AF110" s="673"/>
      <c r="AG110" s="674"/>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15">
      <c r="A111" s="1051"/>
      <c r="B111" s="1052"/>
      <c r="C111" s="1052"/>
      <c r="D111" s="1052"/>
      <c r="E111" s="1052"/>
      <c r="F111" s="1053"/>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1"/>
      <c r="B112" s="1052"/>
      <c r="C112" s="1052"/>
      <c r="D112" s="1052"/>
      <c r="E112" s="1052"/>
      <c r="F112" s="1053"/>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1"/>
      <c r="B113" s="1052"/>
      <c r="C113" s="1052"/>
      <c r="D113" s="1052"/>
      <c r="E113" s="1052"/>
      <c r="F113" s="1053"/>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1"/>
      <c r="B114" s="1052"/>
      <c r="C114" s="1052"/>
      <c r="D114" s="1052"/>
      <c r="E114" s="1052"/>
      <c r="F114" s="1053"/>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1"/>
      <c r="B115" s="1052"/>
      <c r="C115" s="1052"/>
      <c r="D115" s="1052"/>
      <c r="E115" s="1052"/>
      <c r="F115" s="1053"/>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1"/>
      <c r="B116" s="1052"/>
      <c r="C116" s="1052"/>
      <c r="D116" s="1052"/>
      <c r="E116" s="1052"/>
      <c r="F116" s="1053"/>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1"/>
      <c r="B117" s="1052"/>
      <c r="C117" s="1052"/>
      <c r="D117" s="1052"/>
      <c r="E117" s="1052"/>
      <c r="F117" s="1053"/>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1"/>
      <c r="B118" s="1052"/>
      <c r="C118" s="1052"/>
      <c r="D118" s="1052"/>
      <c r="E118" s="1052"/>
      <c r="F118" s="1053"/>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1"/>
      <c r="B119" s="1052"/>
      <c r="C119" s="1052"/>
      <c r="D119" s="1052"/>
      <c r="E119" s="1052"/>
      <c r="F119" s="1053"/>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1"/>
      <c r="B122" s="1052"/>
      <c r="C122" s="1052"/>
      <c r="D122" s="1052"/>
      <c r="E122" s="1052"/>
      <c r="F122" s="1053"/>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1"/>
      <c r="B123" s="1052"/>
      <c r="C123" s="1052"/>
      <c r="D123" s="1052"/>
      <c r="E123" s="1052"/>
      <c r="F123" s="1053"/>
      <c r="G123" s="672"/>
      <c r="H123" s="673"/>
      <c r="I123" s="673"/>
      <c r="J123" s="673"/>
      <c r="K123" s="674"/>
      <c r="L123" s="666"/>
      <c r="M123" s="667"/>
      <c r="N123" s="667"/>
      <c r="O123" s="667"/>
      <c r="P123" s="667"/>
      <c r="Q123" s="667"/>
      <c r="R123" s="667"/>
      <c r="S123" s="667"/>
      <c r="T123" s="667"/>
      <c r="U123" s="667"/>
      <c r="V123" s="667"/>
      <c r="W123" s="667"/>
      <c r="X123" s="668"/>
      <c r="Y123" s="387"/>
      <c r="Z123" s="388"/>
      <c r="AA123" s="388"/>
      <c r="AB123" s="807"/>
      <c r="AC123" s="672"/>
      <c r="AD123" s="673"/>
      <c r="AE123" s="673"/>
      <c r="AF123" s="673"/>
      <c r="AG123" s="674"/>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15">
      <c r="A124" s="1051"/>
      <c r="B124" s="1052"/>
      <c r="C124" s="1052"/>
      <c r="D124" s="1052"/>
      <c r="E124" s="1052"/>
      <c r="F124" s="1053"/>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1"/>
      <c r="B125" s="1052"/>
      <c r="C125" s="1052"/>
      <c r="D125" s="1052"/>
      <c r="E125" s="1052"/>
      <c r="F125" s="1053"/>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1"/>
      <c r="B126" s="1052"/>
      <c r="C126" s="1052"/>
      <c r="D126" s="1052"/>
      <c r="E126" s="1052"/>
      <c r="F126" s="1053"/>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1"/>
      <c r="B127" s="1052"/>
      <c r="C127" s="1052"/>
      <c r="D127" s="1052"/>
      <c r="E127" s="1052"/>
      <c r="F127" s="1053"/>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1"/>
      <c r="B128" s="1052"/>
      <c r="C128" s="1052"/>
      <c r="D128" s="1052"/>
      <c r="E128" s="1052"/>
      <c r="F128" s="1053"/>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1"/>
      <c r="B129" s="1052"/>
      <c r="C129" s="1052"/>
      <c r="D129" s="1052"/>
      <c r="E129" s="1052"/>
      <c r="F129" s="1053"/>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1"/>
      <c r="B130" s="1052"/>
      <c r="C130" s="1052"/>
      <c r="D130" s="1052"/>
      <c r="E130" s="1052"/>
      <c r="F130" s="1053"/>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1"/>
      <c r="B131" s="1052"/>
      <c r="C131" s="1052"/>
      <c r="D131" s="1052"/>
      <c r="E131" s="1052"/>
      <c r="F131" s="1053"/>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1"/>
      <c r="B132" s="1052"/>
      <c r="C132" s="1052"/>
      <c r="D132" s="1052"/>
      <c r="E132" s="1052"/>
      <c r="F132" s="1053"/>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1"/>
      <c r="B135" s="1052"/>
      <c r="C135" s="1052"/>
      <c r="D135" s="1052"/>
      <c r="E135" s="1052"/>
      <c r="F135" s="1053"/>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1"/>
      <c r="B136" s="1052"/>
      <c r="C136" s="1052"/>
      <c r="D136" s="1052"/>
      <c r="E136" s="1052"/>
      <c r="F136" s="1053"/>
      <c r="G136" s="672"/>
      <c r="H136" s="673"/>
      <c r="I136" s="673"/>
      <c r="J136" s="673"/>
      <c r="K136" s="674"/>
      <c r="L136" s="666"/>
      <c r="M136" s="667"/>
      <c r="N136" s="667"/>
      <c r="O136" s="667"/>
      <c r="P136" s="667"/>
      <c r="Q136" s="667"/>
      <c r="R136" s="667"/>
      <c r="S136" s="667"/>
      <c r="T136" s="667"/>
      <c r="U136" s="667"/>
      <c r="V136" s="667"/>
      <c r="W136" s="667"/>
      <c r="X136" s="668"/>
      <c r="Y136" s="387"/>
      <c r="Z136" s="388"/>
      <c r="AA136" s="388"/>
      <c r="AB136" s="807"/>
      <c r="AC136" s="672"/>
      <c r="AD136" s="673"/>
      <c r="AE136" s="673"/>
      <c r="AF136" s="673"/>
      <c r="AG136" s="674"/>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15">
      <c r="A137" s="1051"/>
      <c r="B137" s="1052"/>
      <c r="C137" s="1052"/>
      <c r="D137" s="1052"/>
      <c r="E137" s="1052"/>
      <c r="F137" s="1053"/>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1"/>
      <c r="B138" s="1052"/>
      <c r="C138" s="1052"/>
      <c r="D138" s="1052"/>
      <c r="E138" s="1052"/>
      <c r="F138" s="1053"/>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1"/>
      <c r="B139" s="1052"/>
      <c r="C139" s="1052"/>
      <c r="D139" s="1052"/>
      <c r="E139" s="1052"/>
      <c r="F139" s="1053"/>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1"/>
      <c r="B140" s="1052"/>
      <c r="C140" s="1052"/>
      <c r="D140" s="1052"/>
      <c r="E140" s="1052"/>
      <c r="F140" s="1053"/>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1"/>
      <c r="B141" s="1052"/>
      <c r="C141" s="1052"/>
      <c r="D141" s="1052"/>
      <c r="E141" s="1052"/>
      <c r="F141" s="1053"/>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1"/>
      <c r="B142" s="1052"/>
      <c r="C142" s="1052"/>
      <c r="D142" s="1052"/>
      <c r="E142" s="1052"/>
      <c r="F142" s="1053"/>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1"/>
      <c r="B143" s="1052"/>
      <c r="C143" s="1052"/>
      <c r="D143" s="1052"/>
      <c r="E143" s="1052"/>
      <c r="F143" s="1053"/>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1"/>
      <c r="B144" s="1052"/>
      <c r="C144" s="1052"/>
      <c r="D144" s="1052"/>
      <c r="E144" s="1052"/>
      <c r="F144" s="1053"/>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1"/>
      <c r="B145" s="1052"/>
      <c r="C145" s="1052"/>
      <c r="D145" s="1052"/>
      <c r="E145" s="1052"/>
      <c r="F145" s="1053"/>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1"/>
      <c r="B148" s="1052"/>
      <c r="C148" s="1052"/>
      <c r="D148" s="1052"/>
      <c r="E148" s="1052"/>
      <c r="F148" s="1053"/>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1"/>
      <c r="B149" s="1052"/>
      <c r="C149" s="1052"/>
      <c r="D149" s="1052"/>
      <c r="E149" s="1052"/>
      <c r="F149" s="1053"/>
      <c r="G149" s="672"/>
      <c r="H149" s="673"/>
      <c r="I149" s="673"/>
      <c r="J149" s="673"/>
      <c r="K149" s="674"/>
      <c r="L149" s="666"/>
      <c r="M149" s="667"/>
      <c r="N149" s="667"/>
      <c r="O149" s="667"/>
      <c r="P149" s="667"/>
      <c r="Q149" s="667"/>
      <c r="R149" s="667"/>
      <c r="S149" s="667"/>
      <c r="T149" s="667"/>
      <c r="U149" s="667"/>
      <c r="V149" s="667"/>
      <c r="W149" s="667"/>
      <c r="X149" s="668"/>
      <c r="Y149" s="387"/>
      <c r="Z149" s="388"/>
      <c r="AA149" s="388"/>
      <c r="AB149" s="807"/>
      <c r="AC149" s="672"/>
      <c r="AD149" s="673"/>
      <c r="AE149" s="673"/>
      <c r="AF149" s="673"/>
      <c r="AG149" s="674"/>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15">
      <c r="A150" s="1051"/>
      <c r="B150" s="1052"/>
      <c r="C150" s="1052"/>
      <c r="D150" s="1052"/>
      <c r="E150" s="1052"/>
      <c r="F150" s="1053"/>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1"/>
      <c r="B151" s="1052"/>
      <c r="C151" s="1052"/>
      <c r="D151" s="1052"/>
      <c r="E151" s="1052"/>
      <c r="F151" s="1053"/>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1"/>
      <c r="B152" s="1052"/>
      <c r="C152" s="1052"/>
      <c r="D152" s="1052"/>
      <c r="E152" s="1052"/>
      <c r="F152" s="1053"/>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1"/>
      <c r="B153" s="1052"/>
      <c r="C153" s="1052"/>
      <c r="D153" s="1052"/>
      <c r="E153" s="1052"/>
      <c r="F153" s="1053"/>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1"/>
      <c r="B154" s="1052"/>
      <c r="C154" s="1052"/>
      <c r="D154" s="1052"/>
      <c r="E154" s="1052"/>
      <c r="F154" s="1053"/>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1"/>
      <c r="B155" s="1052"/>
      <c r="C155" s="1052"/>
      <c r="D155" s="1052"/>
      <c r="E155" s="1052"/>
      <c r="F155" s="1053"/>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1"/>
      <c r="B156" s="1052"/>
      <c r="C156" s="1052"/>
      <c r="D156" s="1052"/>
      <c r="E156" s="1052"/>
      <c r="F156" s="1053"/>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1"/>
      <c r="B157" s="1052"/>
      <c r="C157" s="1052"/>
      <c r="D157" s="1052"/>
      <c r="E157" s="1052"/>
      <c r="F157" s="1053"/>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1"/>
      <c r="B158" s="1052"/>
      <c r="C158" s="1052"/>
      <c r="D158" s="1052"/>
      <c r="E158" s="1052"/>
      <c r="F158" s="1053"/>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1"/>
      <c r="B162" s="1052"/>
      <c r="C162" s="1052"/>
      <c r="D162" s="1052"/>
      <c r="E162" s="1052"/>
      <c r="F162" s="1053"/>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1"/>
      <c r="B163" s="1052"/>
      <c r="C163" s="1052"/>
      <c r="D163" s="1052"/>
      <c r="E163" s="1052"/>
      <c r="F163" s="1053"/>
      <c r="G163" s="672"/>
      <c r="H163" s="673"/>
      <c r="I163" s="673"/>
      <c r="J163" s="673"/>
      <c r="K163" s="674"/>
      <c r="L163" s="666"/>
      <c r="M163" s="667"/>
      <c r="N163" s="667"/>
      <c r="O163" s="667"/>
      <c r="P163" s="667"/>
      <c r="Q163" s="667"/>
      <c r="R163" s="667"/>
      <c r="S163" s="667"/>
      <c r="T163" s="667"/>
      <c r="U163" s="667"/>
      <c r="V163" s="667"/>
      <c r="W163" s="667"/>
      <c r="X163" s="668"/>
      <c r="Y163" s="387"/>
      <c r="Z163" s="388"/>
      <c r="AA163" s="388"/>
      <c r="AB163" s="807"/>
      <c r="AC163" s="672"/>
      <c r="AD163" s="673"/>
      <c r="AE163" s="673"/>
      <c r="AF163" s="673"/>
      <c r="AG163" s="674"/>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15">
      <c r="A164" s="1051"/>
      <c r="B164" s="1052"/>
      <c r="C164" s="1052"/>
      <c r="D164" s="1052"/>
      <c r="E164" s="1052"/>
      <c r="F164" s="1053"/>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1"/>
      <c r="B165" s="1052"/>
      <c r="C165" s="1052"/>
      <c r="D165" s="1052"/>
      <c r="E165" s="1052"/>
      <c r="F165" s="1053"/>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1"/>
      <c r="B166" s="1052"/>
      <c r="C166" s="1052"/>
      <c r="D166" s="1052"/>
      <c r="E166" s="1052"/>
      <c r="F166" s="1053"/>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1"/>
      <c r="B167" s="1052"/>
      <c r="C167" s="1052"/>
      <c r="D167" s="1052"/>
      <c r="E167" s="1052"/>
      <c r="F167" s="1053"/>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1"/>
      <c r="B168" s="1052"/>
      <c r="C168" s="1052"/>
      <c r="D168" s="1052"/>
      <c r="E168" s="1052"/>
      <c r="F168" s="1053"/>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1"/>
      <c r="B169" s="1052"/>
      <c r="C169" s="1052"/>
      <c r="D169" s="1052"/>
      <c r="E169" s="1052"/>
      <c r="F169" s="1053"/>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1"/>
      <c r="B170" s="1052"/>
      <c r="C170" s="1052"/>
      <c r="D170" s="1052"/>
      <c r="E170" s="1052"/>
      <c r="F170" s="1053"/>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1"/>
      <c r="B171" s="1052"/>
      <c r="C171" s="1052"/>
      <c r="D171" s="1052"/>
      <c r="E171" s="1052"/>
      <c r="F171" s="1053"/>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1"/>
      <c r="B172" s="1052"/>
      <c r="C172" s="1052"/>
      <c r="D172" s="1052"/>
      <c r="E172" s="1052"/>
      <c r="F172" s="1053"/>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1"/>
      <c r="B175" s="1052"/>
      <c r="C175" s="1052"/>
      <c r="D175" s="1052"/>
      <c r="E175" s="1052"/>
      <c r="F175" s="1053"/>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1"/>
      <c r="B176" s="1052"/>
      <c r="C176" s="1052"/>
      <c r="D176" s="1052"/>
      <c r="E176" s="1052"/>
      <c r="F176" s="1053"/>
      <c r="G176" s="672"/>
      <c r="H176" s="673"/>
      <c r="I176" s="673"/>
      <c r="J176" s="673"/>
      <c r="K176" s="674"/>
      <c r="L176" s="666"/>
      <c r="M176" s="667"/>
      <c r="N176" s="667"/>
      <c r="O176" s="667"/>
      <c r="P176" s="667"/>
      <c r="Q176" s="667"/>
      <c r="R176" s="667"/>
      <c r="S176" s="667"/>
      <c r="T176" s="667"/>
      <c r="U176" s="667"/>
      <c r="V176" s="667"/>
      <c r="W176" s="667"/>
      <c r="X176" s="668"/>
      <c r="Y176" s="387"/>
      <c r="Z176" s="388"/>
      <c r="AA176" s="388"/>
      <c r="AB176" s="807"/>
      <c r="AC176" s="672"/>
      <c r="AD176" s="673"/>
      <c r="AE176" s="673"/>
      <c r="AF176" s="673"/>
      <c r="AG176" s="674"/>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15">
      <c r="A177" s="1051"/>
      <c r="B177" s="1052"/>
      <c r="C177" s="1052"/>
      <c r="D177" s="1052"/>
      <c r="E177" s="1052"/>
      <c r="F177" s="1053"/>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1"/>
      <c r="B178" s="1052"/>
      <c r="C178" s="1052"/>
      <c r="D178" s="1052"/>
      <c r="E178" s="1052"/>
      <c r="F178" s="1053"/>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1"/>
      <c r="B179" s="1052"/>
      <c r="C179" s="1052"/>
      <c r="D179" s="1052"/>
      <c r="E179" s="1052"/>
      <c r="F179" s="1053"/>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1"/>
      <c r="B180" s="1052"/>
      <c r="C180" s="1052"/>
      <c r="D180" s="1052"/>
      <c r="E180" s="1052"/>
      <c r="F180" s="1053"/>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1"/>
      <c r="B181" s="1052"/>
      <c r="C181" s="1052"/>
      <c r="D181" s="1052"/>
      <c r="E181" s="1052"/>
      <c r="F181" s="1053"/>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1"/>
      <c r="B182" s="1052"/>
      <c r="C182" s="1052"/>
      <c r="D182" s="1052"/>
      <c r="E182" s="1052"/>
      <c r="F182" s="1053"/>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1"/>
      <c r="B183" s="1052"/>
      <c r="C183" s="1052"/>
      <c r="D183" s="1052"/>
      <c r="E183" s="1052"/>
      <c r="F183" s="1053"/>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1"/>
      <c r="B184" s="1052"/>
      <c r="C184" s="1052"/>
      <c r="D184" s="1052"/>
      <c r="E184" s="1052"/>
      <c r="F184" s="1053"/>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1"/>
      <c r="B185" s="1052"/>
      <c r="C185" s="1052"/>
      <c r="D185" s="1052"/>
      <c r="E185" s="1052"/>
      <c r="F185" s="1053"/>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1"/>
      <c r="B188" s="1052"/>
      <c r="C188" s="1052"/>
      <c r="D188" s="1052"/>
      <c r="E188" s="1052"/>
      <c r="F188" s="1053"/>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1"/>
      <c r="B189" s="1052"/>
      <c r="C189" s="1052"/>
      <c r="D189" s="1052"/>
      <c r="E189" s="1052"/>
      <c r="F189" s="1053"/>
      <c r="G189" s="672"/>
      <c r="H189" s="673"/>
      <c r="I189" s="673"/>
      <c r="J189" s="673"/>
      <c r="K189" s="674"/>
      <c r="L189" s="666"/>
      <c r="M189" s="667"/>
      <c r="N189" s="667"/>
      <c r="O189" s="667"/>
      <c r="P189" s="667"/>
      <c r="Q189" s="667"/>
      <c r="R189" s="667"/>
      <c r="S189" s="667"/>
      <c r="T189" s="667"/>
      <c r="U189" s="667"/>
      <c r="V189" s="667"/>
      <c r="W189" s="667"/>
      <c r="X189" s="668"/>
      <c r="Y189" s="387"/>
      <c r="Z189" s="388"/>
      <c r="AA189" s="388"/>
      <c r="AB189" s="807"/>
      <c r="AC189" s="672"/>
      <c r="AD189" s="673"/>
      <c r="AE189" s="673"/>
      <c r="AF189" s="673"/>
      <c r="AG189" s="674"/>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15">
      <c r="A190" s="1051"/>
      <c r="B190" s="1052"/>
      <c r="C190" s="1052"/>
      <c r="D190" s="1052"/>
      <c r="E190" s="1052"/>
      <c r="F190" s="1053"/>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1"/>
      <c r="B191" s="1052"/>
      <c r="C191" s="1052"/>
      <c r="D191" s="1052"/>
      <c r="E191" s="1052"/>
      <c r="F191" s="1053"/>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1"/>
      <c r="B192" s="1052"/>
      <c r="C192" s="1052"/>
      <c r="D192" s="1052"/>
      <c r="E192" s="1052"/>
      <c r="F192" s="1053"/>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1"/>
      <c r="B193" s="1052"/>
      <c r="C193" s="1052"/>
      <c r="D193" s="1052"/>
      <c r="E193" s="1052"/>
      <c r="F193" s="1053"/>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1"/>
      <c r="B194" s="1052"/>
      <c r="C194" s="1052"/>
      <c r="D194" s="1052"/>
      <c r="E194" s="1052"/>
      <c r="F194" s="1053"/>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1"/>
      <c r="B195" s="1052"/>
      <c r="C195" s="1052"/>
      <c r="D195" s="1052"/>
      <c r="E195" s="1052"/>
      <c r="F195" s="1053"/>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1"/>
      <c r="B196" s="1052"/>
      <c r="C196" s="1052"/>
      <c r="D196" s="1052"/>
      <c r="E196" s="1052"/>
      <c r="F196" s="1053"/>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1"/>
      <c r="B197" s="1052"/>
      <c r="C197" s="1052"/>
      <c r="D197" s="1052"/>
      <c r="E197" s="1052"/>
      <c r="F197" s="1053"/>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1"/>
      <c r="B198" s="1052"/>
      <c r="C198" s="1052"/>
      <c r="D198" s="1052"/>
      <c r="E198" s="1052"/>
      <c r="F198" s="1053"/>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1"/>
      <c r="B201" s="1052"/>
      <c r="C201" s="1052"/>
      <c r="D201" s="1052"/>
      <c r="E201" s="1052"/>
      <c r="F201" s="1053"/>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1"/>
      <c r="B202" s="1052"/>
      <c r="C202" s="1052"/>
      <c r="D202" s="1052"/>
      <c r="E202" s="1052"/>
      <c r="F202" s="1053"/>
      <c r="G202" s="672"/>
      <c r="H202" s="673"/>
      <c r="I202" s="673"/>
      <c r="J202" s="673"/>
      <c r="K202" s="674"/>
      <c r="L202" s="666"/>
      <c r="M202" s="667"/>
      <c r="N202" s="667"/>
      <c r="O202" s="667"/>
      <c r="P202" s="667"/>
      <c r="Q202" s="667"/>
      <c r="R202" s="667"/>
      <c r="S202" s="667"/>
      <c r="T202" s="667"/>
      <c r="U202" s="667"/>
      <c r="V202" s="667"/>
      <c r="W202" s="667"/>
      <c r="X202" s="668"/>
      <c r="Y202" s="387"/>
      <c r="Z202" s="388"/>
      <c r="AA202" s="388"/>
      <c r="AB202" s="807"/>
      <c r="AC202" s="672"/>
      <c r="AD202" s="673"/>
      <c r="AE202" s="673"/>
      <c r="AF202" s="673"/>
      <c r="AG202" s="674"/>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15">
      <c r="A203" s="1051"/>
      <c r="B203" s="1052"/>
      <c r="C203" s="1052"/>
      <c r="D203" s="1052"/>
      <c r="E203" s="1052"/>
      <c r="F203" s="1053"/>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1"/>
      <c r="B204" s="1052"/>
      <c r="C204" s="1052"/>
      <c r="D204" s="1052"/>
      <c r="E204" s="1052"/>
      <c r="F204" s="1053"/>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1"/>
      <c r="B205" s="1052"/>
      <c r="C205" s="1052"/>
      <c r="D205" s="1052"/>
      <c r="E205" s="1052"/>
      <c r="F205" s="1053"/>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1"/>
      <c r="B206" s="1052"/>
      <c r="C206" s="1052"/>
      <c r="D206" s="1052"/>
      <c r="E206" s="1052"/>
      <c r="F206" s="1053"/>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1"/>
      <c r="B207" s="1052"/>
      <c r="C207" s="1052"/>
      <c r="D207" s="1052"/>
      <c r="E207" s="1052"/>
      <c r="F207" s="1053"/>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1"/>
      <c r="B208" s="1052"/>
      <c r="C208" s="1052"/>
      <c r="D208" s="1052"/>
      <c r="E208" s="1052"/>
      <c r="F208" s="1053"/>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1"/>
      <c r="B209" s="1052"/>
      <c r="C209" s="1052"/>
      <c r="D209" s="1052"/>
      <c r="E209" s="1052"/>
      <c r="F209" s="1053"/>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1"/>
      <c r="B210" s="1052"/>
      <c r="C210" s="1052"/>
      <c r="D210" s="1052"/>
      <c r="E210" s="1052"/>
      <c r="F210" s="1053"/>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1"/>
      <c r="B211" s="1052"/>
      <c r="C211" s="1052"/>
      <c r="D211" s="1052"/>
      <c r="E211" s="1052"/>
      <c r="F211" s="1053"/>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1"/>
      <c r="B215" s="1052"/>
      <c r="C215" s="1052"/>
      <c r="D215" s="1052"/>
      <c r="E215" s="1052"/>
      <c r="F215" s="1053"/>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1"/>
      <c r="B216" s="1052"/>
      <c r="C216" s="1052"/>
      <c r="D216" s="1052"/>
      <c r="E216" s="1052"/>
      <c r="F216" s="1053"/>
      <c r="G216" s="672"/>
      <c r="H216" s="673"/>
      <c r="I216" s="673"/>
      <c r="J216" s="673"/>
      <c r="K216" s="674"/>
      <c r="L216" s="666"/>
      <c r="M216" s="667"/>
      <c r="N216" s="667"/>
      <c r="O216" s="667"/>
      <c r="P216" s="667"/>
      <c r="Q216" s="667"/>
      <c r="R216" s="667"/>
      <c r="S216" s="667"/>
      <c r="T216" s="667"/>
      <c r="U216" s="667"/>
      <c r="V216" s="667"/>
      <c r="W216" s="667"/>
      <c r="X216" s="668"/>
      <c r="Y216" s="387"/>
      <c r="Z216" s="388"/>
      <c r="AA216" s="388"/>
      <c r="AB216" s="807"/>
      <c r="AC216" s="672"/>
      <c r="AD216" s="673"/>
      <c r="AE216" s="673"/>
      <c r="AF216" s="673"/>
      <c r="AG216" s="674"/>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15">
      <c r="A217" s="1051"/>
      <c r="B217" s="1052"/>
      <c r="C217" s="1052"/>
      <c r="D217" s="1052"/>
      <c r="E217" s="1052"/>
      <c r="F217" s="1053"/>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1"/>
      <c r="B218" s="1052"/>
      <c r="C218" s="1052"/>
      <c r="D218" s="1052"/>
      <c r="E218" s="1052"/>
      <c r="F218" s="1053"/>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1"/>
      <c r="B219" s="1052"/>
      <c r="C219" s="1052"/>
      <c r="D219" s="1052"/>
      <c r="E219" s="1052"/>
      <c r="F219" s="1053"/>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1"/>
      <c r="B220" s="1052"/>
      <c r="C220" s="1052"/>
      <c r="D220" s="1052"/>
      <c r="E220" s="1052"/>
      <c r="F220" s="1053"/>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1"/>
      <c r="B221" s="1052"/>
      <c r="C221" s="1052"/>
      <c r="D221" s="1052"/>
      <c r="E221" s="1052"/>
      <c r="F221" s="1053"/>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1"/>
      <c r="B222" s="1052"/>
      <c r="C222" s="1052"/>
      <c r="D222" s="1052"/>
      <c r="E222" s="1052"/>
      <c r="F222" s="1053"/>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1"/>
      <c r="B223" s="1052"/>
      <c r="C223" s="1052"/>
      <c r="D223" s="1052"/>
      <c r="E223" s="1052"/>
      <c r="F223" s="1053"/>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1"/>
      <c r="B224" s="1052"/>
      <c r="C224" s="1052"/>
      <c r="D224" s="1052"/>
      <c r="E224" s="1052"/>
      <c r="F224" s="1053"/>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1"/>
      <c r="B225" s="1052"/>
      <c r="C225" s="1052"/>
      <c r="D225" s="1052"/>
      <c r="E225" s="1052"/>
      <c r="F225" s="1053"/>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1"/>
      <c r="B228" s="1052"/>
      <c r="C228" s="1052"/>
      <c r="D228" s="1052"/>
      <c r="E228" s="1052"/>
      <c r="F228" s="1053"/>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1"/>
      <c r="B229" s="1052"/>
      <c r="C229" s="1052"/>
      <c r="D229" s="1052"/>
      <c r="E229" s="1052"/>
      <c r="F229" s="1053"/>
      <c r="G229" s="672"/>
      <c r="H229" s="673"/>
      <c r="I229" s="673"/>
      <c r="J229" s="673"/>
      <c r="K229" s="674"/>
      <c r="L229" s="666"/>
      <c r="M229" s="667"/>
      <c r="N229" s="667"/>
      <c r="O229" s="667"/>
      <c r="P229" s="667"/>
      <c r="Q229" s="667"/>
      <c r="R229" s="667"/>
      <c r="S229" s="667"/>
      <c r="T229" s="667"/>
      <c r="U229" s="667"/>
      <c r="V229" s="667"/>
      <c r="W229" s="667"/>
      <c r="X229" s="668"/>
      <c r="Y229" s="387"/>
      <c r="Z229" s="388"/>
      <c r="AA229" s="388"/>
      <c r="AB229" s="807"/>
      <c r="AC229" s="672"/>
      <c r="AD229" s="673"/>
      <c r="AE229" s="673"/>
      <c r="AF229" s="673"/>
      <c r="AG229" s="674"/>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15">
      <c r="A230" s="1051"/>
      <c r="B230" s="1052"/>
      <c r="C230" s="1052"/>
      <c r="D230" s="1052"/>
      <c r="E230" s="1052"/>
      <c r="F230" s="1053"/>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1"/>
      <c r="B231" s="1052"/>
      <c r="C231" s="1052"/>
      <c r="D231" s="1052"/>
      <c r="E231" s="1052"/>
      <c r="F231" s="1053"/>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1"/>
      <c r="B232" s="1052"/>
      <c r="C232" s="1052"/>
      <c r="D232" s="1052"/>
      <c r="E232" s="1052"/>
      <c r="F232" s="1053"/>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1"/>
      <c r="B233" s="1052"/>
      <c r="C233" s="1052"/>
      <c r="D233" s="1052"/>
      <c r="E233" s="1052"/>
      <c r="F233" s="1053"/>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1"/>
      <c r="B234" s="1052"/>
      <c r="C234" s="1052"/>
      <c r="D234" s="1052"/>
      <c r="E234" s="1052"/>
      <c r="F234" s="1053"/>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1"/>
      <c r="B235" s="1052"/>
      <c r="C235" s="1052"/>
      <c r="D235" s="1052"/>
      <c r="E235" s="1052"/>
      <c r="F235" s="1053"/>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1"/>
      <c r="B236" s="1052"/>
      <c r="C236" s="1052"/>
      <c r="D236" s="1052"/>
      <c r="E236" s="1052"/>
      <c r="F236" s="1053"/>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1"/>
      <c r="B237" s="1052"/>
      <c r="C237" s="1052"/>
      <c r="D237" s="1052"/>
      <c r="E237" s="1052"/>
      <c r="F237" s="1053"/>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1"/>
      <c r="B238" s="1052"/>
      <c r="C238" s="1052"/>
      <c r="D238" s="1052"/>
      <c r="E238" s="1052"/>
      <c r="F238" s="1053"/>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1"/>
      <c r="B241" s="1052"/>
      <c r="C241" s="1052"/>
      <c r="D241" s="1052"/>
      <c r="E241" s="1052"/>
      <c r="F241" s="1053"/>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1"/>
      <c r="B242" s="1052"/>
      <c r="C242" s="1052"/>
      <c r="D242" s="1052"/>
      <c r="E242" s="1052"/>
      <c r="F242" s="1053"/>
      <c r="G242" s="672"/>
      <c r="H242" s="673"/>
      <c r="I242" s="673"/>
      <c r="J242" s="673"/>
      <c r="K242" s="674"/>
      <c r="L242" s="666"/>
      <c r="M242" s="667"/>
      <c r="N242" s="667"/>
      <c r="O242" s="667"/>
      <c r="P242" s="667"/>
      <c r="Q242" s="667"/>
      <c r="R242" s="667"/>
      <c r="S242" s="667"/>
      <c r="T242" s="667"/>
      <c r="U242" s="667"/>
      <c r="V242" s="667"/>
      <c r="W242" s="667"/>
      <c r="X242" s="668"/>
      <c r="Y242" s="387"/>
      <c r="Z242" s="388"/>
      <c r="AA242" s="388"/>
      <c r="AB242" s="807"/>
      <c r="AC242" s="672"/>
      <c r="AD242" s="673"/>
      <c r="AE242" s="673"/>
      <c r="AF242" s="673"/>
      <c r="AG242" s="674"/>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15">
      <c r="A243" s="1051"/>
      <c r="B243" s="1052"/>
      <c r="C243" s="1052"/>
      <c r="D243" s="1052"/>
      <c r="E243" s="1052"/>
      <c r="F243" s="1053"/>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1"/>
      <c r="B244" s="1052"/>
      <c r="C244" s="1052"/>
      <c r="D244" s="1052"/>
      <c r="E244" s="1052"/>
      <c r="F244" s="1053"/>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1"/>
      <c r="B245" s="1052"/>
      <c r="C245" s="1052"/>
      <c r="D245" s="1052"/>
      <c r="E245" s="1052"/>
      <c r="F245" s="1053"/>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1"/>
      <c r="B246" s="1052"/>
      <c r="C246" s="1052"/>
      <c r="D246" s="1052"/>
      <c r="E246" s="1052"/>
      <c r="F246" s="1053"/>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1"/>
      <c r="B247" s="1052"/>
      <c r="C247" s="1052"/>
      <c r="D247" s="1052"/>
      <c r="E247" s="1052"/>
      <c r="F247" s="1053"/>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1"/>
      <c r="B248" s="1052"/>
      <c r="C248" s="1052"/>
      <c r="D248" s="1052"/>
      <c r="E248" s="1052"/>
      <c r="F248" s="1053"/>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1"/>
      <c r="B249" s="1052"/>
      <c r="C249" s="1052"/>
      <c r="D249" s="1052"/>
      <c r="E249" s="1052"/>
      <c r="F249" s="1053"/>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1"/>
      <c r="B250" s="1052"/>
      <c r="C250" s="1052"/>
      <c r="D250" s="1052"/>
      <c r="E250" s="1052"/>
      <c r="F250" s="1053"/>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1"/>
      <c r="B251" s="1052"/>
      <c r="C251" s="1052"/>
      <c r="D251" s="1052"/>
      <c r="E251" s="1052"/>
      <c r="F251" s="1053"/>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1"/>
      <c r="B254" s="1052"/>
      <c r="C254" s="1052"/>
      <c r="D254" s="1052"/>
      <c r="E254" s="1052"/>
      <c r="F254" s="1053"/>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1"/>
      <c r="B255" s="1052"/>
      <c r="C255" s="1052"/>
      <c r="D255" s="1052"/>
      <c r="E255" s="1052"/>
      <c r="F255" s="1053"/>
      <c r="G255" s="672"/>
      <c r="H255" s="673"/>
      <c r="I255" s="673"/>
      <c r="J255" s="673"/>
      <c r="K255" s="674"/>
      <c r="L255" s="666"/>
      <c r="M255" s="667"/>
      <c r="N255" s="667"/>
      <c r="O255" s="667"/>
      <c r="P255" s="667"/>
      <c r="Q255" s="667"/>
      <c r="R255" s="667"/>
      <c r="S255" s="667"/>
      <c r="T255" s="667"/>
      <c r="U255" s="667"/>
      <c r="V255" s="667"/>
      <c r="W255" s="667"/>
      <c r="X255" s="668"/>
      <c r="Y255" s="387"/>
      <c r="Z255" s="388"/>
      <c r="AA255" s="388"/>
      <c r="AB255" s="807"/>
      <c r="AC255" s="672"/>
      <c r="AD255" s="673"/>
      <c r="AE255" s="673"/>
      <c r="AF255" s="673"/>
      <c r="AG255" s="674"/>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15">
      <c r="A256" s="1051"/>
      <c r="B256" s="1052"/>
      <c r="C256" s="1052"/>
      <c r="D256" s="1052"/>
      <c r="E256" s="1052"/>
      <c r="F256" s="1053"/>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1"/>
      <c r="B257" s="1052"/>
      <c r="C257" s="1052"/>
      <c r="D257" s="1052"/>
      <c r="E257" s="1052"/>
      <c r="F257" s="1053"/>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1"/>
      <c r="B258" s="1052"/>
      <c r="C258" s="1052"/>
      <c r="D258" s="1052"/>
      <c r="E258" s="1052"/>
      <c r="F258" s="1053"/>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1"/>
      <c r="B259" s="1052"/>
      <c r="C259" s="1052"/>
      <c r="D259" s="1052"/>
      <c r="E259" s="1052"/>
      <c r="F259" s="1053"/>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1"/>
      <c r="B260" s="1052"/>
      <c r="C260" s="1052"/>
      <c r="D260" s="1052"/>
      <c r="E260" s="1052"/>
      <c r="F260" s="1053"/>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1"/>
      <c r="B261" s="1052"/>
      <c r="C261" s="1052"/>
      <c r="D261" s="1052"/>
      <c r="E261" s="1052"/>
      <c r="F261" s="1053"/>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1"/>
      <c r="B262" s="1052"/>
      <c r="C262" s="1052"/>
      <c r="D262" s="1052"/>
      <c r="E262" s="1052"/>
      <c r="F262" s="1053"/>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1"/>
      <c r="B263" s="1052"/>
      <c r="C263" s="1052"/>
      <c r="D263" s="1052"/>
      <c r="E263" s="1052"/>
      <c r="F263" s="1053"/>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1"/>
      <c r="B264" s="1052"/>
      <c r="C264" s="1052"/>
      <c r="D264" s="1052"/>
      <c r="E264" s="1052"/>
      <c r="F264" s="1053"/>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2018-06-27T03:17:44Z</cp:lastPrinted>
  <dcterms:created xsi:type="dcterms:W3CDTF">2012-03-13T00:50:25Z</dcterms:created>
  <dcterms:modified xsi:type="dcterms:W3CDTF">2018-08-19T04:48:52Z</dcterms:modified>
</cp:coreProperties>
</file>