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DJS\Desktop\0824〆→書記室（手交２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<sst xmlns="http://schemas.openxmlformats.org/spreadsheetml/2006/main" count="2944" uniqueCount="644">
  <si>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</si>
  <si>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</si>
  <si>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</si>
  <si>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</si>
  <si>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</si>
  <si>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</si>
  <si>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</si>
  <si>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</si>
  <si>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</si>
  <si>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</si>
  <si>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</si>
  <si>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</si>
  <si>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</si>
  <si>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</si>
  <si>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</si>
  <si>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</si>
  <si>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</si>
  <si>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</si>
  <si>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</si>
  <si>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</si>
  <si>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</si>
  <si>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</si>
  <si>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</si>
  <si>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</si>
  <si>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</si>
  <si>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</si>
  <si>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</si>
  <si>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</si>
  <si>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</si>
  <si>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</si>
  <si>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</si>
  <si>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</si>
  <si>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</si>
  <si>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</si>
  <si>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</si>
  <si>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</si>
  <si>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</si>
  <si>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</si>
  <si>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</si>
  <si>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</si>
  <si>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</si>
  <si>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</si>
  <si>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</si>
  <si>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</si>
  <si>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</si>
  <si>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</si>
  <si>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</si>
  <si>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</si>
  <si>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</si>
  <si>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</si>
  <si>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</si>
  <si>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</si>
  <si>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</si>
  <si>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</si>
  <si>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</si>
  <si>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</si>
  <si>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</si>
  <si>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</si>
  <si>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</si>
  <si>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</si>
  <si>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</si>
  <si>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</si>
  <si>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</si>
  <si>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</si>
  <si>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</si>
  <si>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</si>
  <si>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</si>
  <si>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</si>
  <si>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</si>
  <si>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</si>
  <si>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</si>
  <si>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</si>
  <si>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</si>
  <si>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</si>
  <si>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</si>
  <si>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</si>
  <si>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</si>
  <si>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</si>
  <si>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</si>
  <si>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</si>
  <si>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</si>
  <si>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</si>
  <si>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</si>
  <si>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</si>
  <si>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</si>
  <si>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</si>
  <si>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</si>
  <si>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</si>
  <si>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</si>
  <si>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</si>
  <si>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</si>
  <si>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</si>
  <si>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</si>
  <si>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</si>
  <si>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</si>
  <si>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</si>
  <si>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</si>
  <si>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</si>
  <si>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</si>
  <si>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</si>
  <si>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</si>
  <si>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</si>
  <si>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</si>
  <si>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</si>
  <si>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</si>
  <si>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</si>
  <si>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</si>
  <si>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</si>
  <si>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</si>
  <si>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</si>
  <si>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</si>
  <si>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</si>
  <si>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</si>
  <si>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</si>
  <si>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</si>
  <si>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</si>
  <si>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</si>
  <si>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</si>
  <si>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</si>
  <si>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</si>
  <si>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</si>
  <si>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</si>
  <si>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</si>
  <si>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</si>
  <si>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</si>
  <si>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</si>
  <si>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</si>
  <si>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</si>
  <si>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</si>
  <si>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</si>
  <si>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</si>
  <si>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</si>
  <si>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</si>
  <si>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</si>
  <si>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</si>
  <si>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</si>
  <si>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</si>
  <si>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</si>
  <si>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</si>
  <si>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</si>
  <si>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</si>
  <si>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</si>
  <si>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</si>
  <si>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</si>
  <si>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</si>
  <si>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</si>
  <si>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</si>
  <si>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</si>
  <si>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</si>
  <si>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</si>
  <si>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</si>
  <si>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</si>
  <si>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</si>
  <si>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</si>
  <si>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</si>
  <si>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</si>
  <si>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</si>
  <si>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</si>
  <si>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</si>
  <si>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</si>
  <si>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</si>
  <si>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</si>
  <si>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</si>
  <si>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</si>
  <si>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</si>
  <si>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</si>
  <si>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</si>
  <si>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</si>
  <si>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</si>
  <si>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</si>
  <si>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</si>
  <si>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</si>
  <si>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</si>
  <si>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</si>
  <si>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</si>
  <si>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</si>
  <si>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</si>
  <si>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</si>
  <si>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</si>
  <si>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</si>
  <si>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</si>
  <si>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</si>
  <si>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</si>
  <si>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</si>
  <si>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</si>
  <si>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</si>
  <si>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</si>
  <si>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</si>
  <si>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</si>
  <si>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</si>
  <si>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</si>
  <si>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</si>
  <si>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</si>
  <si>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</si>
  <si>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</si>
  <si>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</si>
  <si>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</si>
  <si>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</si>
  <si>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</si>
  <si>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</si>
  <si>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</si>
  <si>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</si>
  <si>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</si>
  <si>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</si>
  <si>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</si>
  <si>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</si>
  <si>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</si>
  <si>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</si>
  <si>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</si>
  <si>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</si>
  <si>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</si>
  <si>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</si>
  <si>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</si>
  <si>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</si>
  <si>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</si>
  <si>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</si>
  <si>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</si>
  <si>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</si>
  <si>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</si>
  <si>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</si>
  <si>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</si>
  <si>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</si>
  <si>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</si>
  <si>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</si>
  <si>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</si>
  <si>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</si>
  <si>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</si>
  <si>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</si>
  <si>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</si>
  <si>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</si>
  <si>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</si>
  <si>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</si>
  <si>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</si>
  <si>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</si>
  <si>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</si>
  <si>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</si>
  <si>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</si>
  <si>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</si>
  <si>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</si>
  <si>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</si>
  <si>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</si>
  <si>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</si>
  <si>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</si>
  <si>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</si>
  <si>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</si>
  <si>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</si>
  <si>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</si>
  <si>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</si>
  <si>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</si>
  <si>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</si>
  <si>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</si>
  <si>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</si>
  <si>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</si>
  <si>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</si>
  <si>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</si>
  <si>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</si>
  <si>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</si>
  <si>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</si>
  <si>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</si>
  <si>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</si>
  <si>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</si>
  <si>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</si>
  <si>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</si>
  <si>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</si>
  <si>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</si>
  <si>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</si>
  <si>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</si>
  <si>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</si>
  <si>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</si>
  <si>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</si>
  <si>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</si>
  <si>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</si>
  <si>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</si>
  <si>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</si>
  <si>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</si>
  <si>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</si>
  <si>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</si>
  <si>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</si>
  <si>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</si>
  <si>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</si>
  <si>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</si>
  <si>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</si>
  <si>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</si>
  <si>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</si>
  <si>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</si>
  <si>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</si>
  <si>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</si>
  <si>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</si>
  <si>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</si>
  <si>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</si>
  <si>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</si>
  <si>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</si>
  <si>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</si>
  <si>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</si>
  <si>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</si>
  <si>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</si>
  <si>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</si>
  <si>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</si>
  <si>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</si>
  <si>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</si>
  <si>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</si>
  <si>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</si>
  <si>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</si>
  <si>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</si>
  <si>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</si>
  <si>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</si>
  <si>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</si>
  <si>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</si>
  <si>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</si>
  <si>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</si>
  <si>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</si>
  <si>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</si>
  <si>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</si>
  <si>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</si>
  <si>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</si>
  <si>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</si>
  <si>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</si>
  <si>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</si>
  <si>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</si>
  <si>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</si>
  <si>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</si>
  <si>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</si>
  <si>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</si>
  <si>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</si>
  <si>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</si>
  <si>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</si>
  <si>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</si>
  <si>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</si>
  <si>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</si>
  <si>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</si>
  <si>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</si>
  <si>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</si>
  <si>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</si>
  <si>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</si>
  <si>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</si>
  <si>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</si>
  <si>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</si>
  <si>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</si>
  <si>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</si>
  <si>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</si>
  <si>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</si>
  <si>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</si>
  <si>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</si>
  <si>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</si>
  <si>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</si>
  <si>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</si>
  <si>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</si>
  <si>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</si>
  <si>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</si>
  <si>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</si>
  <si>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</si>
  <si>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</si>
  <si>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</si>
  <si>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</si>
  <si>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</si>
  <si>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</si>
  <si>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</si>
  <si>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</si>
  <si>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</si>
  <si>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</si>
  <si>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</si>
  <si>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</si>
  <si>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</si>
  <si>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</si>
  <si>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</si>
  <si>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</si>
  <si>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</si>
  <si>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</si>
  <si>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</si>
  <si>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</si>
  <si>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</si>
  <si>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</si>
  <si>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</si>
  <si>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</si>
  <si>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</si>
  <si>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</si>
  <si>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</si>
  <si>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</si>
  <si>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</si>
  <si>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</si>
  <si>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</si>
  <si>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</si>
  <si>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</si>
  <si>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</si>
  <si>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</si>
  <si>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</si>
  <si>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</si>
  <si>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</si>
  <si>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</si>
  <si>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</si>
  <si>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</si>
  <si>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</si>
  <si>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</si>
  <si>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</si>
  <si>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</si>
  <si>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</si>
  <si>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</si>
  <si>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</si>
  <si>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</si>
  <si>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</si>
  <si>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</si>
  <si>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</si>
  <si>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</si>
  <si>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</si>
  <si>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</si>
  <si>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</si>
  <si>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</si>
  <si>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</si>
  <si>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</si>
  <si>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</si>
  <si>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</si>
  <si>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</si>
  <si>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</si>
  <si>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</si>
  <si>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</si>
  <si>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</si>
  <si>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</si>
  <si>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</si>
  <si>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</si>
  <si>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</si>
  <si>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</si>
  <si>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</si>
  <si>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</si>
  <si>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</si>
  <si>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</si>
  <si>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</si>
  <si>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</si>
  <si>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</si>
  <si>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</si>
  <si>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</si>
  <si>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</si>
  <si>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</si>
  <si>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</si>
  <si>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</si>
  <si>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</si>
  <si>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</si>
  <si>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</si>
  <si>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</si>
  <si>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</si>
  <si>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</si>
  <si>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</si>
  <si>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</si>
  <si>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</si>
  <si>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</si>
  <si>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</si>
  <si>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</si>
  <si>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</si>
  <si>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</si>
  <si>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</si>
  <si>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</si>
  <si>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</si>
  <si>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</si>
  <si>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</si>
  <si>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</si>
  <si>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</si>
  <si>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</si>
  <si>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</si>
  <si>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</si>
  <si>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</si>
  <si>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</si>
  <si>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</si>
  <si>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</si>
  <si>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</si>
  <si>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</si>
  <si>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</si>
  <si>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</si>
  <si>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</si>
  <si>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</si>
  <si>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</si>
  <si>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</si>
  <si>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</si>
  <si>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</si>
  <si>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</si>
  <si>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</si>
  <si>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</si>
  <si>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</si>
  <si>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</si>
  <si>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</si>
  <si>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</si>
  <si>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</si>
  <si>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</si>
  <si>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</si>
  <si>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</si>
  <si>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</si>
  <si>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</si>
  <si>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</si>
  <si>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</si>
  <si>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</si>
  <si>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</si>
  <si>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</si>
  <si>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</si>
  <si>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</si>
  <si>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</si>
  <si>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</si>
  <si>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</si>
  <si>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</si>
  <si>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</si>
  <si>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</si>
  <si>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</si>
  <si>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</si>
  <si>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</si>
  <si>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</si>
  <si>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</si>
  <si>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</si>
  <si>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</si>
  <si>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</si>
  <si>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</si>
  <si>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</si>
  <si>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</si>
  <si>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</si>
  <si>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</si>
  <si>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</si>
  <si>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</si>
  <si>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</si>
  <si>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</si>
  <si>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</si>
  <si>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</si>
  <si>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</si>
  <si>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</si>
  <si>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</si>
  <si>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</si>
  <si>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</si>
  <si>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</si>
  <si>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</si>
  <si>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</si>
  <si>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</si>
  <si>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</si>
  <si>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</si>
  <si>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</si>
  <si>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</si>
  <si>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</si>
  <si>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</si>
  <si>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</si>
  <si>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</si>
  <si>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</si>
  <si>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</si>
  <si>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</si>
  <si>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</si>
  <si>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</si>
  <si>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</si>
  <si>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</si>
  <si>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</si>
  <si>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</si>
  <si>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</si>
  <si>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</si>
  <si>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</si>
  <si>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</si>
  <si>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</si>
  <si>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</si>
  <si>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</si>
  <si>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婦人保護事業費補助金</t>
    <rPh sb="0" eb="2">
      <t>フジン</t>
    </rPh>
    <rPh sb="2" eb="4">
      <t>ホゴ</t>
    </rPh>
    <rPh sb="4" eb="7">
      <t>ジギョウヒ</t>
    </rPh>
    <rPh sb="7" eb="10">
      <t>ホジョキン</t>
    </rPh>
    <phoneticPr fontId="6"/>
  </si>
  <si>
    <t>子ども家庭局</t>
    <rPh sb="0" eb="1">
      <t>コ</t>
    </rPh>
    <rPh sb="3" eb="5">
      <t>カテイ</t>
    </rPh>
    <rPh sb="5" eb="6">
      <t>キョク</t>
    </rPh>
    <phoneticPr fontId="5"/>
  </si>
  <si>
    <t>厚生労働省</t>
  </si>
  <si>
    <t>家庭福祉課</t>
    <rPh sb="0" eb="2">
      <t>カテイ</t>
    </rPh>
    <rPh sb="2" eb="5">
      <t>フクシカ</t>
    </rPh>
    <phoneticPr fontId="5"/>
  </si>
  <si>
    <t>成松　英範</t>
    <rPh sb="0" eb="2">
      <t>ナリマツ</t>
    </rPh>
    <rPh sb="3" eb="5">
      <t>ヒデノリ</t>
    </rPh>
    <phoneticPr fontId="5"/>
  </si>
  <si>
    <t>○</t>
  </si>
  <si>
    <t>・人身取引対策行動計画2014
　（犯罪対策閣僚会議（平成26年12月16日）決定）
・配偶者からの暴力及び被害者の保護のための施策に関する基本的な方針
　（平成25年12月16日内閣府、国家公安委員会、法務省、厚生労働省告示第1号）</t>
    <phoneticPr fontId="5"/>
  </si>
  <si>
    <t>売春防止法第40条第２項
配偶者からの暴力の防止及び被害者の保護等に関する法律第28条第2項</t>
    <phoneticPr fontId="5"/>
  </si>
  <si>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phoneticPr fontId="5"/>
  </si>
  <si>
    <t>売春防止法に基づく要保護女子等の収容保護及びDV法に基づくDV被害者の保護等を都道府県が行う場合に要する経費の補助を行う。
・実施主体　：　都道府県
・補助率　：　5／10</t>
    <phoneticPr fontId="5"/>
  </si>
  <si>
    <t>-</t>
  </si>
  <si>
    <t>-</t>
    <phoneticPr fontId="5"/>
  </si>
  <si>
    <t>ＤＶ被害者など、要保護女子等の収容保護を適切に実施するための経費を補助することにより、要保護女子等の保護更生等を支援すること。
平成26～28年度において、｢売春防止法｣に基づく、要保護女子等の保護更正及び「DV法｣に基づく、配偶者からの暴力被害者等の収容保護等に寄与している。</t>
    <phoneticPr fontId="5"/>
  </si>
  <si>
    <t>ＤＶ被害者など、要保護女子等の収容保護を実施するために、適切に予算を執行すること。</t>
  </si>
  <si>
    <t>執行率（執行額/予算額）</t>
  </si>
  <si>
    <t>単位あたりコスト＝X／Y
X：｢当該年度執行額（円）｣
Y：｢当該年度入所人員数｣　　　　　　　　　　　　　　　　</t>
    <phoneticPr fontId="5"/>
  </si>
  <si>
    <t>入所人員</t>
    <phoneticPr fontId="5"/>
  </si>
  <si>
    <t>百万円</t>
    <rPh sb="0" eb="1">
      <t>ヒャク</t>
    </rPh>
    <rPh sb="1" eb="3">
      <t>マンエン</t>
    </rPh>
    <phoneticPr fontId="5"/>
  </si>
  <si>
    <t>人</t>
    <rPh sb="0" eb="1">
      <t>ニン</t>
    </rPh>
    <phoneticPr fontId="5"/>
  </si>
  <si>
    <t>1,107,511,446/846</t>
    <phoneticPr fontId="5"/>
  </si>
  <si>
    <t>　　円</t>
    <rPh sb="2" eb="3">
      <t>エン</t>
    </rPh>
    <phoneticPr fontId="5"/>
  </si>
  <si>
    <t>　　X　/　Y</t>
    <phoneticPr fontId="5"/>
  </si>
  <si>
    <t>－</t>
    <phoneticPr fontId="5"/>
  </si>
  <si>
    <t>－</t>
    <phoneticPr fontId="5"/>
  </si>
  <si>
    <t>－</t>
    <phoneticPr fontId="5"/>
  </si>
  <si>
    <t>売春防止法に基づく要保護女子等の収容保護及びＤＶ法に基づく暴力被害者の保護等を都道府県が行う場合に要する経費の補助を行うことにより、支援の実施、体制整備等の促進を図るものである。</t>
    <phoneticPr fontId="5"/>
  </si>
  <si>
    <t>－</t>
    <phoneticPr fontId="5"/>
  </si>
  <si>
    <t>本事業の目的は、売春防止法やDV法に基づく、DV被害者等の収容保護に必要な経費を補助するものであり、DV被害者等の身体・生命に関わる重要な施策であることから、国が補助する必要がある。</t>
    <rPh sb="0" eb="1">
      <t>ホン</t>
    </rPh>
    <rPh sb="1" eb="3">
      <t>ジギョウ</t>
    </rPh>
    <rPh sb="4" eb="6">
      <t>モクテキ</t>
    </rPh>
    <rPh sb="8" eb="10">
      <t>バイシュン</t>
    </rPh>
    <rPh sb="29" eb="31">
      <t>シュウヨウ</t>
    </rPh>
    <rPh sb="37" eb="39">
      <t>ケイヒ</t>
    </rPh>
    <rPh sb="40" eb="42">
      <t>ホジョ</t>
    </rPh>
    <rPh sb="66" eb="68">
      <t>ジュウヨウ</t>
    </rPh>
    <rPh sb="79" eb="80">
      <t>クニ</t>
    </rPh>
    <rPh sb="81" eb="83">
      <t>ホジョ</t>
    </rPh>
    <rPh sb="85" eb="87">
      <t>ヒツヨウ</t>
    </rPh>
    <phoneticPr fontId="6"/>
  </si>
  <si>
    <t>‐</t>
  </si>
  <si>
    <t>無</t>
  </si>
  <si>
    <t>婦人相談所運営費負担金</t>
    <rPh sb="0" eb="2">
      <t>フジン</t>
    </rPh>
    <rPh sb="2" eb="4">
      <t>ソウダン</t>
    </rPh>
    <rPh sb="4" eb="5">
      <t>ショ</t>
    </rPh>
    <rPh sb="5" eb="8">
      <t>ウンエイヒ</t>
    </rPh>
    <rPh sb="8" eb="11">
      <t>フタンキン</t>
    </rPh>
    <phoneticPr fontId="5"/>
  </si>
  <si>
    <t>婦人保護事業費負担金</t>
    <rPh sb="0" eb="2">
      <t>フジン</t>
    </rPh>
    <rPh sb="2" eb="4">
      <t>ホゴ</t>
    </rPh>
    <rPh sb="4" eb="7">
      <t>ジギョウヒ</t>
    </rPh>
    <rPh sb="7" eb="10">
      <t>フタンキン</t>
    </rPh>
    <phoneticPr fontId="5"/>
  </si>
  <si>
    <t>　今後においても、当初見込みと活動実績に乖離が起きないよう留意し、継続して事業を実施していく。</t>
    <phoneticPr fontId="5"/>
  </si>
  <si>
    <t>-</t>
    <phoneticPr fontId="5"/>
  </si>
  <si>
    <t>-</t>
    <phoneticPr fontId="5"/>
  </si>
  <si>
    <t>当該経費は、婦人保護施設の運営経費であり、保護の対象者に応じて、当然必要となる経費であるため、目標値の設定には馴染まない。</t>
    <rPh sb="0" eb="2">
      <t>トウガイ</t>
    </rPh>
    <rPh sb="2" eb="4">
      <t>ケイヒ</t>
    </rPh>
    <phoneticPr fontId="5"/>
  </si>
  <si>
    <t>1,111,692,246／887</t>
    <phoneticPr fontId="5"/>
  </si>
  <si>
    <t>397</t>
    <phoneticPr fontId="5"/>
  </si>
  <si>
    <t>356</t>
    <phoneticPr fontId="5"/>
  </si>
  <si>
    <t>304</t>
    <phoneticPr fontId="5"/>
  </si>
  <si>
    <t>665</t>
    <phoneticPr fontId="5"/>
  </si>
  <si>
    <t>669</t>
    <phoneticPr fontId="5"/>
  </si>
  <si>
    <t>680</t>
    <phoneticPr fontId="5"/>
  </si>
  <si>
    <t>649</t>
    <phoneticPr fontId="5"/>
  </si>
  <si>
    <t>婦人相談所による要保護女子等の一時保護</t>
    <rPh sb="0" eb="2">
      <t>フジン</t>
    </rPh>
    <rPh sb="2" eb="5">
      <t>ソウダンショ</t>
    </rPh>
    <rPh sb="8" eb="11">
      <t>ヨウホゴ</t>
    </rPh>
    <rPh sb="11" eb="13">
      <t>ジョシ</t>
    </rPh>
    <rPh sb="13" eb="14">
      <t>トウ</t>
    </rPh>
    <rPh sb="15" eb="17">
      <t>イチジ</t>
    </rPh>
    <rPh sb="17" eb="19">
      <t>ホゴ</t>
    </rPh>
    <phoneticPr fontId="5"/>
  </si>
  <si>
    <t>補助金等交付</t>
  </si>
  <si>
    <t>-</t>
    <phoneticPr fontId="5"/>
  </si>
  <si>
    <t>配偶者からの暴力被害者の来所相談件数</t>
    <phoneticPr fontId="5"/>
  </si>
  <si>
    <t>件</t>
    <rPh sb="0" eb="1">
      <t>ケン</t>
    </rPh>
    <phoneticPr fontId="6"/>
  </si>
  <si>
    <t>-</t>
    <phoneticPr fontId="5"/>
  </si>
  <si>
    <t>-</t>
    <phoneticPr fontId="5"/>
  </si>
  <si>
    <t>婦人保護事業費</t>
    <rPh sb="0" eb="2">
      <t>フジン</t>
    </rPh>
    <rPh sb="2" eb="4">
      <t>ホゴ</t>
    </rPh>
    <rPh sb="4" eb="6">
      <t>ジギョウ</t>
    </rPh>
    <rPh sb="6" eb="7">
      <t>ヒ</t>
    </rPh>
    <phoneticPr fontId="5"/>
  </si>
  <si>
    <t>東京都</t>
    <rPh sb="0" eb="3">
      <t>トウキョウト</t>
    </rPh>
    <phoneticPr fontId="5"/>
  </si>
  <si>
    <t>大阪府</t>
    <rPh sb="0" eb="3">
      <t>オオサカフ</t>
    </rPh>
    <phoneticPr fontId="5"/>
  </si>
  <si>
    <t>愛知県</t>
    <rPh sb="0" eb="3">
      <t>アイチケン</t>
    </rPh>
    <phoneticPr fontId="5"/>
  </si>
  <si>
    <t>兵庫県</t>
    <rPh sb="0" eb="3">
      <t>ヒョウゴケン</t>
    </rPh>
    <phoneticPr fontId="5"/>
  </si>
  <si>
    <t>神奈川県</t>
    <rPh sb="0" eb="4">
      <t>カナガワケン</t>
    </rPh>
    <phoneticPr fontId="5"/>
  </si>
  <si>
    <t>千葉県</t>
    <phoneticPr fontId="5"/>
  </si>
  <si>
    <t>三重県</t>
    <rPh sb="0" eb="3">
      <t>ミエケン</t>
    </rPh>
    <phoneticPr fontId="5"/>
  </si>
  <si>
    <t>岩手県</t>
    <rPh sb="0" eb="3">
      <t>イワテケン</t>
    </rPh>
    <phoneticPr fontId="5"/>
  </si>
  <si>
    <t>沖縄県</t>
    <rPh sb="0" eb="3">
      <t>オキナワケン</t>
    </rPh>
    <phoneticPr fontId="5"/>
  </si>
  <si>
    <t>広島県</t>
    <rPh sb="0" eb="3">
      <t>ヒロシマケン</t>
    </rPh>
    <phoneticPr fontId="5"/>
  </si>
  <si>
    <t>1,316,662,000/853</t>
    <phoneticPr fontId="5"/>
  </si>
  <si>
    <t>-</t>
    <phoneticPr fontId="5"/>
  </si>
  <si>
    <t>婦人保護事業費補助金は、売春防止法に基づく要保護女子等の収容保護及びDV法に基づくＤＶ被害者の保護等を都道府県が行う場合に要する経費の補助を行うものである。婦人相談所運営費負担金や婦人保護事業費負担金とは事業内容、費目、使途が異なっており、適切な役割分担がなされている。</t>
    <phoneticPr fontId="5"/>
  </si>
  <si>
    <t>平成27年度から平成28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ヘイセイ</t>
    </rPh>
    <rPh sb="12" eb="14">
      <t>ネンド</t>
    </rPh>
    <rPh sb="19" eb="21">
      <t>フジン</t>
    </rPh>
    <rPh sb="21" eb="24">
      <t>ソウダンショ</t>
    </rPh>
    <rPh sb="28" eb="30">
      <t>ソウダン</t>
    </rPh>
    <rPh sb="30" eb="32">
      <t>ケンスウ</t>
    </rPh>
    <rPh sb="33" eb="34">
      <t>ヨコ</t>
    </rPh>
    <rPh sb="42" eb="45">
      <t>ヨウホゴ</t>
    </rPh>
    <rPh sb="45" eb="47">
      <t>ジョシ</t>
    </rPh>
    <rPh sb="47" eb="48">
      <t>トウ</t>
    </rPh>
    <rPh sb="49" eb="50">
      <t>タイ</t>
    </rPh>
    <rPh sb="51" eb="53">
      <t>セイカツ</t>
    </rPh>
    <rPh sb="53" eb="55">
      <t>シエン</t>
    </rPh>
    <rPh sb="55" eb="56">
      <t>トウ</t>
    </rPh>
    <rPh sb="57" eb="58">
      <t>オコナ</t>
    </rPh>
    <rPh sb="60" eb="62">
      <t>ニンズウ</t>
    </rPh>
    <rPh sb="63" eb="65">
      <t>ネンネン</t>
    </rPh>
    <rPh sb="65" eb="67">
      <t>ゾウカ</t>
    </rPh>
    <rPh sb="74" eb="77">
      <t>ヒガイシャ</t>
    </rPh>
    <rPh sb="80" eb="83">
      <t>ヨウホゴ</t>
    </rPh>
    <rPh sb="83" eb="85">
      <t>ジョシ</t>
    </rPh>
    <rPh sb="85" eb="86">
      <t>トウ</t>
    </rPh>
    <rPh sb="87" eb="89">
      <t>ホゴ</t>
    </rPh>
    <rPh sb="90" eb="92">
      <t>スイシン</t>
    </rPh>
    <rPh sb="93" eb="94">
      <t>ハカ</t>
    </rPh>
    <phoneticPr fontId="5"/>
  </si>
  <si>
    <t>婦人保護施設の運営費等</t>
    <rPh sb="0" eb="2">
      <t>フジン</t>
    </rPh>
    <rPh sb="2" eb="4">
      <t>ホゴ</t>
    </rPh>
    <rPh sb="4" eb="6">
      <t>シセツ</t>
    </rPh>
    <rPh sb="7" eb="10">
      <t>ウンエイヒ</t>
    </rPh>
    <rPh sb="10" eb="11">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</si>
  <si>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</si>
  <si>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</si>
  <si>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</si>
  <si>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</si>
  <si>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</si>
  <si>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</si>
  <si>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</si>
  <si>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</si>
  <si>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</si>
  <si>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売春防止法に基づき、都道府県が支弁した費用のうち「5／10」を補助すると規定されており、また、DV被害者等の収容保護に必要な経費であり、DV被害者等の身体・生命に関わる施策であることから重要性が高く、国が実施すべき事業である。</t>
    <rPh sb="0" eb="2">
      <t>バイシュン</t>
    </rPh>
    <rPh sb="2" eb="5">
      <t>ボウシホウ</t>
    </rPh>
    <rPh sb="6" eb="7">
      <t>モト</t>
    </rPh>
    <rPh sb="10" eb="14">
      <t>トドウフケン</t>
    </rPh>
    <rPh sb="15" eb="17">
      <t>シベン</t>
    </rPh>
    <rPh sb="19" eb="21">
      <t>ヒヨウ</t>
    </rPh>
    <rPh sb="31" eb="33">
      <t>ホジョ</t>
    </rPh>
    <rPh sb="36" eb="38">
      <t>キテイ</t>
    </rPh>
    <rPh sb="54" eb="56">
      <t>シュウヨウ</t>
    </rPh>
    <rPh sb="93" eb="96">
      <t>ジュウヨウセイ</t>
    </rPh>
    <rPh sb="97" eb="98">
      <t>タカ</t>
    </rPh>
    <rPh sb="100" eb="101">
      <t>クニ</t>
    </rPh>
    <rPh sb="102" eb="104">
      <t>ジッシ</t>
    </rPh>
    <rPh sb="107" eb="109">
      <t>ジギョウ</t>
    </rPh>
    <phoneticPr fontId="6"/>
  </si>
  <si>
    <t>売春防止法やDV法に基づく、DV被害者等の保護に必要な経費であり、DV被害者等の身体・生命に関わる施策であることから、優先度が高い事業である。</t>
    <rPh sb="0" eb="2">
      <t>バイシュン</t>
    </rPh>
    <rPh sb="2" eb="5">
      <t>ボウシホウ</t>
    </rPh>
    <rPh sb="8" eb="9">
      <t>ホウ</t>
    </rPh>
    <rPh sb="10" eb="11">
      <t>モト</t>
    </rPh>
    <rPh sb="16" eb="19">
      <t>ヒガイシャ</t>
    </rPh>
    <rPh sb="19" eb="20">
      <t>トウ</t>
    </rPh>
    <rPh sb="21" eb="23">
      <t>ホゴ</t>
    </rPh>
    <rPh sb="24" eb="26">
      <t>ヒツヨウ</t>
    </rPh>
    <rPh sb="27" eb="29">
      <t>ケイヒ</t>
    </rPh>
    <rPh sb="35" eb="38">
      <t>ヒガイシャ</t>
    </rPh>
    <rPh sb="38" eb="39">
      <t>トウ</t>
    </rPh>
    <rPh sb="40" eb="42">
      <t>シンタイ</t>
    </rPh>
    <rPh sb="43" eb="45">
      <t>セイメイ</t>
    </rPh>
    <rPh sb="46" eb="47">
      <t>カカ</t>
    </rPh>
    <rPh sb="49" eb="51">
      <t>セサク</t>
    </rPh>
    <rPh sb="59" eb="62">
      <t>ユウセンド</t>
    </rPh>
    <rPh sb="63" eb="64">
      <t>タカ</t>
    </rPh>
    <rPh sb="65" eb="67">
      <t>ジギョウ</t>
    </rPh>
    <phoneticPr fontId="6"/>
  </si>
  <si>
    <t>売春防止法に基づき、都道府県が支弁した費用のうち「5／10」を補助するものであり、適正なものである。</t>
    <rPh sb="0" eb="2">
      <t>バイシュン</t>
    </rPh>
    <rPh sb="2" eb="5">
      <t>ボウシホウ</t>
    </rPh>
    <rPh sb="6" eb="7">
      <t>モト</t>
    </rPh>
    <rPh sb="10" eb="14">
      <t>トドウフケン</t>
    </rPh>
    <rPh sb="15" eb="17">
      <t>シベン</t>
    </rPh>
    <rPh sb="19" eb="21">
      <t>ヒヨウ</t>
    </rPh>
    <rPh sb="31" eb="33">
      <t>ホジョ</t>
    </rPh>
    <rPh sb="41" eb="43">
      <t>テキセイ</t>
    </rPh>
    <phoneticPr fontId="6"/>
  </si>
  <si>
    <t>婦人保護に要する必要な経費を補助するものであり、国として妥当な水準を設定している。</t>
    <rPh sb="0" eb="2">
      <t>フジン</t>
    </rPh>
    <rPh sb="2" eb="4">
      <t>ホゴ</t>
    </rPh>
    <rPh sb="5" eb="6">
      <t>ヨウ</t>
    </rPh>
    <rPh sb="8" eb="10">
      <t>ヒツヨウ</t>
    </rPh>
    <rPh sb="11" eb="13">
      <t>ケイヒ</t>
    </rPh>
    <rPh sb="14" eb="16">
      <t>ホジョ</t>
    </rPh>
    <rPh sb="24" eb="25">
      <t>クニ</t>
    </rPh>
    <rPh sb="28" eb="30">
      <t>ダトウ</t>
    </rPh>
    <rPh sb="31" eb="33">
      <t>スイジュン</t>
    </rPh>
    <rPh sb="34" eb="36">
      <t>セッテイ</t>
    </rPh>
    <phoneticPr fontId="6"/>
  </si>
  <si>
    <t>売春防止法に基づき、国「5／10」、都道府県「5／10」を補助するものであり合理的なものである。</t>
    <rPh sb="0" eb="2">
      <t>バイシュン</t>
    </rPh>
    <rPh sb="2" eb="5">
      <t>ボウシホウ</t>
    </rPh>
    <rPh sb="6" eb="7">
      <t>モト</t>
    </rPh>
    <rPh sb="10" eb="11">
      <t>クニ</t>
    </rPh>
    <rPh sb="18" eb="22">
      <t>トドウフケン</t>
    </rPh>
    <rPh sb="29" eb="31">
      <t>ホジョ</t>
    </rPh>
    <rPh sb="38" eb="41">
      <t>ゴウリテキ</t>
    </rPh>
    <phoneticPr fontId="6"/>
  </si>
  <si>
    <t>交付要綱において、婦人保護施設の運営に必要な経費を限定している。</t>
    <rPh sb="0" eb="2">
      <t>コウフ</t>
    </rPh>
    <rPh sb="2" eb="4">
      <t>ヨウコウ</t>
    </rPh>
    <rPh sb="9" eb="11">
      <t>フジン</t>
    </rPh>
    <rPh sb="11" eb="13">
      <t>ホゴ</t>
    </rPh>
    <rPh sb="13" eb="15">
      <t>シセツ</t>
    </rPh>
    <rPh sb="16" eb="18">
      <t>ウンエイ</t>
    </rPh>
    <rPh sb="19" eb="21">
      <t>ヒツヨウ</t>
    </rPh>
    <rPh sb="22" eb="24">
      <t>ケイヒ</t>
    </rPh>
    <rPh sb="25" eb="27">
      <t>ゲンテイ</t>
    </rPh>
    <phoneticPr fontId="6"/>
  </si>
  <si>
    <t>A.東京都</t>
    <rPh sb="2" eb="5">
      <t>トウキョウト</t>
    </rPh>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</si>
  <si>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</si>
  <si>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</si>
  <si>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単位当たりコストが予定を下回ったことから、執行率が86％となったものである。</t>
    <rPh sb="0" eb="2">
      <t>タンイ</t>
    </rPh>
    <rPh sb="2" eb="3">
      <t>ア</t>
    </rPh>
    <rPh sb="9" eb="11">
      <t>ヨテイ</t>
    </rPh>
    <rPh sb="12" eb="14">
      <t>シタマワ</t>
    </rPh>
    <rPh sb="21" eb="24">
      <t>シッコウリツ</t>
    </rPh>
    <phoneticPr fontId="6"/>
  </si>
  <si>
    <t>点検対象外</t>
    <rPh sb="0" eb="2">
      <t>テンケン</t>
    </rPh>
    <rPh sb="2" eb="5">
      <t>タイショウガイ</t>
    </rPh>
    <phoneticPr fontId="5"/>
  </si>
  <si>
    <t>引き続き、必要な予算額を確保し、適正な執行に努めること。</t>
    <phoneticPr fontId="5"/>
  </si>
  <si>
    <t>・社会保険料事業主負担率の増
・降灰除去費　等</t>
    <rPh sb="1" eb="3">
      <t>シャカイ</t>
    </rPh>
    <rPh sb="3" eb="6">
      <t>ホケンリョウ</t>
    </rPh>
    <rPh sb="6" eb="9">
      <t>ジギョウヌシ</t>
    </rPh>
    <rPh sb="9" eb="12">
      <t>フタンリツ</t>
    </rPh>
    <rPh sb="13" eb="14">
      <t>ゾウ</t>
    </rPh>
    <rPh sb="16" eb="18">
      <t>コウハイ</t>
    </rPh>
    <rPh sb="18" eb="21">
      <t>ジョキョヒ</t>
    </rPh>
    <rPh sb="22" eb="23">
      <t>トウ</t>
    </rPh>
    <phoneticPr fontId="5"/>
  </si>
  <si>
    <t>　本事業は、売春防止法及びDV法、人身取引対策行動計画に基づき、都道府県が、要保護女子等の婦人保護施設への収容保護及び、DV被害者の保護等に要する費用を補助するものであり、ＤＶ被害女子等の身体・生命に関わる重要な事業である。
　予算の執行率は、平成27年度88％、平成28年度88％、平成29年度86.4％と高い割合で推移しており、また入所人員においても、平成27年度846人、平成28年度887人という実績があり、今後も要保護女子等の保護を継続するために、平成31年度以降も引き続き本事業を実施していく必要がある。</t>
    <rPh sb="142" eb="144">
      <t>ヘイセイ</t>
    </rPh>
    <rPh sb="146" eb="148">
      <t>ネンド</t>
    </rPh>
    <phoneticPr fontId="5"/>
  </si>
  <si>
    <t>平成28年度において、当初見込み853人に対して、入所人員が887人であることから、ほぼ見込みどおりとなっている。</t>
    <rPh sb="0" eb="2">
      <t>ヘイセイ</t>
    </rPh>
    <rPh sb="4" eb="6">
      <t>ネンド</t>
    </rPh>
    <rPh sb="11" eb="13">
      <t>トウショ</t>
    </rPh>
    <rPh sb="13" eb="15">
      <t>ミコ</t>
    </rPh>
    <rPh sb="19" eb="20">
      <t>ニン</t>
    </rPh>
    <rPh sb="21" eb="22">
      <t>タイ</t>
    </rPh>
    <rPh sb="25" eb="27">
      <t>ニュウショ</t>
    </rPh>
    <rPh sb="27" eb="29">
      <t>ジンイン</t>
    </rPh>
    <rPh sb="33" eb="34">
      <t>ニン</t>
    </rPh>
    <rPh sb="44" eb="46">
      <t>ミコ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</si>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</sst>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740</xdr:row>
      <xdr:rowOff>0</xdr:rowOff>
    </xdr:from>
    <xdr:to>
      <xdr:col>41</xdr:col>
      <xdr:colOff>99673</xdr:colOff>
      <xdr:row>742</xdr:row>
      <xdr:rowOff>31457</xdr:rowOff>
    </xdr:to>
    <xdr:sp macro="" textlink="">
      <xdr:nvSpPr>
        <xdr:cNvPr id="20" name="テキスト ボックス 19"/>
        <xdr:cNvSpPr txBox="1"/>
      </xdr:nvSpPr>
      <xdr:spPr>
        <a:xfrm>
          <a:off x="3000375" y="43919775"/>
          <a:ext cx="5300323" cy="73630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1,111</a:t>
          </a:r>
          <a:r>
            <a:rPr kumimoji="1" lang="ja-JP" altLang="en-US" sz="1100"/>
            <a:t>百万円</a:t>
          </a:r>
        </a:p>
      </xdr:txBody>
    </xdr:sp>
    <xdr:clientData/>
  </xdr:twoCellAnchor>
  <xdr:twoCellAnchor>
    <xdr:from>
      <xdr:col>17</xdr:col>
      <xdr:colOff>110378</xdr:colOff>
      <xdr:row>742</xdr:row>
      <xdr:rowOff>184337</xdr:rowOff>
    </xdr:from>
    <xdr:to>
      <xdr:col>38</xdr:col>
      <xdr:colOff>192021</xdr:colOff>
      <xdr:row>743</xdr:row>
      <xdr:rowOff>241768</xdr:rowOff>
    </xdr:to>
    <xdr:sp macro="" textlink="">
      <xdr:nvSpPr>
        <xdr:cNvPr id="21" name="テキスト ボックス 20"/>
        <xdr:cNvSpPr txBox="1"/>
      </xdr:nvSpPr>
      <xdr:spPr>
        <a:xfrm>
          <a:off x="3510803" y="44808962"/>
          <a:ext cx="4282168"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交付申請書の内容審査、交付決定、補助金等の確定等</a:t>
          </a:r>
          <a:endParaRPr kumimoji="1" lang="en-US" altLang="ja-JP" sz="1100"/>
        </a:p>
        <a:p>
          <a:pPr algn="r"/>
          <a:endParaRPr kumimoji="1" lang="ja-JP" altLang="en-US" sz="1100"/>
        </a:p>
      </xdr:txBody>
    </xdr:sp>
    <xdr:clientData/>
  </xdr:twoCellAnchor>
  <xdr:twoCellAnchor>
    <xdr:from>
      <xdr:col>22</xdr:col>
      <xdr:colOff>32996</xdr:colOff>
      <xdr:row>746</xdr:row>
      <xdr:rowOff>27455</xdr:rowOff>
    </xdr:from>
    <xdr:to>
      <xdr:col>33</xdr:col>
      <xdr:colOff>180293</xdr:colOff>
      <xdr:row>747</xdr:row>
      <xdr:rowOff>228539</xdr:rowOff>
    </xdr:to>
    <xdr:sp macro="" textlink="">
      <xdr:nvSpPr>
        <xdr:cNvPr id="22" name="テキスト ボックス 21"/>
        <xdr:cNvSpPr txBox="1"/>
      </xdr:nvSpPr>
      <xdr:spPr>
        <a:xfrm>
          <a:off x="4433546" y="46061780"/>
          <a:ext cx="2347572" cy="5535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a:t>
          </a:r>
          <a:r>
            <a:rPr kumimoji="1" lang="ja-JP" altLang="en-US" sz="1100"/>
            <a:t>．都　道　府　県（</a:t>
          </a:r>
          <a:r>
            <a:rPr kumimoji="1" lang="en-US" altLang="ja-JP" sz="1100"/>
            <a:t>39</a:t>
          </a:r>
          <a:r>
            <a:rPr kumimoji="1" lang="ja-JP" altLang="en-US" sz="1100"/>
            <a:t>か所）</a:t>
          </a:r>
          <a:endParaRPr kumimoji="1" lang="en-US" altLang="ja-JP" sz="1100"/>
        </a:p>
        <a:p>
          <a:pPr algn="ctr"/>
          <a:r>
            <a:rPr kumimoji="1" lang="en-US" altLang="ja-JP" sz="1100"/>
            <a:t>1,111</a:t>
          </a:r>
          <a:r>
            <a:rPr kumimoji="1" lang="ja-JP" altLang="en-US" sz="1100"/>
            <a:t>百万円</a:t>
          </a:r>
        </a:p>
      </xdr:txBody>
    </xdr:sp>
    <xdr:clientData/>
  </xdr:twoCellAnchor>
  <xdr:twoCellAnchor>
    <xdr:from>
      <xdr:col>24</xdr:col>
      <xdr:colOff>34865</xdr:colOff>
      <xdr:row>745</xdr:row>
      <xdr:rowOff>45509</xdr:rowOff>
    </xdr:from>
    <xdr:to>
      <xdr:col>31</xdr:col>
      <xdr:colOff>176682</xdr:colOff>
      <xdr:row>746</xdr:row>
      <xdr:rowOff>4514</xdr:rowOff>
    </xdr:to>
    <xdr:sp macro="" textlink="">
      <xdr:nvSpPr>
        <xdr:cNvPr id="23" name="テキスト ボックス 22"/>
        <xdr:cNvSpPr txBox="1"/>
      </xdr:nvSpPr>
      <xdr:spPr>
        <a:xfrm>
          <a:off x="4835465" y="45727409"/>
          <a:ext cx="1541992" cy="3114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p>
        <a:p>
          <a:pPr algn="ctr"/>
          <a:endParaRPr kumimoji="1" lang="ja-JP" altLang="en-US" sz="1100"/>
        </a:p>
      </xdr:txBody>
    </xdr:sp>
    <xdr:clientData/>
  </xdr:twoCellAnchor>
  <xdr:twoCellAnchor>
    <xdr:from>
      <xdr:col>22</xdr:col>
      <xdr:colOff>155825</xdr:colOff>
      <xdr:row>747</xdr:row>
      <xdr:rowOff>240991</xdr:rowOff>
    </xdr:from>
    <xdr:to>
      <xdr:col>33</xdr:col>
      <xdr:colOff>113302</xdr:colOff>
      <xdr:row>748</xdr:row>
      <xdr:rowOff>286516</xdr:rowOff>
    </xdr:to>
    <xdr:sp macro="" textlink="">
      <xdr:nvSpPr>
        <xdr:cNvPr id="24" name="テキスト ボックス 23"/>
        <xdr:cNvSpPr txBox="1"/>
      </xdr:nvSpPr>
      <xdr:spPr>
        <a:xfrm>
          <a:off x="4556375" y="46627741"/>
          <a:ext cx="2157752" cy="3979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婦人保護施設への支弁</a:t>
          </a:r>
        </a:p>
      </xdr:txBody>
    </xdr:sp>
    <xdr:clientData/>
  </xdr:twoCellAnchor>
  <xdr:twoCellAnchor>
    <xdr:from>
      <xdr:col>28</xdr:col>
      <xdr:colOff>33758</xdr:colOff>
      <xdr:row>748</xdr:row>
      <xdr:rowOff>286516</xdr:rowOff>
    </xdr:from>
    <xdr:to>
      <xdr:col>28</xdr:col>
      <xdr:colOff>36887</xdr:colOff>
      <xdr:row>750</xdr:row>
      <xdr:rowOff>27455</xdr:rowOff>
    </xdr:to>
    <xdr:cxnSp macro="">
      <xdr:nvCxnSpPr>
        <xdr:cNvPr id="25" name="直線矢印コネクタ 24"/>
        <xdr:cNvCxnSpPr>
          <a:stCxn id="24" idx="2"/>
        </xdr:cNvCxnSpPr>
      </xdr:nvCxnSpPr>
      <xdr:spPr>
        <a:xfrm>
          <a:off x="5634458" y="47025691"/>
          <a:ext cx="3129" cy="4457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33774</xdr:colOff>
      <xdr:row>750</xdr:row>
      <xdr:rowOff>330791</xdr:rowOff>
    </xdr:from>
    <xdr:to>
      <xdr:col>34</xdr:col>
      <xdr:colOff>121540</xdr:colOff>
      <xdr:row>752</xdr:row>
      <xdr:rowOff>224369</xdr:rowOff>
    </xdr:to>
    <xdr:sp macro="" textlink="">
      <xdr:nvSpPr>
        <xdr:cNvPr id="26" name="テキスト ボックス 25"/>
        <xdr:cNvSpPr txBox="1"/>
      </xdr:nvSpPr>
      <xdr:spPr>
        <a:xfrm>
          <a:off x="4434324" y="47774816"/>
          <a:ext cx="2488066" cy="59842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　人　保　護　施　設（</a:t>
          </a:r>
          <a:r>
            <a:rPr kumimoji="1" lang="en-US" altLang="ja-JP" sz="1100"/>
            <a:t>47</a:t>
          </a:r>
          <a:r>
            <a:rPr kumimoji="1" lang="ja-JP" altLang="en-US" sz="1100"/>
            <a:t>か所）</a:t>
          </a:r>
          <a:endParaRPr kumimoji="1" lang="en-US" altLang="ja-JP" sz="1100"/>
        </a:p>
        <a:p>
          <a:pPr algn="ctr"/>
          <a:r>
            <a:rPr kumimoji="1" lang="en-US" altLang="ja-JP" sz="1100"/>
            <a:t>1,111</a:t>
          </a:r>
          <a:r>
            <a:rPr kumimoji="1" lang="ja-JP" altLang="en-US" sz="1100"/>
            <a:t>百万円</a:t>
          </a:r>
        </a:p>
      </xdr:txBody>
    </xdr:sp>
    <xdr:clientData/>
  </xdr:twoCellAnchor>
  <xdr:twoCellAnchor>
    <xdr:from>
      <xdr:col>22</xdr:col>
      <xdr:colOff>7004</xdr:colOff>
      <xdr:row>752</xdr:row>
      <xdr:rowOff>334994</xdr:rowOff>
    </xdr:from>
    <xdr:to>
      <xdr:col>35</xdr:col>
      <xdr:colOff>41021</xdr:colOff>
      <xdr:row>754</xdr:row>
      <xdr:rowOff>4279</xdr:rowOff>
    </xdr:to>
    <xdr:sp macro="" textlink="">
      <xdr:nvSpPr>
        <xdr:cNvPr id="27" name="テキスト ボックス 26"/>
        <xdr:cNvSpPr txBox="1"/>
      </xdr:nvSpPr>
      <xdr:spPr>
        <a:xfrm>
          <a:off x="4407554" y="48483869"/>
          <a:ext cx="2634342" cy="37413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婦人保護施設の運営事業の実施</a:t>
          </a:r>
        </a:p>
      </xdr:txBody>
    </xdr:sp>
    <xdr:clientData/>
  </xdr:twoCellAnchor>
  <xdr:twoCellAnchor>
    <xdr:from>
      <xdr:col>29</xdr:col>
      <xdr:colOff>171450</xdr:colOff>
      <xdr:row>194</xdr:row>
      <xdr:rowOff>126724</xdr:rowOff>
    </xdr:from>
    <xdr:to>
      <xdr:col>35</xdr:col>
      <xdr:colOff>9525</xdr:colOff>
      <xdr:row>194</xdr:row>
      <xdr:rowOff>428625</xdr:rowOff>
    </xdr:to>
    <xdr:sp macro="" textlink="">
      <xdr:nvSpPr>
        <xdr:cNvPr id="10" name="テキスト ボックス 9"/>
        <xdr:cNvSpPr txBox="1"/>
      </xdr:nvSpPr>
      <xdr:spPr>
        <a:xfrm>
          <a:off x="5972175" y="21062674"/>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31,956</a:t>
          </a:r>
          <a:r>
            <a:rPr kumimoji="1" lang="ja-JP" altLang="en-US" sz="900"/>
            <a:t>件以上</a:t>
          </a:r>
        </a:p>
      </xdr:txBody>
    </xdr:sp>
    <xdr:clientData/>
  </xdr:twoCellAnchor>
  <xdr:twoCellAnchor>
    <xdr:from>
      <xdr:col>34</xdr:col>
      <xdr:colOff>0</xdr:colOff>
      <xdr:row>194</xdr:row>
      <xdr:rowOff>95250</xdr:rowOff>
    </xdr:from>
    <xdr:to>
      <xdr:col>39</xdr:col>
      <xdr:colOff>38100</xdr:colOff>
      <xdr:row>194</xdr:row>
      <xdr:rowOff>397151</xdr:rowOff>
    </xdr:to>
    <xdr:sp macro="" textlink="">
      <xdr:nvSpPr>
        <xdr:cNvPr id="12" name="テキスト ボックス 11"/>
        <xdr:cNvSpPr txBox="1"/>
      </xdr:nvSpPr>
      <xdr:spPr>
        <a:xfrm>
          <a:off x="6800850" y="18383250"/>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31,796</a:t>
          </a:r>
          <a:r>
            <a:rPr kumimoji="1" lang="ja-JP" altLang="en-US" sz="900"/>
            <a:t>件以上</a:t>
          </a:r>
        </a:p>
      </xdr:txBody>
    </xdr:sp>
    <xdr:clientData/>
  </xdr:twoCellAnchor>
  <xdr:twoCellAnchor>
    <xdr:from>
      <xdr:col>38</xdr:col>
      <xdr:colOff>0</xdr:colOff>
      <xdr:row>194</xdr:row>
      <xdr:rowOff>104775</xdr:rowOff>
    </xdr:from>
    <xdr:to>
      <xdr:col>43</xdr:col>
      <xdr:colOff>38100</xdr:colOff>
      <xdr:row>194</xdr:row>
      <xdr:rowOff>406676</xdr:rowOff>
    </xdr:to>
    <xdr:sp macro="" textlink="">
      <xdr:nvSpPr>
        <xdr:cNvPr id="28" name="テキスト ボックス 27"/>
        <xdr:cNvSpPr txBox="1"/>
      </xdr:nvSpPr>
      <xdr:spPr>
        <a:xfrm>
          <a:off x="7600950" y="18392775"/>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30,296</a:t>
          </a:r>
          <a:r>
            <a:rPr kumimoji="1" lang="ja-JP" altLang="en-US" sz="900"/>
            <a:t>件以上</a:t>
          </a:r>
        </a:p>
      </xdr:txBody>
    </xdr:sp>
    <xdr:clientData/>
  </xdr:twoCellAnchor>
  <xdr:twoCellAnchor>
    <xdr:from>
      <xdr:col>61</xdr:col>
      <xdr:colOff>37306</xdr:colOff>
      <xdr:row>194</xdr:row>
      <xdr:rowOff>130176</xdr:rowOff>
    </xdr:from>
    <xdr:to>
      <xdr:col>61</xdr:col>
      <xdr:colOff>831688</xdr:colOff>
      <xdr:row>211</xdr:row>
      <xdr:rowOff>90176</xdr:rowOff>
    </xdr:to>
    <xdr:sp macro="" textlink="">
      <xdr:nvSpPr>
        <xdr:cNvPr id="16" name="テキスト ボックス 15"/>
        <xdr:cNvSpPr txBox="1"/>
      </xdr:nvSpPr>
      <xdr:spPr>
        <a:xfrm>
          <a:off x="14489906" y="17503776"/>
          <a:ext cx="794382"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集計中</a:t>
          </a:r>
        </a:p>
      </xdr:txBody>
    </xdr:sp>
    <xdr:clientData/>
  </xdr:twoCellAnchor>
  <xdr:twoCellAnchor>
    <xdr:from>
      <xdr:col>38</xdr:col>
      <xdr:colOff>9768</xdr:colOff>
      <xdr:row>116</xdr:row>
      <xdr:rowOff>80596</xdr:rowOff>
    </xdr:from>
    <xdr:to>
      <xdr:col>42</xdr:col>
      <xdr:colOff>15773</xdr:colOff>
      <xdr:row>116</xdr:row>
      <xdr:rowOff>371038</xdr:rowOff>
    </xdr:to>
    <xdr:sp macro="" textlink="">
      <xdr:nvSpPr>
        <xdr:cNvPr id="17" name="テキスト ボックス 16"/>
        <xdr:cNvSpPr txBox="1"/>
      </xdr:nvSpPr>
      <xdr:spPr>
        <a:xfrm>
          <a:off x="7527191" y="14763750"/>
          <a:ext cx="797313" cy="290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精査中</a:t>
          </a:r>
        </a:p>
      </xdr:txBody>
    </xdr:sp>
    <xdr:clientData/>
  </xdr:twoCellAnchor>
  <xdr:twoCellAnchor>
    <xdr:from>
      <xdr:col>38</xdr:col>
      <xdr:colOff>6896</xdr:colOff>
      <xdr:row>100</xdr:row>
      <xdr:rowOff>20911</xdr:rowOff>
    </xdr:from>
    <xdr:to>
      <xdr:col>42</xdr:col>
      <xdr:colOff>20693</xdr:colOff>
      <xdr:row>101</xdr:row>
      <xdr:rowOff>13637</xdr:rowOff>
    </xdr:to>
    <xdr:sp macro="" textlink="">
      <xdr:nvSpPr>
        <xdr:cNvPr id="15" name="テキスト ボックス 14"/>
        <xdr:cNvSpPr txBox="1"/>
      </xdr:nvSpPr>
      <xdr:spPr>
        <a:xfrm>
          <a:off x="7495517" y="13546411"/>
          <a:ext cx="802073" cy="288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精査中</a:t>
          </a:r>
        </a:p>
      </xdr:txBody>
    </xdr:sp>
    <xdr:clientData/>
  </xdr:twoCellAnchor>
  <xdr:twoCellAnchor>
    <xdr:from>
      <xdr:col>38</xdr:col>
      <xdr:colOff>6897</xdr:colOff>
      <xdr:row>114</xdr:row>
      <xdr:rowOff>203967</xdr:rowOff>
    </xdr:from>
    <xdr:to>
      <xdr:col>42</xdr:col>
      <xdr:colOff>18066</xdr:colOff>
      <xdr:row>116</xdr:row>
      <xdr:rowOff>84263</xdr:rowOff>
    </xdr:to>
    <xdr:sp macro="" textlink="">
      <xdr:nvSpPr>
        <xdr:cNvPr id="18" name="テキスト ボックス 17"/>
        <xdr:cNvSpPr txBox="1"/>
      </xdr:nvSpPr>
      <xdr:spPr>
        <a:xfrm>
          <a:off x="7495518" y="14320674"/>
          <a:ext cx="799445" cy="4715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30" zoomScaleNormal="75" zoomScaleSheetLayoutView="13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642</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552</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112</v>
      </c>
      <c r="H5" s="560"/>
      <c r="I5" s="560"/>
      <c r="J5" s="560"/>
      <c r="K5" s="560"/>
      <c r="L5" s="560"/>
      <c r="M5" s="561" t="s">
        <v>66</v>
      </c>
      <c r="N5" s="562"/>
      <c r="O5" s="562"/>
      <c r="P5" s="562"/>
      <c r="Q5" s="562"/>
      <c r="R5" s="563"/>
      <c r="S5" s="564" t="s">
        <v>131</v>
      </c>
      <c r="T5" s="560"/>
      <c r="U5" s="560"/>
      <c r="V5" s="560"/>
      <c r="W5" s="560"/>
      <c r="X5" s="565"/>
      <c r="Y5" s="719" t="s">
        <v>3</v>
      </c>
      <c r="Z5" s="720"/>
      <c r="AA5" s="720"/>
      <c r="AB5" s="720"/>
      <c r="AC5" s="720"/>
      <c r="AD5" s="721"/>
      <c r="AE5" s="722" t="s">
        <v>553</v>
      </c>
      <c r="AF5" s="722"/>
      <c r="AG5" s="722"/>
      <c r="AH5" s="722"/>
      <c r="AI5" s="722"/>
      <c r="AJ5" s="722"/>
      <c r="AK5" s="722"/>
      <c r="AL5" s="722"/>
      <c r="AM5" s="722"/>
      <c r="AN5" s="722"/>
      <c r="AO5" s="722"/>
      <c r="AP5" s="723"/>
      <c r="AQ5" s="724" t="s">
        <v>554</v>
      </c>
      <c r="AR5" s="725"/>
      <c r="AS5" s="725"/>
      <c r="AT5" s="725"/>
      <c r="AU5" s="725"/>
      <c r="AV5" s="725"/>
      <c r="AW5" s="725"/>
      <c r="AX5" s="726"/>
    </row>
    <row r="6" spans="1:50" ht="39"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100.5" customHeight="1" x14ac:dyDescent="0.15">
      <c r="A7" s="834" t="s">
        <v>22</v>
      </c>
      <c r="B7" s="835"/>
      <c r="C7" s="835"/>
      <c r="D7" s="835"/>
      <c r="E7" s="835"/>
      <c r="F7" s="836"/>
      <c r="G7" s="837" t="s">
        <v>557</v>
      </c>
      <c r="H7" s="838"/>
      <c r="I7" s="838"/>
      <c r="J7" s="838"/>
      <c r="K7" s="838"/>
      <c r="L7" s="838"/>
      <c r="M7" s="838"/>
      <c r="N7" s="838"/>
      <c r="O7" s="838"/>
      <c r="P7" s="838"/>
      <c r="Q7" s="838"/>
      <c r="R7" s="838"/>
      <c r="S7" s="838"/>
      <c r="T7" s="838"/>
      <c r="U7" s="838"/>
      <c r="V7" s="838"/>
      <c r="W7" s="838"/>
      <c r="X7" s="839"/>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4" t="s">
        <v>389</v>
      </c>
      <c r="B8" s="835"/>
      <c r="C8" s="835"/>
      <c r="D8" s="835"/>
      <c r="E8" s="835"/>
      <c r="F8" s="836"/>
      <c r="G8" s="221" t="str">
        <f>入力規則等!A26</f>
        <v>少子化社会対策、男女共同参画</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4" t="s">
        <v>30</v>
      </c>
      <c r="B10" s="745"/>
      <c r="C10" s="745"/>
      <c r="D10" s="745"/>
      <c r="E10" s="745"/>
      <c r="F10" s="745"/>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6"/>
    </row>
    <row r="13" spans="1:50" ht="21" customHeight="1" x14ac:dyDescent="0.15">
      <c r="A13" s="139"/>
      <c r="B13" s="140"/>
      <c r="C13" s="140"/>
      <c r="D13" s="140"/>
      <c r="E13" s="140"/>
      <c r="F13" s="141"/>
      <c r="G13" s="747" t="s">
        <v>6</v>
      </c>
      <c r="H13" s="748"/>
      <c r="I13" s="636" t="s">
        <v>7</v>
      </c>
      <c r="J13" s="637"/>
      <c r="K13" s="637"/>
      <c r="L13" s="637"/>
      <c r="M13" s="637"/>
      <c r="N13" s="637"/>
      <c r="O13" s="638"/>
      <c r="P13" s="97">
        <v>1238</v>
      </c>
      <c r="Q13" s="98"/>
      <c r="R13" s="98"/>
      <c r="S13" s="98"/>
      <c r="T13" s="98"/>
      <c r="U13" s="98"/>
      <c r="V13" s="99"/>
      <c r="W13" s="97">
        <v>1267</v>
      </c>
      <c r="X13" s="98"/>
      <c r="Y13" s="98"/>
      <c r="Z13" s="98"/>
      <c r="AA13" s="98"/>
      <c r="AB13" s="98"/>
      <c r="AC13" s="99"/>
      <c r="AD13" s="97">
        <v>1286</v>
      </c>
      <c r="AE13" s="98"/>
      <c r="AF13" s="98"/>
      <c r="AG13" s="98"/>
      <c r="AH13" s="98"/>
      <c r="AI13" s="98"/>
      <c r="AJ13" s="99"/>
      <c r="AK13" s="97">
        <v>1317</v>
      </c>
      <c r="AL13" s="98"/>
      <c r="AM13" s="98"/>
      <c r="AN13" s="98"/>
      <c r="AO13" s="98"/>
      <c r="AP13" s="98"/>
      <c r="AQ13" s="99"/>
      <c r="AR13" s="94">
        <v>1322</v>
      </c>
      <c r="AS13" s="95"/>
      <c r="AT13" s="95"/>
      <c r="AU13" s="95"/>
      <c r="AV13" s="95"/>
      <c r="AW13" s="95"/>
      <c r="AX13" s="392"/>
    </row>
    <row r="14" spans="1:50" ht="21" customHeight="1" x14ac:dyDescent="0.15">
      <c r="A14" s="139"/>
      <c r="B14" s="140"/>
      <c r="C14" s="140"/>
      <c r="D14" s="140"/>
      <c r="E14" s="140"/>
      <c r="F14" s="141"/>
      <c r="G14" s="749"/>
      <c r="H14" s="750"/>
      <c r="I14" s="576" t="s">
        <v>8</v>
      </c>
      <c r="J14" s="630"/>
      <c r="K14" s="630"/>
      <c r="L14" s="630"/>
      <c r="M14" s="630"/>
      <c r="N14" s="630"/>
      <c r="O14" s="631"/>
      <c r="P14" s="97">
        <v>14</v>
      </c>
      <c r="Q14" s="98"/>
      <c r="R14" s="98"/>
      <c r="S14" s="98"/>
      <c r="T14" s="98"/>
      <c r="U14" s="98"/>
      <c r="V14" s="99"/>
      <c r="W14" s="97" t="s">
        <v>466</v>
      </c>
      <c r="X14" s="98"/>
      <c r="Y14" s="98"/>
      <c r="Z14" s="98"/>
      <c r="AA14" s="98"/>
      <c r="AB14" s="98"/>
      <c r="AC14" s="99"/>
      <c r="AD14" s="97" t="s">
        <v>466</v>
      </c>
      <c r="AE14" s="98"/>
      <c r="AF14" s="98"/>
      <c r="AG14" s="98"/>
      <c r="AH14" s="98"/>
      <c r="AI14" s="98"/>
      <c r="AJ14" s="99"/>
      <c r="AK14" s="97" t="s">
        <v>560</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9"/>
      <c r="H15" s="750"/>
      <c r="I15" s="576" t="s">
        <v>51</v>
      </c>
      <c r="J15" s="577"/>
      <c r="K15" s="577"/>
      <c r="L15" s="577"/>
      <c r="M15" s="577"/>
      <c r="N15" s="577"/>
      <c r="O15" s="578"/>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t="s">
        <v>641</v>
      </c>
      <c r="AS15" s="98"/>
      <c r="AT15" s="98"/>
      <c r="AU15" s="98"/>
      <c r="AV15" s="98"/>
      <c r="AW15" s="98"/>
      <c r="AX15" s="629"/>
    </row>
    <row r="16" spans="1:50" ht="21" customHeight="1" x14ac:dyDescent="0.15">
      <c r="A16" s="139"/>
      <c r="B16" s="140"/>
      <c r="C16" s="140"/>
      <c r="D16" s="140"/>
      <c r="E16" s="140"/>
      <c r="F16" s="141"/>
      <c r="G16" s="749"/>
      <c r="H16" s="750"/>
      <c r="I16" s="576" t="s">
        <v>52</v>
      </c>
      <c r="J16" s="577"/>
      <c r="K16" s="577"/>
      <c r="L16" s="577"/>
      <c r="M16" s="577"/>
      <c r="N16" s="577"/>
      <c r="O16" s="578"/>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9"/>
      <c r="H17" s="750"/>
      <c r="I17" s="576" t="s">
        <v>50</v>
      </c>
      <c r="J17" s="630"/>
      <c r="K17" s="630"/>
      <c r="L17" s="630"/>
      <c r="M17" s="630"/>
      <c r="N17" s="630"/>
      <c r="O17" s="631"/>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1252</v>
      </c>
      <c r="Q18" s="104"/>
      <c r="R18" s="104"/>
      <c r="S18" s="104"/>
      <c r="T18" s="104"/>
      <c r="U18" s="104"/>
      <c r="V18" s="105"/>
      <c r="W18" s="103">
        <f>SUM(W13:AC17)</f>
        <v>1267</v>
      </c>
      <c r="X18" s="104"/>
      <c r="Y18" s="104"/>
      <c r="Z18" s="104"/>
      <c r="AA18" s="104"/>
      <c r="AB18" s="104"/>
      <c r="AC18" s="105"/>
      <c r="AD18" s="103">
        <f>SUM(AD13:AJ17)</f>
        <v>1286</v>
      </c>
      <c r="AE18" s="104"/>
      <c r="AF18" s="104"/>
      <c r="AG18" s="104"/>
      <c r="AH18" s="104"/>
      <c r="AI18" s="104"/>
      <c r="AJ18" s="105"/>
      <c r="AK18" s="103">
        <f>SUM(AK13:AQ17)</f>
        <v>1317</v>
      </c>
      <c r="AL18" s="104"/>
      <c r="AM18" s="104"/>
      <c r="AN18" s="104"/>
      <c r="AO18" s="104"/>
      <c r="AP18" s="104"/>
      <c r="AQ18" s="105"/>
      <c r="AR18" s="103">
        <f>SUM(AR13:AX17)</f>
        <v>1322</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1108</v>
      </c>
      <c r="Q19" s="98"/>
      <c r="R19" s="98"/>
      <c r="S19" s="98"/>
      <c r="T19" s="98"/>
      <c r="U19" s="98"/>
      <c r="V19" s="99"/>
      <c r="W19" s="97">
        <v>1112</v>
      </c>
      <c r="X19" s="98"/>
      <c r="Y19" s="98"/>
      <c r="Z19" s="98"/>
      <c r="AA19" s="98"/>
      <c r="AB19" s="98"/>
      <c r="AC19" s="99"/>
      <c r="AD19" s="97">
        <v>1111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0.88498402555910538</v>
      </c>
      <c r="Q20" s="540"/>
      <c r="R20" s="540"/>
      <c r="S20" s="540"/>
      <c r="T20" s="540"/>
      <c r="U20" s="540"/>
      <c r="V20" s="540"/>
      <c r="W20" s="540">
        <f t="shared" ref="W20" si="0">IF(W18=0, "-", SUM(W19)/W18)</f>
        <v>0.87766377269139695</v>
      </c>
      <c r="X20" s="540"/>
      <c r="Y20" s="540"/>
      <c r="Z20" s="540"/>
      <c r="AA20" s="540"/>
      <c r="AB20" s="540"/>
      <c r="AC20" s="540"/>
      <c r="AD20" s="540">
        <f t="shared" ref="AD20" si="1">IF(AD18=0, "-", SUM(AD19)/AD18)</f>
        <v>0.86391912908242607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4" t="s">
        <v>497</v>
      </c>
      <c r="H21" s="935"/>
      <c r="I21" s="935"/>
      <c r="J21" s="935"/>
      <c r="K21" s="935"/>
      <c r="L21" s="935"/>
      <c r="M21" s="935"/>
      <c r="N21" s="935"/>
      <c r="O21" s="935"/>
      <c r="P21" s="540">
        <f>IF(P19=0, "-", SUM(P19)/SUM(P13,P14))</f>
        <v>0.88498402555910538</v>
      </c>
      <c r="Q21" s="540"/>
      <c r="R21" s="540"/>
      <c r="S21" s="540"/>
      <c r="T21" s="540"/>
      <c r="U21" s="540"/>
      <c r="V21" s="540"/>
      <c r="W21" s="540">
        <f t="shared" ref="W21" si="2">IF(W19=0, "-", SUM(W19)/SUM(W13,W14))</f>
        <v>0.87766377269139695</v>
      </c>
      <c r="X21" s="540"/>
      <c r="Y21" s="540"/>
      <c r="Z21" s="540"/>
      <c r="AA21" s="540"/>
      <c r="AB21" s="540"/>
      <c r="AC21" s="540"/>
      <c r="AD21" s="540">
        <f t="shared" ref="AD21" si="3">IF(AD19=0, "-", SUM(AD19)/SUM(AD13,AD14))</f>
        <v>0.86391912908242607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550</v>
      </c>
      <c r="H23" s="184"/>
      <c r="I23" s="184"/>
      <c r="J23" s="184"/>
      <c r="K23" s="184"/>
      <c r="L23" s="184"/>
      <c r="M23" s="184"/>
      <c r="N23" s="184"/>
      <c r="O23" s="185"/>
      <c r="P23" s="94">
        <v>1317</v>
      </c>
      <c r="Q23" s="95"/>
      <c r="R23" s="95"/>
      <c r="S23" s="95"/>
      <c r="T23" s="95"/>
      <c r="U23" s="95"/>
      <c r="V23" s="96"/>
      <c r="W23" s="94">
        <v>1322</v>
      </c>
      <c r="X23" s="95"/>
      <c r="Y23" s="95"/>
      <c r="Z23" s="95"/>
      <c r="AA23" s="95"/>
      <c r="AB23" s="95"/>
      <c r="AC23" s="96"/>
      <c r="AD23" s="206" t="s">
        <v>638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1317</v>
      </c>
      <c r="Q29" s="226"/>
      <c r="R29" s="226"/>
      <c r="S29" s="226"/>
      <c r="T29" s="226"/>
      <c r="U29" s="226"/>
      <c r="V29" s="227"/>
      <c r="W29" s="225">
        <f>AR13</f>
        <v>1322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hidden="1"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hidden="1" customHeight="1" x14ac:dyDescent="0.15">
      <c r="A32" s="516"/>
      <c r="B32" s="514"/>
      <c r="C32" s="514"/>
      <c r="D32" s="514"/>
      <c r="E32" s="514"/>
      <c r="F32" s="515"/>
      <c r="G32" s="541" t="s">
        <v>560</v>
      </c>
      <c r="H32" s="542"/>
      <c r="I32" s="542"/>
      <c r="J32" s="542"/>
      <c r="K32" s="542"/>
      <c r="L32" s="542"/>
      <c r="M32" s="542"/>
      <c r="N32" s="542"/>
      <c r="O32" s="543"/>
      <c r="P32" s="158" t="s">
        <v>560</v>
      </c>
      <c r="Q32" s="158"/>
      <c r="R32" s="158"/>
      <c r="S32" s="158"/>
      <c r="T32" s="158"/>
      <c r="U32" s="158"/>
      <c r="V32" s="158"/>
      <c r="W32" s="158"/>
      <c r="X32" s="229"/>
      <c r="Y32" s="336" t="s">
        <v>12</v>
      </c>
      <c r="Z32" s="550"/>
      <c r="AA32" s="551"/>
      <c r="AB32" s="552"/>
      <c r="AC32" s="552"/>
      <c r="AD32" s="55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3.25" hidden="1"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c r="AC33" s="523"/>
      <c r="AD33" s="52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3.25" hidden="1"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ht="23.25" hidden="1" customHeight="1" x14ac:dyDescent="0.15">
      <c r="A35" s="905" t="s">
        <v>528</v>
      </c>
      <c r="B35" s="906"/>
      <c r="C35" s="906"/>
      <c r="D35" s="906"/>
      <c r="E35" s="906"/>
      <c r="F35" s="907"/>
      <c r="G35" s="911" t="s">
        <v>561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hidden="1"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6" t="s">
        <v>357</v>
      </c>
      <c r="AF65" s="367"/>
      <c r="AG65" s="367"/>
      <c r="AH65" s="368"/>
      <c r="AI65" s="366" t="s">
        <v>363</v>
      </c>
      <c r="AJ65" s="367"/>
      <c r="AK65" s="367"/>
      <c r="AL65" s="368"/>
      <c r="AM65" s="373" t="s">
        <v>472</v>
      </c>
      <c r="AN65" s="373"/>
      <c r="AO65" s="373"/>
      <c r="AP65" s="366"/>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518</v>
      </c>
      <c r="AC68" s="982"/>
      <c r="AD68" s="98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519</v>
      </c>
      <c r="AC69" s="983"/>
      <c r="AD69" s="983"/>
      <c r="AE69" s="822"/>
      <c r="AF69" s="823"/>
      <c r="AG69" s="823"/>
      <c r="AH69" s="823"/>
      <c r="AI69" s="822"/>
      <c r="AJ69" s="823"/>
      <c r="AK69" s="823"/>
      <c r="AL69" s="823"/>
      <c r="AM69" s="822"/>
      <c r="AN69" s="823"/>
      <c r="AO69" s="823"/>
      <c r="AP69" s="823"/>
      <c r="AQ69" s="362"/>
      <c r="AR69" s="363"/>
      <c r="AS69" s="363"/>
      <c r="AT69" s="364"/>
      <c r="AU69" s="363"/>
      <c r="AV69" s="363"/>
      <c r="AW69" s="363"/>
      <c r="AX69" s="365"/>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518</v>
      </c>
      <c r="AC71" s="982"/>
      <c r="AD71" s="98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519</v>
      </c>
      <c r="AC72" s="983"/>
      <c r="AD72" s="98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9" t="s">
        <v>531</v>
      </c>
      <c r="B78" s="920"/>
      <c r="C78" s="920"/>
      <c r="D78" s="920"/>
      <c r="E78" s="917" t="s">
        <v>465</v>
      </c>
      <c r="F78" s="918"/>
      <c r="G78" s="57" t="s">
        <v>365</v>
      </c>
      <c r="H78" s="797"/>
      <c r="I78" s="242"/>
      <c r="J78" s="242"/>
      <c r="K78" s="242"/>
      <c r="L78" s="242"/>
      <c r="M78" s="242"/>
      <c r="N78" s="242"/>
      <c r="O78" s="798"/>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customHeight="1" x14ac:dyDescent="0.15">
      <c r="A80" s="520"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customHeight="1" x14ac:dyDescent="0.15">
      <c r="A81" s="521"/>
      <c r="B81" s="857"/>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1"/>
      <c r="B82" s="857"/>
      <c r="C82" s="553"/>
      <c r="D82" s="553"/>
      <c r="E82" s="553"/>
      <c r="F82" s="554"/>
      <c r="G82" s="502" t="s">
        <v>585</v>
      </c>
      <c r="H82" s="502"/>
      <c r="I82" s="502"/>
      <c r="J82" s="502"/>
      <c r="K82" s="502"/>
      <c r="L82" s="502"/>
      <c r="M82" s="502"/>
      <c r="N82" s="502"/>
      <c r="O82" s="502"/>
      <c r="P82" s="502"/>
      <c r="Q82" s="502"/>
      <c r="R82" s="502"/>
      <c r="S82" s="502"/>
      <c r="T82" s="502"/>
      <c r="U82" s="502"/>
      <c r="V82" s="502"/>
      <c r="W82" s="502"/>
      <c r="X82" s="502"/>
      <c r="Y82" s="502"/>
      <c r="Z82" s="502"/>
      <c r="AA82" s="757"/>
      <c r="AB82" s="501" t="s">
        <v>562</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27"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t="s">
        <v>561</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1"/>
      <c r="B87" s="553"/>
      <c r="C87" s="553"/>
      <c r="D87" s="553"/>
      <c r="E87" s="553"/>
      <c r="F87" s="554"/>
      <c r="G87" s="228" t="s">
        <v>563</v>
      </c>
      <c r="H87" s="158"/>
      <c r="I87" s="158"/>
      <c r="J87" s="158"/>
      <c r="K87" s="158"/>
      <c r="L87" s="158"/>
      <c r="M87" s="158"/>
      <c r="N87" s="158"/>
      <c r="O87" s="229"/>
      <c r="P87" s="158" t="s">
        <v>564</v>
      </c>
      <c r="Q87" s="807"/>
      <c r="R87" s="807"/>
      <c r="S87" s="807"/>
      <c r="T87" s="807"/>
      <c r="U87" s="807"/>
      <c r="V87" s="807"/>
      <c r="W87" s="807"/>
      <c r="X87" s="808"/>
      <c r="Y87" s="760" t="s">
        <v>62</v>
      </c>
      <c r="Z87" s="761"/>
      <c r="AA87" s="762"/>
      <c r="AB87" s="552" t="s">
        <v>567</v>
      </c>
      <c r="AC87" s="552"/>
      <c r="AD87" s="552"/>
      <c r="AE87" s="362">
        <v>1108</v>
      </c>
      <c r="AF87" s="363"/>
      <c r="AG87" s="363"/>
      <c r="AH87" s="363"/>
      <c r="AI87" s="362">
        <v>1112</v>
      </c>
      <c r="AJ87" s="363"/>
      <c r="AK87" s="363"/>
      <c r="AL87" s="363"/>
      <c r="AM87" s="362">
        <v>1111</v>
      </c>
      <c r="AN87" s="363"/>
      <c r="AO87" s="363"/>
      <c r="AP87" s="363"/>
      <c r="AQ87" s="100" t="s">
        <v>560</v>
      </c>
      <c r="AR87" s="101"/>
      <c r="AS87" s="101"/>
      <c r="AT87" s="102"/>
      <c r="AU87" s="363" t="s">
        <v>560</v>
      </c>
      <c r="AV87" s="363"/>
      <c r="AW87" s="363"/>
      <c r="AX87" s="365"/>
    </row>
    <row r="88" spans="1:60" ht="23.25" customHeight="1" x14ac:dyDescent="0.15">
      <c r="A88" s="521"/>
      <c r="B88" s="553"/>
      <c r="C88" s="553"/>
      <c r="D88" s="553"/>
      <c r="E88" s="553"/>
      <c r="F88" s="554"/>
      <c r="G88" s="230"/>
      <c r="H88" s="231"/>
      <c r="I88" s="231"/>
      <c r="J88" s="231"/>
      <c r="K88" s="231"/>
      <c r="L88" s="231"/>
      <c r="M88" s="231"/>
      <c r="N88" s="231"/>
      <c r="O88" s="232"/>
      <c r="P88" s="809"/>
      <c r="Q88" s="809"/>
      <c r="R88" s="809"/>
      <c r="S88" s="809"/>
      <c r="T88" s="809"/>
      <c r="U88" s="809"/>
      <c r="V88" s="809"/>
      <c r="W88" s="809"/>
      <c r="X88" s="810"/>
      <c r="Y88" s="734" t="s">
        <v>54</v>
      </c>
      <c r="Z88" s="735"/>
      <c r="AA88" s="736"/>
      <c r="AB88" s="523" t="s">
        <v>567</v>
      </c>
      <c r="AC88" s="523"/>
      <c r="AD88" s="523"/>
      <c r="AE88" s="362">
        <v>1252</v>
      </c>
      <c r="AF88" s="363"/>
      <c r="AG88" s="363"/>
      <c r="AH88" s="363"/>
      <c r="AI88" s="362">
        <v>1267</v>
      </c>
      <c r="AJ88" s="363"/>
      <c r="AK88" s="363"/>
      <c r="AL88" s="363"/>
      <c r="AM88" s="362">
        <v>1286</v>
      </c>
      <c r="AN88" s="363"/>
      <c r="AO88" s="363"/>
      <c r="AP88" s="363"/>
      <c r="AQ88" s="100" t="s">
        <v>560</v>
      </c>
      <c r="AR88" s="101"/>
      <c r="AS88" s="101"/>
      <c r="AT88" s="102"/>
      <c r="AU88" s="363">
        <v>1317</v>
      </c>
      <c r="AV88" s="363"/>
      <c r="AW88" s="363"/>
      <c r="AX88" s="365"/>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11"/>
      <c r="Y89" s="734" t="s">
        <v>13</v>
      </c>
      <c r="Z89" s="735"/>
      <c r="AA89" s="736"/>
      <c r="AB89" s="462" t="s">
        <v>14</v>
      </c>
      <c r="AC89" s="462"/>
      <c r="AD89" s="462"/>
      <c r="AE89" s="362">
        <v>88.4</v>
      </c>
      <c r="AF89" s="363"/>
      <c r="AG89" s="363"/>
      <c r="AH89" s="363"/>
      <c r="AI89" s="362">
        <v>88.1</v>
      </c>
      <c r="AJ89" s="363"/>
      <c r="AK89" s="363"/>
      <c r="AL89" s="363"/>
      <c r="AM89" s="362">
        <v>86.4</v>
      </c>
      <c r="AN89" s="363"/>
      <c r="AO89" s="363"/>
      <c r="AP89" s="363"/>
      <c r="AQ89" s="100" t="s">
        <v>560</v>
      </c>
      <c r="AR89" s="101"/>
      <c r="AS89" s="101"/>
      <c r="AT89" s="102"/>
      <c r="AU89" s="363" t="s">
        <v>560</v>
      </c>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7"/>
      <c r="R92" s="807"/>
      <c r="S92" s="807"/>
      <c r="T92" s="807"/>
      <c r="U92" s="807"/>
      <c r="V92" s="807"/>
      <c r="W92" s="807"/>
      <c r="X92" s="808"/>
      <c r="Y92" s="760" t="s">
        <v>62</v>
      </c>
      <c r="Z92" s="761"/>
      <c r="AA92" s="762"/>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9"/>
      <c r="Q93" s="809"/>
      <c r="R93" s="809"/>
      <c r="S93" s="809"/>
      <c r="T93" s="809"/>
      <c r="U93" s="809"/>
      <c r="V93" s="809"/>
      <c r="W93" s="809"/>
      <c r="X93" s="810"/>
      <c r="Y93" s="734" t="s">
        <v>54</v>
      </c>
      <c r="Z93" s="735"/>
      <c r="AA93" s="736"/>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11"/>
      <c r="Y94" s="734" t="s">
        <v>13</v>
      </c>
      <c r="Z94" s="735"/>
      <c r="AA94" s="736"/>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7"/>
      <c r="R97" s="807"/>
      <c r="S97" s="807"/>
      <c r="T97" s="807"/>
      <c r="U97" s="807"/>
      <c r="V97" s="807"/>
      <c r="W97" s="807"/>
      <c r="X97" s="808"/>
      <c r="Y97" s="760" t="s">
        <v>62</v>
      </c>
      <c r="Z97" s="761"/>
      <c r="AA97" s="76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541</v>
      </c>
      <c r="AV100" s="937"/>
      <c r="AW100" s="937"/>
      <c r="AX100" s="939"/>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2" t="s">
        <v>568</v>
      </c>
      <c r="AC101" s="552"/>
      <c r="AD101" s="552"/>
      <c r="AE101" s="362">
        <v>846</v>
      </c>
      <c r="AF101" s="363"/>
      <c r="AG101" s="363"/>
      <c r="AH101" s="364"/>
      <c r="AI101" s="362">
        <v>887</v>
      </c>
      <c r="AJ101" s="363"/>
      <c r="AK101" s="363"/>
      <c r="AL101" s="364"/>
      <c r="AM101" s="362"/>
      <c r="AN101" s="363"/>
      <c r="AO101" s="363"/>
      <c r="AP101" s="364"/>
      <c r="AQ101" s="362" t="s">
        <v>599</v>
      </c>
      <c r="AR101" s="363"/>
      <c r="AS101" s="363"/>
      <c r="AT101" s="364"/>
      <c r="AU101" s="362" t="s">
        <v>643</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568</v>
      </c>
      <c r="AC102" s="552"/>
      <c r="AD102" s="552"/>
      <c r="AE102" s="356">
        <v>845</v>
      </c>
      <c r="AF102" s="356"/>
      <c r="AG102" s="356"/>
      <c r="AH102" s="356"/>
      <c r="AI102" s="356">
        <v>843</v>
      </c>
      <c r="AJ102" s="356"/>
      <c r="AK102" s="356"/>
      <c r="AL102" s="356"/>
      <c r="AM102" s="356">
        <v>854</v>
      </c>
      <c r="AN102" s="356"/>
      <c r="AO102" s="356"/>
      <c r="AP102" s="356"/>
      <c r="AQ102" s="822">
        <v>853</v>
      </c>
      <c r="AR102" s="823"/>
      <c r="AS102" s="823"/>
      <c r="AT102" s="824"/>
      <c r="AU102" s="822">
        <v>853</v>
      </c>
      <c r="AV102" s="823"/>
      <c r="AW102" s="823"/>
      <c r="AX102" s="824"/>
    </row>
    <row r="103" spans="1:60" ht="31.5" hidden="1" customHeight="1" x14ac:dyDescent="0.15">
      <c r="A103" s="489" t="s">
        <v>493</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22"/>
      <c r="AV105" s="823"/>
      <c r="AW105" s="823"/>
      <c r="AX105" s="824"/>
    </row>
    <row r="106" spans="1:60" ht="31.5" hidden="1" customHeight="1" x14ac:dyDescent="0.15">
      <c r="A106" s="489" t="s">
        <v>493</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22"/>
      <c r="AV108" s="823"/>
      <c r="AW108" s="823"/>
      <c r="AX108" s="824"/>
    </row>
    <row r="109" spans="1:60" ht="31.5" hidden="1" customHeight="1" x14ac:dyDescent="0.15">
      <c r="A109" s="489" t="s">
        <v>493</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22"/>
      <c r="AV111" s="823"/>
      <c r="AW111" s="823"/>
      <c r="AX111" s="824"/>
    </row>
    <row r="112" spans="1:60" ht="31.5" hidden="1" customHeight="1" x14ac:dyDescent="0.15">
      <c r="A112" s="489" t="s">
        <v>493</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1309115</v>
      </c>
      <c r="AF116" s="356"/>
      <c r="AG116" s="356"/>
      <c r="AH116" s="356"/>
      <c r="AI116" s="356">
        <v>1253317</v>
      </c>
      <c r="AJ116" s="356"/>
      <c r="AK116" s="356"/>
      <c r="AL116" s="356"/>
      <c r="AM116" s="356"/>
      <c r="AN116" s="356"/>
      <c r="AO116" s="356"/>
      <c r="AP116" s="356"/>
      <c r="AQ116" s="362">
        <v>1543566</v>
      </c>
      <c r="AR116" s="363"/>
      <c r="AS116" s="363"/>
      <c r="AT116" s="363"/>
      <c r="AU116" s="363"/>
      <c r="AV116" s="363"/>
      <c r="AW116" s="363"/>
      <c r="AX116" s="365"/>
    </row>
    <row r="117" spans="1:50" ht="38.2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458" t="s">
        <v>569</v>
      </c>
      <c r="AF117" s="304"/>
      <c r="AG117" s="304"/>
      <c r="AH117" s="304"/>
      <c r="AI117" s="458" t="s">
        <v>586</v>
      </c>
      <c r="AJ117" s="304"/>
      <c r="AK117" s="304"/>
      <c r="AL117" s="304"/>
      <c r="AM117" s="458"/>
      <c r="AN117" s="304"/>
      <c r="AO117" s="304"/>
      <c r="AP117" s="304"/>
      <c r="AQ117" s="304" t="s">
        <v>612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1001" t="s">
        <v>369</v>
      </c>
      <c r="B130" s="999"/>
      <c r="C130" s="998" t="s">
        <v>366</v>
      </c>
      <c r="D130" s="999"/>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1002"/>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1002"/>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2"/>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1002"/>
      <c r="B190" s="250"/>
      <c r="C190" s="249"/>
      <c r="D190" s="250"/>
      <c r="E190" s="306" t="s">
        <v>399</v>
      </c>
      <c r="F190" s="307"/>
      <c r="G190" s="308" t="s">
        <v>633</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1002"/>
      <c r="B191" s="250"/>
      <c r="C191" s="249"/>
      <c r="D191" s="250"/>
      <c r="E191" s="236" t="s">
        <v>398</v>
      </c>
      <c r="F191" s="237"/>
      <c r="G191" s="233" t="s">
        <v>634</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613</v>
      </c>
      <c r="AR193" s="269"/>
      <c r="AS193" s="134" t="s">
        <v>356</v>
      </c>
      <c r="AT193" s="169"/>
      <c r="AU193" s="133">
        <v>31</v>
      </c>
      <c r="AV193" s="133"/>
      <c r="AW193" s="134" t="s">
        <v>300</v>
      </c>
      <c r="AX193" s="135"/>
    </row>
    <row r="194" spans="1:50" ht="39.75" customHeight="1" x14ac:dyDescent="0.15">
      <c r="A194" s="1002"/>
      <c r="B194" s="250"/>
      <c r="C194" s="249"/>
      <c r="D194" s="250"/>
      <c r="E194" s="249"/>
      <c r="F194" s="312"/>
      <c r="G194" s="228" t="s">
        <v>597</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598</v>
      </c>
      <c r="AC194" s="219"/>
      <c r="AD194" s="219"/>
      <c r="AE194" s="264">
        <v>31796</v>
      </c>
      <c r="AF194" s="101"/>
      <c r="AG194" s="101"/>
      <c r="AH194" s="101"/>
      <c r="AI194" s="264">
        <v>30206</v>
      </c>
      <c r="AJ194" s="101"/>
      <c r="AK194" s="101"/>
      <c r="AL194" s="101"/>
      <c r="AM194" s="264">
        <v>309632</v>
      </c>
      <c r="AN194" s="101"/>
      <c r="AO194" s="101"/>
      <c r="AP194" s="101"/>
      <c r="AQ194" s="264" t="s">
        <v>560</v>
      </c>
      <c r="AR194" s="101"/>
      <c r="AS194" s="101"/>
      <c r="AT194" s="101"/>
      <c r="AU194" s="264" t="s">
        <v>560</v>
      </c>
      <c r="AV194" s="101"/>
      <c r="AW194" s="101"/>
      <c r="AX194" s="220"/>
    </row>
    <row r="195" spans="1:50" ht="39.75"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598</v>
      </c>
      <c r="AC195" s="130"/>
      <c r="AD195" s="130"/>
      <c r="AE195" s="264"/>
      <c r="AF195" s="101"/>
      <c r="AG195" s="101"/>
      <c r="AH195" s="101"/>
      <c r="AI195" s="264"/>
      <c r="AJ195" s="101"/>
      <c r="AK195" s="101"/>
      <c r="AL195" s="101"/>
      <c r="AM195" s="264"/>
      <c r="AN195" s="101"/>
      <c r="AO195" s="101"/>
      <c r="AP195" s="101"/>
      <c r="AQ195" s="264" t="s">
        <v>560</v>
      </c>
      <c r="AR195" s="101"/>
      <c r="AS195" s="101"/>
      <c r="AT195" s="101"/>
      <c r="AU195" s="264" t="s">
        <v>560</v>
      </c>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customHeight="1" x14ac:dyDescent="0.15">
      <c r="A214" s="1002"/>
      <c r="B214" s="250"/>
      <c r="C214" s="249"/>
      <c r="D214" s="250"/>
      <c r="E214" s="249"/>
      <c r="F214" s="312"/>
      <c r="G214" s="228" t="s">
        <v>572</v>
      </c>
      <c r="H214" s="158"/>
      <c r="I214" s="158"/>
      <c r="J214" s="158"/>
      <c r="K214" s="158"/>
      <c r="L214" s="158"/>
      <c r="M214" s="158"/>
      <c r="N214" s="158"/>
      <c r="O214" s="158"/>
      <c r="P214" s="229"/>
      <c r="Q214" s="989" t="s">
        <v>573</v>
      </c>
      <c r="R214" s="990"/>
      <c r="S214" s="990"/>
      <c r="T214" s="990"/>
      <c r="U214" s="990"/>
      <c r="V214" s="990"/>
      <c r="W214" s="990"/>
      <c r="X214" s="990"/>
      <c r="Y214" s="990"/>
      <c r="Z214" s="990"/>
      <c r="AA214" s="991"/>
      <c r="AB214" s="253"/>
      <c r="AC214" s="254"/>
      <c r="AD214" s="254"/>
      <c r="AE214" s="259" t="s">
        <v>574</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t="s">
        <v>573</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02"/>
      <c r="B248" s="250"/>
      <c r="C248" s="249"/>
      <c r="D248" s="250"/>
      <c r="E248" s="157" t="s">
        <v>575</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617</v>
      </c>
      <c r="AF432" s="133"/>
      <c r="AG432" s="134" t="s">
        <v>356</v>
      </c>
      <c r="AH432" s="169"/>
      <c r="AI432" s="179"/>
      <c r="AJ432" s="179"/>
      <c r="AK432" s="179"/>
      <c r="AL432" s="174"/>
      <c r="AM432" s="179"/>
      <c r="AN432" s="179"/>
      <c r="AO432" s="179"/>
      <c r="AP432" s="174"/>
      <c r="AQ432" s="215" t="s">
        <v>619</v>
      </c>
      <c r="AR432" s="133"/>
      <c r="AS432" s="134" t="s">
        <v>356</v>
      </c>
      <c r="AT432" s="169"/>
      <c r="AU432" s="133" t="s">
        <v>619</v>
      </c>
      <c r="AV432" s="133"/>
      <c r="AW432" s="134" t="s">
        <v>300</v>
      </c>
      <c r="AX432" s="135"/>
    </row>
    <row r="433" spans="1:50" ht="23.25" customHeight="1" x14ac:dyDescent="0.15">
      <c r="A433" s="1002"/>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600</v>
      </c>
      <c r="AC433" s="130"/>
      <c r="AD433" s="130"/>
      <c r="AE433" s="100" t="s">
        <v>618</v>
      </c>
      <c r="AF433" s="101"/>
      <c r="AG433" s="101"/>
      <c r="AH433" s="101"/>
      <c r="AI433" s="100" t="s">
        <v>618</v>
      </c>
      <c r="AJ433" s="101"/>
      <c r="AK433" s="101"/>
      <c r="AL433" s="101"/>
      <c r="AM433" s="100" t="s">
        <v>619</v>
      </c>
      <c r="AN433" s="101"/>
      <c r="AO433" s="101"/>
      <c r="AP433" s="102"/>
      <c r="AQ433" s="100" t="s">
        <v>619</v>
      </c>
      <c r="AR433" s="101"/>
      <c r="AS433" s="101"/>
      <c r="AT433" s="102"/>
      <c r="AU433" s="101" t="s">
        <v>622</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600</v>
      </c>
      <c r="AC434" s="219"/>
      <c r="AD434" s="219"/>
      <c r="AE434" s="100" t="s">
        <v>617</v>
      </c>
      <c r="AF434" s="101"/>
      <c r="AG434" s="101"/>
      <c r="AH434" s="102"/>
      <c r="AI434" s="100" t="s">
        <v>617</v>
      </c>
      <c r="AJ434" s="101"/>
      <c r="AK434" s="101"/>
      <c r="AL434" s="101"/>
      <c r="AM434" s="100" t="s">
        <v>620</v>
      </c>
      <c r="AN434" s="101"/>
      <c r="AO434" s="101"/>
      <c r="AP434" s="102"/>
      <c r="AQ434" s="100" t="s">
        <v>621</v>
      </c>
      <c r="AR434" s="101"/>
      <c r="AS434" s="101"/>
      <c r="AT434" s="102"/>
      <c r="AU434" s="101" t="s">
        <v>622</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617</v>
      </c>
      <c r="AF435" s="101"/>
      <c r="AG435" s="101"/>
      <c r="AH435" s="102"/>
      <c r="AI435" s="100" t="s">
        <v>617</v>
      </c>
      <c r="AJ435" s="101"/>
      <c r="AK435" s="101"/>
      <c r="AL435" s="101"/>
      <c r="AM435" s="100" t="s">
        <v>621</v>
      </c>
      <c r="AN435" s="101"/>
      <c r="AO435" s="101"/>
      <c r="AP435" s="102"/>
      <c r="AQ435" s="100" t="s">
        <v>622</v>
      </c>
      <c r="AR435" s="101"/>
      <c r="AS435" s="101"/>
      <c r="AT435" s="102"/>
      <c r="AU435" s="101" t="s">
        <v>619</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621</v>
      </c>
      <c r="AF457" s="133"/>
      <c r="AG457" s="134" t="s">
        <v>356</v>
      </c>
      <c r="AH457" s="169"/>
      <c r="AI457" s="179"/>
      <c r="AJ457" s="179"/>
      <c r="AK457" s="179"/>
      <c r="AL457" s="174"/>
      <c r="AM457" s="179"/>
      <c r="AN457" s="179"/>
      <c r="AO457" s="179"/>
      <c r="AP457" s="174"/>
      <c r="AQ457" s="215" t="s">
        <v>621</v>
      </c>
      <c r="AR457" s="133"/>
      <c r="AS457" s="134" t="s">
        <v>356</v>
      </c>
      <c r="AT457" s="169"/>
      <c r="AU457" s="133" t="s">
        <v>623</v>
      </c>
      <c r="AV457" s="133"/>
      <c r="AW457" s="134" t="s">
        <v>300</v>
      </c>
      <c r="AX457" s="135"/>
    </row>
    <row r="458" spans="1:50" ht="23.25" customHeight="1" x14ac:dyDescent="0.15">
      <c r="A458" s="1002"/>
      <c r="B458" s="250"/>
      <c r="C458" s="249"/>
      <c r="D458" s="250"/>
      <c r="E458" s="163"/>
      <c r="F458" s="164"/>
      <c r="G458" s="228" t="s">
        <v>583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600</v>
      </c>
      <c r="AC458" s="130"/>
      <c r="AD458" s="130"/>
      <c r="AE458" s="100" t="s">
        <v>560</v>
      </c>
      <c r="AF458" s="101"/>
      <c r="AG458" s="101"/>
      <c r="AH458" s="101"/>
      <c r="AI458" s="100" t="s">
        <v>560</v>
      </c>
      <c r="AJ458" s="101"/>
      <c r="AK458" s="101"/>
      <c r="AL458" s="101"/>
      <c r="AM458" s="100" t="s">
        <v>560</v>
      </c>
      <c r="AN458" s="101"/>
      <c r="AO458" s="101"/>
      <c r="AP458" s="102"/>
      <c r="AQ458" s="100" t="s">
        <v>560</v>
      </c>
      <c r="AR458" s="101"/>
      <c r="AS458" s="101"/>
      <c r="AT458" s="102"/>
      <c r="AU458" s="101" t="s">
        <v>560</v>
      </c>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600</v>
      </c>
      <c r="AC459" s="219"/>
      <c r="AD459" s="219"/>
      <c r="AE459" s="100" t="s">
        <v>560</v>
      </c>
      <c r="AF459" s="101"/>
      <c r="AG459" s="101"/>
      <c r="AH459" s="102"/>
      <c r="AI459" s="100" t="s">
        <v>560</v>
      </c>
      <c r="AJ459" s="101"/>
      <c r="AK459" s="101"/>
      <c r="AL459" s="101"/>
      <c r="AM459" s="100" t="s">
        <v>560</v>
      </c>
      <c r="AN459" s="101"/>
      <c r="AO459" s="101"/>
      <c r="AP459" s="102"/>
      <c r="AQ459" s="100" t="s">
        <v>560</v>
      </c>
      <c r="AR459" s="101"/>
      <c r="AS459" s="101"/>
      <c r="AT459" s="102"/>
      <c r="AU459" s="101" t="s">
        <v>560</v>
      </c>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2"/>
      <c r="AI460" s="100" t="s">
        <v>560</v>
      </c>
      <c r="AJ460" s="101"/>
      <c r="AK460" s="101"/>
      <c r="AL460" s="101"/>
      <c r="AM460" s="100" t="s">
        <v>560</v>
      </c>
      <c r="AN460" s="101"/>
      <c r="AO460" s="101"/>
      <c r="AP460" s="102"/>
      <c r="AQ460" s="100" t="s">
        <v>560</v>
      </c>
      <c r="AR460" s="101"/>
      <c r="AS460" s="101"/>
      <c r="AT460" s="102"/>
      <c r="AU460" s="101" t="s">
        <v>560</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584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2.25" customHeight="1" x14ac:dyDescent="0.15">
      <c r="A702" s="530" t="s">
        <v>259</v>
      </c>
      <c r="B702" s="531"/>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555</v>
      </c>
      <c r="AE702" s="904"/>
      <c r="AF702" s="904"/>
      <c r="AG702" s="893" t="s">
        <v>577</v>
      </c>
      <c r="AH702" s="894"/>
      <c r="AI702" s="894"/>
      <c r="AJ702" s="894"/>
      <c r="AK702" s="894"/>
      <c r="AL702" s="894"/>
      <c r="AM702" s="894"/>
      <c r="AN702" s="894"/>
      <c r="AO702" s="894"/>
      <c r="AP702" s="894"/>
      <c r="AQ702" s="894"/>
      <c r="AR702" s="894"/>
      <c r="AS702" s="894"/>
      <c r="AT702" s="894"/>
      <c r="AU702" s="894"/>
      <c r="AV702" s="894"/>
      <c r="AW702" s="894"/>
      <c r="AX702" s="895"/>
    </row>
    <row r="703" spans="1:50" ht="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626</v>
      </c>
      <c r="AH703" s="695"/>
      <c r="AI703" s="695"/>
      <c r="AJ703" s="695"/>
      <c r="AK703" s="695"/>
      <c r="AL703" s="695"/>
      <c r="AM703" s="695"/>
      <c r="AN703" s="695"/>
      <c r="AO703" s="695"/>
      <c r="AP703" s="695"/>
      <c r="AQ703" s="695"/>
      <c r="AR703" s="695"/>
      <c r="AS703" s="695"/>
      <c r="AT703" s="695"/>
      <c r="AU703" s="695"/>
      <c r="AV703" s="695"/>
      <c r="AW703" s="695"/>
      <c r="AX703" s="696"/>
    </row>
    <row r="704" spans="1:50" ht="6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29" t="s">
        <v>627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578</v>
      </c>
      <c r="AE705" s="738"/>
      <c r="AF705" s="738"/>
      <c r="AG705" s="157" t="s">
        <v>623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5"/>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5"/>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579</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33"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555</v>
      </c>
      <c r="AE708" s="669"/>
      <c r="AF708" s="669"/>
      <c r="AG708" s="527" t="s">
        <v>628</v>
      </c>
      <c r="AH708" s="528"/>
      <c r="AI708" s="528"/>
      <c r="AJ708" s="528"/>
      <c r="AK708" s="528"/>
      <c r="AL708" s="528"/>
      <c r="AM708" s="528"/>
      <c r="AN708" s="528"/>
      <c r="AO708" s="528"/>
      <c r="AP708" s="528"/>
      <c r="AQ708" s="528"/>
      <c r="AR708" s="528"/>
      <c r="AS708" s="528"/>
      <c r="AT708" s="528"/>
      <c r="AU708" s="528"/>
      <c r="AV708" s="528"/>
      <c r="AW708" s="528"/>
      <c r="AX708" s="529"/>
    </row>
    <row r="709" spans="1:50" ht="33"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5" t="s">
        <v>629</v>
      </c>
      <c r="AH709" s="695"/>
      <c r="AI709" s="695"/>
      <c r="AJ709" s="695"/>
      <c r="AK709" s="695"/>
      <c r="AL709" s="695"/>
      <c r="AM709" s="695"/>
      <c r="AN709" s="695"/>
      <c r="AO709" s="695"/>
      <c r="AP709" s="695"/>
      <c r="AQ709" s="695"/>
      <c r="AR709" s="695"/>
      <c r="AS709" s="695"/>
      <c r="AT709" s="695"/>
      <c r="AU709" s="695"/>
      <c r="AV709" s="695"/>
      <c r="AW709" s="695"/>
      <c r="AX709" s="696"/>
    </row>
    <row r="710" spans="1:50" ht="33"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555</v>
      </c>
      <c r="AE710" s="152"/>
      <c r="AF710" s="152"/>
      <c r="AG710" s="665" t="s">
        <v>630</v>
      </c>
      <c r="AH710" s="695"/>
      <c r="AI710" s="695"/>
      <c r="AJ710" s="695"/>
      <c r="AK710" s="695"/>
      <c r="AL710" s="695"/>
      <c r="AM710" s="695"/>
      <c r="AN710" s="695"/>
      <c r="AO710" s="695"/>
      <c r="AP710" s="695"/>
      <c r="AQ710" s="695"/>
      <c r="AR710" s="695"/>
      <c r="AS710" s="695"/>
      <c r="AT710" s="695"/>
      <c r="AU710" s="695"/>
      <c r="AV710" s="695"/>
      <c r="AW710" s="695"/>
      <c r="AX710" s="696"/>
    </row>
    <row r="711" spans="1:50" ht="33"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631</v>
      </c>
      <c r="AH711" s="695"/>
      <c r="AI711" s="695"/>
      <c r="AJ711" s="695"/>
      <c r="AK711" s="695"/>
      <c r="AL711" s="695"/>
      <c r="AM711" s="695"/>
      <c r="AN711" s="695"/>
      <c r="AO711" s="695"/>
      <c r="AP711" s="695"/>
      <c r="AQ711" s="695"/>
      <c r="AR711" s="695"/>
      <c r="AS711" s="695"/>
      <c r="AT711" s="695"/>
      <c r="AU711" s="695"/>
      <c r="AV711" s="695"/>
      <c r="AW711" s="695"/>
      <c r="AX711" s="696"/>
    </row>
    <row r="712" spans="1:50" ht="33"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555</v>
      </c>
      <c r="AE712" s="587"/>
      <c r="AF712" s="587"/>
      <c r="AG712" s="595" t="s">
        <v>635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5" t="s">
        <v>560</v>
      </c>
      <c r="AH713" s="695"/>
      <c r="AI713" s="695"/>
      <c r="AJ713" s="695"/>
      <c r="AK713" s="695"/>
      <c r="AL713" s="695"/>
      <c r="AM713" s="695"/>
      <c r="AN713" s="695"/>
      <c r="AO713" s="695"/>
      <c r="AP713" s="695"/>
      <c r="AQ713" s="695"/>
      <c r="AR713" s="695"/>
      <c r="AS713" s="695"/>
      <c r="AT713" s="695"/>
      <c r="AU713" s="695"/>
      <c r="AV713" s="695"/>
      <c r="AW713" s="695"/>
      <c r="AX713" s="696"/>
    </row>
    <row r="714" spans="1:50" ht="26.25" customHeight="1" x14ac:dyDescent="0.15">
      <c r="A714" s="658"/>
      <c r="B714" s="659"/>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578</v>
      </c>
      <c r="AE714" s="593"/>
      <c r="AF714" s="594"/>
      <c r="AG714" s="690" t="s">
        <v>466</v>
      </c>
      <c r="AH714" s="691"/>
      <c r="AI714" s="691"/>
      <c r="AJ714" s="691"/>
      <c r="AK714" s="691"/>
      <c r="AL714" s="691"/>
      <c r="AM714" s="691"/>
      <c r="AN714" s="691"/>
      <c r="AO714" s="691"/>
      <c r="AP714" s="691"/>
      <c r="AQ714" s="691"/>
      <c r="AR714" s="691"/>
      <c r="AS714" s="691"/>
      <c r="AT714" s="691"/>
      <c r="AU714" s="691"/>
      <c r="AV714" s="691"/>
      <c r="AW714" s="691"/>
      <c r="AX714" s="692"/>
    </row>
    <row r="715" spans="1:50" ht="61.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82"/>
      <c r="AG715" s="527" t="s">
        <v>615</v>
      </c>
      <c r="AH715" s="693"/>
      <c r="AI715" s="693"/>
      <c r="AJ715" s="693"/>
      <c r="AK715" s="693"/>
      <c r="AL715" s="693"/>
      <c r="AM715" s="693"/>
      <c r="AN715" s="693"/>
      <c r="AO715" s="693"/>
      <c r="AP715" s="693"/>
      <c r="AQ715" s="693"/>
      <c r="AR715" s="693"/>
      <c r="AS715" s="693"/>
      <c r="AT715" s="693"/>
      <c r="AU715" s="693"/>
      <c r="AV715" s="693"/>
      <c r="AW715" s="693"/>
      <c r="AX715" s="694"/>
    </row>
    <row r="716" spans="1:50" ht="35.25" customHeight="1" x14ac:dyDescent="0.15">
      <c r="A716" s="656"/>
      <c r="B716" s="657"/>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578</v>
      </c>
      <c r="AE716" s="764"/>
      <c r="AF716" s="764"/>
      <c r="AG716" s="665" t="s">
        <v>560</v>
      </c>
      <c r="AH716" s="695"/>
      <c r="AI716" s="695"/>
      <c r="AJ716" s="695"/>
      <c r="AK716" s="695"/>
      <c r="AL716" s="695"/>
      <c r="AM716" s="695"/>
      <c r="AN716" s="695"/>
      <c r="AO716" s="695"/>
      <c r="AP716" s="695"/>
      <c r="AQ716" s="695"/>
      <c r="AR716" s="695"/>
      <c r="AS716" s="695"/>
      <c r="AT716" s="695"/>
      <c r="AU716" s="695"/>
      <c r="AV716" s="695"/>
      <c r="AW716" s="695"/>
      <c r="AX716" s="696"/>
    </row>
    <row r="717" spans="1:50" ht="33"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640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578</v>
      </c>
      <c r="AE718" s="152"/>
      <c r="AF718" s="152"/>
      <c r="AG718" s="160" t="s">
        <v>560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68" t="s">
        <v>555</v>
      </c>
      <c r="AE719" s="669"/>
      <c r="AF719" s="669"/>
      <c r="AG719" s="157" t="s">
        <v>614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5" t="s">
        <v>552</v>
      </c>
      <c r="D721" s="926"/>
      <c r="E721" s="926"/>
      <c r="F721" s="927"/>
      <c r="G721" s="945"/>
      <c r="H721" s="946"/>
      <c r="I721" s="83" t="str">
        <f>IF(OR(G721="　", G721=""), "", "-")</f>
        <v/>
      </c>
      <c r="J721" s="924">
        <v>643</v>
      </c>
      <c r="K721" s="924"/>
      <c r="L721" s="83" t="str">
        <f>IF(M721="","","-")</f>
        <v/>
      </c>
      <c r="M721" s="84"/>
      <c r="N721" s="921" t="s">
        <v>580</v>
      </c>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5" t="s">
        <v>552</v>
      </c>
      <c r="D722" s="926"/>
      <c r="E722" s="926"/>
      <c r="F722" s="927"/>
      <c r="G722" s="945"/>
      <c r="H722" s="946"/>
      <c r="I722" s="83" t="str">
        <f t="shared" ref="I722:I725" si="4">IF(OR(G722="　", G722=""), "", "-")</f>
        <v/>
      </c>
      <c r="J722" s="924">
        <v>644</v>
      </c>
      <c r="K722" s="924"/>
      <c r="L722" s="83" t="str">
        <f t="shared" ref="L722:L725" si="5">IF(M722="","","-")</f>
        <v/>
      </c>
      <c r="M722" s="84"/>
      <c r="N722" s="921" t="s">
        <v>581</v>
      </c>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802" t="s">
        <v>639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700" t="s">
        <v>57</v>
      </c>
      <c r="D727" s="701"/>
      <c r="E727" s="701"/>
      <c r="F727" s="702"/>
      <c r="G727" s="800" t="s">
        <v>582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636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637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4" t="s">
        <v>257</v>
      </c>
      <c r="B733" s="755"/>
      <c r="C733" s="755"/>
      <c r="D733" s="755"/>
      <c r="E733" s="756"/>
      <c r="F733" s="771" t="s">
        <v>642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552</v>
      </c>
      <c r="F739" s="126"/>
      <c r="G739" s="126"/>
      <c r="H739" s="91" t="str">
        <f>IF(E739="", "", "(")</f>
        <v>(</v>
      </c>
      <c r="I739" s="106" t="s">
        <v>484</v>
      </c>
      <c r="J739" s="106"/>
      <c r="K739" s="91" t="str">
        <f>IF(OR(I739="　", I739=""), "", "-")</f>
        <v/>
      </c>
      <c r="L739" s="107">
        <v>647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534</v>
      </c>
      <c r="B779" s="766"/>
      <c r="C779" s="766"/>
      <c r="D779" s="766"/>
      <c r="E779" s="766"/>
      <c r="F779" s="767"/>
      <c r="G779" s="440" t="s">
        <v>632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8"/>
      <c r="C781" s="768"/>
      <c r="D781" s="768"/>
      <c r="E781" s="768"/>
      <c r="F781" s="769"/>
      <c r="G781" s="449" t="s">
        <v>601</v>
      </c>
      <c r="H781" s="450"/>
      <c r="I781" s="450"/>
      <c r="J781" s="450"/>
      <c r="K781" s="451"/>
      <c r="L781" s="452" t="s">
        <v>616</v>
      </c>
      <c r="M781" s="453"/>
      <c r="N781" s="453"/>
      <c r="O781" s="453"/>
      <c r="P781" s="453"/>
      <c r="Q781" s="453"/>
      <c r="R781" s="453"/>
      <c r="S781" s="453"/>
      <c r="T781" s="453"/>
      <c r="U781" s="453"/>
      <c r="V781" s="453"/>
      <c r="W781" s="453"/>
      <c r="X781" s="454"/>
      <c r="Y781" s="455">
        <v>281</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8"/>
      <c r="C782" s="768"/>
      <c r="D782" s="768"/>
      <c r="E782" s="768"/>
      <c r="F782" s="769"/>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8"/>
      <c r="C783" s="768"/>
      <c r="D783" s="768"/>
      <c r="E783" s="768"/>
      <c r="F783" s="769"/>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8"/>
      <c r="C784" s="768"/>
      <c r="D784" s="768"/>
      <c r="E784" s="768"/>
      <c r="F784" s="76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8"/>
      <c r="C785" s="768"/>
      <c r="D785" s="768"/>
      <c r="E785" s="768"/>
      <c r="F785" s="76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8"/>
      <c r="C786" s="768"/>
      <c r="D786" s="768"/>
      <c r="E786" s="768"/>
      <c r="F786" s="76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8"/>
      <c r="C787" s="768"/>
      <c r="D787" s="768"/>
      <c r="E787" s="768"/>
      <c r="F787" s="76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8"/>
      <c r="C788" s="768"/>
      <c r="D788" s="768"/>
      <c r="E788" s="768"/>
      <c r="F788" s="76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8"/>
      <c r="C789" s="768"/>
      <c r="D789" s="768"/>
      <c r="E789" s="768"/>
      <c r="F789" s="76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8"/>
      <c r="C790" s="768"/>
      <c r="D790" s="768"/>
      <c r="E790" s="768"/>
      <c r="F790" s="76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8"/>
      <c r="C791" s="768"/>
      <c r="D791" s="768"/>
      <c r="E791" s="768"/>
      <c r="F791" s="769"/>
      <c r="G791" s="407" t="s">
        <v>20</v>
      </c>
      <c r="H791" s="408"/>
      <c r="I791" s="408"/>
      <c r="J791" s="408"/>
      <c r="K791" s="408"/>
      <c r="L791" s="409"/>
      <c r="M791" s="410"/>
      <c r="N791" s="410"/>
      <c r="O791" s="410"/>
      <c r="P791" s="410"/>
      <c r="Q791" s="410"/>
      <c r="R791" s="410"/>
      <c r="S791" s="410"/>
      <c r="T791" s="410"/>
      <c r="U791" s="410"/>
      <c r="V791" s="410"/>
      <c r="W791" s="410"/>
      <c r="X791" s="411"/>
      <c r="Y791" s="412">
        <f>SUM(Y781:AB790)</f>
        <v>281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8"/>
      <c r="C792" s="768"/>
      <c r="D792" s="768"/>
      <c r="E792" s="768"/>
      <c r="F792" s="769"/>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8"/>
      <c r="C795" s="768"/>
      <c r="D795" s="768"/>
      <c r="E795" s="768"/>
      <c r="F795" s="76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8"/>
      <c r="C796" s="768"/>
      <c r="D796" s="768"/>
      <c r="E796" s="768"/>
      <c r="F796" s="76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8"/>
      <c r="C797" s="768"/>
      <c r="D797" s="768"/>
      <c r="E797" s="768"/>
      <c r="F797" s="76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8"/>
      <c r="C798" s="768"/>
      <c r="D798" s="768"/>
      <c r="E798" s="768"/>
      <c r="F798" s="76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8"/>
      <c r="C799" s="768"/>
      <c r="D799" s="768"/>
      <c r="E799" s="768"/>
      <c r="F799" s="76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8"/>
      <c r="C800" s="768"/>
      <c r="D800" s="768"/>
      <c r="E800" s="768"/>
      <c r="F800" s="76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8"/>
      <c r="C801" s="768"/>
      <c r="D801" s="768"/>
      <c r="E801" s="768"/>
      <c r="F801" s="76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8"/>
      <c r="C802" s="768"/>
      <c r="D802" s="768"/>
      <c r="E802" s="768"/>
      <c r="F802" s="76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8"/>
      <c r="C803" s="768"/>
      <c r="D803" s="768"/>
      <c r="E803" s="768"/>
      <c r="F803" s="76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8"/>
      <c r="C804" s="768"/>
      <c r="D804" s="768"/>
      <c r="E804" s="768"/>
      <c r="F804" s="769"/>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8"/>
      <c r="C805" s="768"/>
      <c r="D805" s="768"/>
      <c r="E805" s="768"/>
      <c r="F805" s="769"/>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8"/>
      <c r="C808" s="768"/>
      <c r="D808" s="768"/>
      <c r="E808" s="768"/>
      <c r="F808" s="76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8"/>
      <c r="C809" s="768"/>
      <c r="D809" s="768"/>
      <c r="E809" s="768"/>
      <c r="F809" s="76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8"/>
      <c r="C810" s="768"/>
      <c r="D810" s="768"/>
      <c r="E810" s="768"/>
      <c r="F810" s="76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8"/>
      <c r="C811" s="768"/>
      <c r="D811" s="768"/>
      <c r="E811" s="768"/>
      <c r="F811" s="76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8"/>
      <c r="C812" s="768"/>
      <c r="D812" s="768"/>
      <c r="E812" s="768"/>
      <c r="F812" s="76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8"/>
      <c r="C813" s="768"/>
      <c r="D813" s="768"/>
      <c r="E813" s="768"/>
      <c r="F813" s="76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8"/>
      <c r="C814" s="768"/>
      <c r="D814" s="768"/>
      <c r="E814" s="768"/>
      <c r="F814" s="76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8"/>
      <c r="C815" s="768"/>
      <c r="D815" s="768"/>
      <c r="E815" s="768"/>
      <c r="F815" s="76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8"/>
      <c r="C816" s="768"/>
      <c r="D816" s="768"/>
      <c r="E816" s="768"/>
      <c r="F816" s="76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8"/>
      <c r="C817" s="768"/>
      <c r="D817" s="768"/>
      <c r="E817" s="768"/>
      <c r="F817" s="76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8"/>
      <c r="C818" s="768"/>
      <c r="D818" s="768"/>
      <c r="E818" s="768"/>
      <c r="F818" s="769"/>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8"/>
      <c r="C821" s="768"/>
      <c r="D821" s="768"/>
      <c r="E821" s="768"/>
      <c r="F821" s="76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8"/>
      <c r="C822" s="768"/>
      <c r="D822" s="768"/>
      <c r="E822" s="768"/>
      <c r="F822" s="76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8"/>
      <c r="C823" s="768"/>
      <c r="D823" s="768"/>
      <c r="E823" s="768"/>
      <c r="F823" s="76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8"/>
      <c r="C824" s="768"/>
      <c r="D824" s="768"/>
      <c r="E824" s="768"/>
      <c r="F824" s="76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8"/>
      <c r="C825" s="768"/>
      <c r="D825" s="768"/>
      <c r="E825" s="768"/>
      <c r="F825" s="76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8"/>
      <c r="C826" s="768"/>
      <c r="D826" s="768"/>
      <c r="E826" s="768"/>
      <c r="F826" s="76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8"/>
      <c r="C827" s="768"/>
      <c r="D827" s="768"/>
      <c r="E827" s="768"/>
      <c r="F827" s="76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8"/>
      <c r="C828" s="768"/>
      <c r="D828" s="768"/>
      <c r="E828" s="768"/>
      <c r="F828" s="76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8"/>
      <c r="C829" s="768"/>
      <c r="D829" s="768"/>
      <c r="E829" s="768"/>
      <c r="F829" s="76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8"/>
      <c r="C830" s="768"/>
      <c r="D830" s="768"/>
      <c r="E830" s="768"/>
      <c r="F830" s="76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602</v>
      </c>
      <c r="D837" s="416"/>
      <c r="E837" s="416"/>
      <c r="F837" s="416"/>
      <c r="G837" s="416"/>
      <c r="H837" s="416"/>
      <c r="I837" s="416"/>
      <c r="J837" s="417">
        <v>8000020130001</v>
      </c>
      <c r="K837" s="418"/>
      <c r="L837" s="418"/>
      <c r="M837" s="418"/>
      <c r="N837" s="418"/>
      <c r="O837" s="418"/>
      <c r="P837" s="315" t="s">
        <v>594</v>
      </c>
      <c r="Q837" s="315"/>
      <c r="R837" s="315"/>
      <c r="S837" s="315"/>
      <c r="T837" s="315"/>
      <c r="U837" s="315"/>
      <c r="V837" s="315"/>
      <c r="W837" s="315"/>
      <c r="X837" s="315"/>
      <c r="Y837" s="316">
        <v>281</v>
      </c>
      <c r="Z837" s="317"/>
      <c r="AA837" s="317"/>
      <c r="AB837" s="318"/>
      <c r="AC837" s="326" t="s">
        <v>595</v>
      </c>
      <c r="AD837" s="424"/>
      <c r="AE837" s="424"/>
      <c r="AF837" s="424"/>
      <c r="AG837" s="424"/>
      <c r="AH837" s="419" t="s">
        <v>624</v>
      </c>
      <c r="AI837" s="420"/>
      <c r="AJ837" s="420"/>
      <c r="AK837" s="420"/>
      <c r="AL837" s="323" t="s">
        <v>560</v>
      </c>
      <c r="AM837" s="324"/>
      <c r="AN837" s="324"/>
      <c r="AO837" s="325"/>
      <c r="AP837" s="319" t="s">
        <v>625</v>
      </c>
      <c r="AQ837" s="319"/>
      <c r="AR837" s="319"/>
      <c r="AS837" s="319"/>
      <c r="AT837" s="319"/>
      <c r="AU837" s="319"/>
      <c r="AV837" s="319"/>
      <c r="AW837" s="319"/>
      <c r="AX837" s="319"/>
    </row>
    <row r="838" spans="1:50" ht="30" customHeight="1" x14ac:dyDescent="0.15">
      <c r="A838" s="402">
        <v>2</v>
      </c>
      <c r="B838" s="402">
        <v>1</v>
      </c>
      <c r="C838" s="425" t="s">
        <v>603</v>
      </c>
      <c r="D838" s="416"/>
      <c r="E838" s="416"/>
      <c r="F838" s="416"/>
      <c r="G838" s="416"/>
      <c r="H838" s="416"/>
      <c r="I838" s="416"/>
      <c r="J838" s="417">
        <v>4000020270008</v>
      </c>
      <c r="K838" s="418"/>
      <c r="L838" s="418"/>
      <c r="M838" s="418"/>
      <c r="N838" s="418"/>
      <c r="O838" s="418"/>
      <c r="P838" s="315" t="s">
        <v>594</v>
      </c>
      <c r="Q838" s="315"/>
      <c r="R838" s="315"/>
      <c r="S838" s="315"/>
      <c r="T838" s="315"/>
      <c r="U838" s="315"/>
      <c r="V838" s="315"/>
      <c r="W838" s="315"/>
      <c r="X838" s="315"/>
      <c r="Y838" s="316">
        <v>96</v>
      </c>
      <c r="Z838" s="317"/>
      <c r="AA838" s="317"/>
      <c r="AB838" s="318"/>
      <c r="AC838" s="326" t="s">
        <v>595</v>
      </c>
      <c r="AD838" s="326"/>
      <c r="AE838" s="326"/>
      <c r="AF838" s="326"/>
      <c r="AG838" s="326"/>
      <c r="AH838" s="419" t="s">
        <v>560</v>
      </c>
      <c r="AI838" s="420"/>
      <c r="AJ838" s="420"/>
      <c r="AK838" s="420"/>
      <c r="AL838" s="421" t="s">
        <v>560</v>
      </c>
      <c r="AM838" s="422"/>
      <c r="AN838" s="422"/>
      <c r="AO838" s="423"/>
      <c r="AP838" s="319" t="s">
        <v>560</v>
      </c>
      <c r="AQ838" s="319"/>
      <c r="AR838" s="319"/>
      <c r="AS838" s="319"/>
      <c r="AT838" s="319"/>
      <c r="AU838" s="319"/>
      <c r="AV838" s="319"/>
      <c r="AW838" s="319"/>
      <c r="AX838" s="319"/>
    </row>
    <row r="839" spans="1:50" ht="30" customHeight="1" x14ac:dyDescent="0.15">
      <c r="A839" s="402">
        <v>3</v>
      </c>
      <c r="B839" s="402">
        <v>1</v>
      </c>
      <c r="C839" s="425" t="s">
        <v>604</v>
      </c>
      <c r="D839" s="416"/>
      <c r="E839" s="416"/>
      <c r="F839" s="416"/>
      <c r="G839" s="416"/>
      <c r="H839" s="416"/>
      <c r="I839" s="416"/>
      <c r="J839" s="417">
        <v>1000020230006</v>
      </c>
      <c r="K839" s="418"/>
      <c r="L839" s="418"/>
      <c r="M839" s="418"/>
      <c r="N839" s="418"/>
      <c r="O839" s="418"/>
      <c r="P839" s="426" t="s">
        <v>594</v>
      </c>
      <c r="Q839" s="315"/>
      <c r="R839" s="315"/>
      <c r="S839" s="315"/>
      <c r="T839" s="315"/>
      <c r="U839" s="315"/>
      <c r="V839" s="315"/>
      <c r="W839" s="315"/>
      <c r="X839" s="315"/>
      <c r="Y839" s="316">
        <v>68</v>
      </c>
      <c r="Z839" s="317"/>
      <c r="AA839" s="317"/>
      <c r="AB839" s="318"/>
      <c r="AC839" s="326" t="s">
        <v>595</v>
      </c>
      <c r="AD839" s="326"/>
      <c r="AE839" s="326"/>
      <c r="AF839" s="326"/>
      <c r="AG839" s="326"/>
      <c r="AH839" s="321" t="s">
        <v>560</v>
      </c>
      <c r="AI839" s="322"/>
      <c r="AJ839" s="322"/>
      <c r="AK839" s="322"/>
      <c r="AL839" s="323" t="s">
        <v>560</v>
      </c>
      <c r="AM839" s="324"/>
      <c r="AN839" s="324"/>
      <c r="AO839" s="325"/>
      <c r="AP839" s="319" t="s">
        <v>560</v>
      </c>
      <c r="AQ839" s="319"/>
      <c r="AR839" s="319"/>
      <c r="AS839" s="319"/>
      <c r="AT839" s="319"/>
      <c r="AU839" s="319"/>
      <c r="AV839" s="319"/>
      <c r="AW839" s="319"/>
      <c r="AX839" s="319"/>
    </row>
    <row r="840" spans="1:50" ht="30" customHeight="1" x14ac:dyDescent="0.15">
      <c r="A840" s="402">
        <v>4</v>
      </c>
      <c r="B840" s="402">
        <v>1</v>
      </c>
      <c r="C840" s="425" t="s">
        <v>605</v>
      </c>
      <c r="D840" s="416"/>
      <c r="E840" s="416"/>
      <c r="F840" s="416"/>
      <c r="G840" s="416"/>
      <c r="H840" s="416"/>
      <c r="I840" s="416"/>
      <c r="J840" s="417">
        <v>8000020280003</v>
      </c>
      <c r="K840" s="418"/>
      <c r="L840" s="418"/>
      <c r="M840" s="418"/>
      <c r="N840" s="418"/>
      <c r="O840" s="418"/>
      <c r="P840" s="426" t="s">
        <v>594</v>
      </c>
      <c r="Q840" s="315"/>
      <c r="R840" s="315"/>
      <c r="S840" s="315"/>
      <c r="T840" s="315"/>
      <c r="U840" s="315"/>
      <c r="V840" s="315"/>
      <c r="W840" s="315"/>
      <c r="X840" s="315"/>
      <c r="Y840" s="316">
        <v>65</v>
      </c>
      <c r="Z840" s="317"/>
      <c r="AA840" s="317"/>
      <c r="AB840" s="318"/>
      <c r="AC840" s="326" t="s">
        <v>595</v>
      </c>
      <c r="AD840" s="326"/>
      <c r="AE840" s="326"/>
      <c r="AF840" s="326"/>
      <c r="AG840" s="326"/>
      <c r="AH840" s="321" t="s">
        <v>560</v>
      </c>
      <c r="AI840" s="322"/>
      <c r="AJ840" s="322"/>
      <c r="AK840" s="322"/>
      <c r="AL840" s="323" t="s">
        <v>560</v>
      </c>
      <c r="AM840" s="324"/>
      <c r="AN840" s="324"/>
      <c r="AO840" s="325"/>
      <c r="AP840" s="319" t="s">
        <v>560</v>
      </c>
      <c r="AQ840" s="319"/>
      <c r="AR840" s="319"/>
      <c r="AS840" s="319"/>
      <c r="AT840" s="319"/>
      <c r="AU840" s="319"/>
      <c r="AV840" s="319"/>
      <c r="AW840" s="319"/>
      <c r="AX840" s="319"/>
    </row>
    <row r="841" spans="1:50" ht="30" customHeight="1" x14ac:dyDescent="0.15">
      <c r="A841" s="402">
        <v>5</v>
      </c>
      <c r="B841" s="402">
        <v>1</v>
      </c>
      <c r="C841" s="425" t="s">
        <v>606</v>
      </c>
      <c r="D841" s="416"/>
      <c r="E841" s="416"/>
      <c r="F841" s="416"/>
      <c r="G841" s="416"/>
      <c r="H841" s="416"/>
      <c r="I841" s="416"/>
      <c r="J841" s="417">
        <v>1000020140007</v>
      </c>
      <c r="K841" s="418"/>
      <c r="L841" s="418"/>
      <c r="M841" s="418"/>
      <c r="N841" s="418"/>
      <c r="O841" s="418"/>
      <c r="P841" s="315" t="s">
        <v>594</v>
      </c>
      <c r="Q841" s="315"/>
      <c r="R841" s="315"/>
      <c r="S841" s="315"/>
      <c r="T841" s="315"/>
      <c r="U841" s="315"/>
      <c r="V841" s="315"/>
      <c r="W841" s="315"/>
      <c r="X841" s="315"/>
      <c r="Y841" s="316">
        <v>59</v>
      </c>
      <c r="Z841" s="317"/>
      <c r="AA841" s="317"/>
      <c r="AB841" s="318"/>
      <c r="AC841" s="320" t="s">
        <v>595</v>
      </c>
      <c r="AD841" s="320"/>
      <c r="AE841" s="320"/>
      <c r="AF841" s="320"/>
      <c r="AG841" s="320"/>
      <c r="AH841" s="321" t="s">
        <v>560</v>
      </c>
      <c r="AI841" s="322"/>
      <c r="AJ841" s="322"/>
      <c r="AK841" s="322"/>
      <c r="AL841" s="323" t="s">
        <v>560</v>
      </c>
      <c r="AM841" s="324"/>
      <c r="AN841" s="324"/>
      <c r="AO841" s="325"/>
      <c r="AP841" s="319" t="s">
        <v>560</v>
      </c>
      <c r="AQ841" s="319"/>
      <c r="AR841" s="319"/>
      <c r="AS841" s="319"/>
      <c r="AT841" s="319"/>
      <c r="AU841" s="319"/>
      <c r="AV841" s="319"/>
      <c r="AW841" s="319"/>
      <c r="AX841" s="319"/>
    </row>
    <row r="842" spans="1:50" ht="30" customHeight="1" x14ac:dyDescent="0.15">
      <c r="A842" s="402">
        <v>6</v>
      </c>
      <c r="B842" s="402">
        <v>1</v>
      </c>
      <c r="C842" s="425" t="s">
        <v>607</v>
      </c>
      <c r="D842" s="416"/>
      <c r="E842" s="416"/>
      <c r="F842" s="416"/>
      <c r="G842" s="416"/>
      <c r="H842" s="416"/>
      <c r="I842" s="416"/>
      <c r="J842" s="417">
        <v>4000020120006</v>
      </c>
      <c r="K842" s="418"/>
      <c r="L842" s="418"/>
      <c r="M842" s="418"/>
      <c r="N842" s="418"/>
      <c r="O842" s="418"/>
      <c r="P842" s="315" t="s">
        <v>594</v>
      </c>
      <c r="Q842" s="315"/>
      <c r="R842" s="315"/>
      <c r="S842" s="315"/>
      <c r="T842" s="315"/>
      <c r="U842" s="315"/>
      <c r="V842" s="315"/>
      <c r="W842" s="315"/>
      <c r="X842" s="315"/>
      <c r="Y842" s="316">
        <v>51</v>
      </c>
      <c r="Z842" s="317"/>
      <c r="AA842" s="317"/>
      <c r="AB842" s="318"/>
      <c r="AC842" s="320" t="s">
        <v>595</v>
      </c>
      <c r="AD842" s="320"/>
      <c r="AE842" s="320"/>
      <c r="AF842" s="320"/>
      <c r="AG842" s="320"/>
      <c r="AH842" s="321" t="s">
        <v>560</v>
      </c>
      <c r="AI842" s="322"/>
      <c r="AJ842" s="322"/>
      <c r="AK842" s="322"/>
      <c r="AL842" s="323" t="s">
        <v>560</v>
      </c>
      <c r="AM842" s="324"/>
      <c r="AN842" s="324"/>
      <c r="AO842" s="325"/>
      <c r="AP842" s="319" t="s">
        <v>560</v>
      </c>
      <c r="AQ842" s="319"/>
      <c r="AR842" s="319"/>
      <c r="AS842" s="319"/>
      <c r="AT842" s="319"/>
      <c r="AU842" s="319"/>
      <c r="AV842" s="319"/>
      <c r="AW842" s="319"/>
      <c r="AX842" s="319"/>
    </row>
    <row r="843" spans="1:50" ht="30" customHeight="1" x14ac:dyDescent="0.15">
      <c r="A843" s="402">
        <v>7</v>
      </c>
      <c r="B843" s="402">
        <v>1</v>
      </c>
      <c r="C843" s="425" t="s">
        <v>608</v>
      </c>
      <c r="D843" s="416"/>
      <c r="E843" s="416"/>
      <c r="F843" s="416"/>
      <c r="G843" s="416"/>
      <c r="H843" s="416"/>
      <c r="I843" s="416"/>
      <c r="J843" s="417">
        <v>5000020240001</v>
      </c>
      <c r="K843" s="418"/>
      <c r="L843" s="418"/>
      <c r="M843" s="418"/>
      <c r="N843" s="418"/>
      <c r="O843" s="418"/>
      <c r="P843" s="315" t="s">
        <v>594</v>
      </c>
      <c r="Q843" s="315"/>
      <c r="R843" s="315"/>
      <c r="S843" s="315"/>
      <c r="T843" s="315"/>
      <c r="U843" s="315"/>
      <c r="V843" s="315"/>
      <c r="W843" s="315"/>
      <c r="X843" s="315"/>
      <c r="Y843" s="316">
        <v>37</v>
      </c>
      <c r="Z843" s="317"/>
      <c r="AA843" s="317"/>
      <c r="AB843" s="318"/>
      <c r="AC843" s="320" t="s">
        <v>595</v>
      </c>
      <c r="AD843" s="320"/>
      <c r="AE843" s="320"/>
      <c r="AF843" s="320"/>
      <c r="AG843" s="320"/>
      <c r="AH843" s="321" t="s">
        <v>560</v>
      </c>
      <c r="AI843" s="322"/>
      <c r="AJ843" s="322"/>
      <c r="AK843" s="322"/>
      <c r="AL843" s="323" t="s">
        <v>560</v>
      </c>
      <c r="AM843" s="324"/>
      <c r="AN843" s="324"/>
      <c r="AO843" s="325"/>
      <c r="AP843" s="319" t="s">
        <v>560</v>
      </c>
      <c r="AQ843" s="319"/>
      <c r="AR843" s="319"/>
      <c r="AS843" s="319"/>
      <c r="AT843" s="319"/>
      <c r="AU843" s="319"/>
      <c r="AV843" s="319"/>
      <c r="AW843" s="319"/>
      <c r="AX843" s="319"/>
    </row>
    <row r="844" spans="1:50" ht="30" customHeight="1" x14ac:dyDescent="0.15">
      <c r="A844" s="402">
        <v>8</v>
      </c>
      <c r="B844" s="402">
        <v>1</v>
      </c>
      <c r="C844" s="425" t="s">
        <v>609</v>
      </c>
      <c r="D844" s="416"/>
      <c r="E844" s="416"/>
      <c r="F844" s="416"/>
      <c r="G844" s="416"/>
      <c r="H844" s="416"/>
      <c r="I844" s="416"/>
      <c r="J844" s="417">
        <v>4000020030007</v>
      </c>
      <c r="K844" s="418"/>
      <c r="L844" s="418"/>
      <c r="M844" s="418"/>
      <c r="N844" s="418"/>
      <c r="O844" s="418"/>
      <c r="P844" s="315" t="s">
        <v>594</v>
      </c>
      <c r="Q844" s="315"/>
      <c r="R844" s="315"/>
      <c r="S844" s="315"/>
      <c r="T844" s="315"/>
      <c r="U844" s="315"/>
      <c r="V844" s="315"/>
      <c r="W844" s="315"/>
      <c r="X844" s="315"/>
      <c r="Y844" s="316">
        <v>37</v>
      </c>
      <c r="Z844" s="317"/>
      <c r="AA844" s="317"/>
      <c r="AB844" s="318"/>
      <c r="AC844" s="320" t="s">
        <v>595</v>
      </c>
      <c r="AD844" s="320"/>
      <c r="AE844" s="320"/>
      <c r="AF844" s="320"/>
      <c r="AG844" s="320"/>
      <c r="AH844" s="321" t="s">
        <v>560</v>
      </c>
      <c r="AI844" s="322"/>
      <c r="AJ844" s="322"/>
      <c r="AK844" s="322"/>
      <c r="AL844" s="323" t="s">
        <v>560</v>
      </c>
      <c r="AM844" s="324"/>
      <c r="AN844" s="324"/>
      <c r="AO844" s="325"/>
      <c r="AP844" s="319" t="s">
        <v>560</v>
      </c>
      <c r="AQ844" s="319"/>
      <c r="AR844" s="319"/>
      <c r="AS844" s="319"/>
      <c r="AT844" s="319"/>
      <c r="AU844" s="319"/>
      <c r="AV844" s="319"/>
      <c r="AW844" s="319"/>
      <c r="AX844" s="319"/>
    </row>
    <row r="845" spans="1:50" ht="30" customHeight="1" x14ac:dyDescent="0.15">
      <c r="A845" s="402">
        <v>9</v>
      </c>
      <c r="B845" s="402">
        <v>1</v>
      </c>
      <c r="C845" s="425" t="s">
        <v>610</v>
      </c>
      <c r="D845" s="416"/>
      <c r="E845" s="416"/>
      <c r="F845" s="416"/>
      <c r="G845" s="416"/>
      <c r="H845" s="416"/>
      <c r="I845" s="416"/>
      <c r="J845" s="417">
        <v>1000020470007</v>
      </c>
      <c r="K845" s="418"/>
      <c r="L845" s="418"/>
      <c r="M845" s="418"/>
      <c r="N845" s="418"/>
      <c r="O845" s="418"/>
      <c r="P845" s="315" t="s">
        <v>594</v>
      </c>
      <c r="Q845" s="315"/>
      <c r="R845" s="315"/>
      <c r="S845" s="315"/>
      <c r="T845" s="315"/>
      <c r="U845" s="315"/>
      <c r="V845" s="315"/>
      <c r="W845" s="315"/>
      <c r="X845" s="315"/>
      <c r="Y845" s="316">
        <v>33</v>
      </c>
      <c r="Z845" s="317"/>
      <c r="AA845" s="317"/>
      <c r="AB845" s="318"/>
      <c r="AC845" s="320" t="s">
        <v>595</v>
      </c>
      <c r="AD845" s="320"/>
      <c r="AE845" s="320"/>
      <c r="AF845" s="320"/>
      <c r="AG845" s="320"/>
      <c r="AH845" s="321" t="s">
        <v>560</v>
      </c>
      <c r="AI845" s="322"/>
      <c r="AJ845" s="322"/>
      <c r="AK845" s="322"/>
      <c r="AL845" s="323" t="s">
        <v>560</v>
      </c>
      <c r="AM845" s="324"/>
      <c r="AN845" s="324"/>
      <c r="AO845" s="325"/>
      <c r="AP845" s="319" t="s">
        <v>560</v>
      </c>
      <c r="AQ845" s="319"/>
      <c r="AR845" s="319"/>
      <c r="AS845" s="319"/>
      <c r="AT845" s="319"/>
      <c r="AU845" s="319"/>
      <c r="AV845" s="319"/>
      <c r="AW845" s="319"/>
      <c r="AX845" s="319"/>
    </row>
    <row r="846" spans="1:50" ht="30" customHeight="1" x14ac:dyDescent="0.15">
      <c r="A846" s="402">
        <v>10</v>
      </c>
      <c r="B846" s="402">
        <v>1</v>
      </c>
      <c r="C846" s="425" t="s">
        <v>611</v>
      </c>
      <c r="D846" s="416"/>
      <c r="E846" s="416"/>
      <c r="F846" s="416"/>
      <c r="G846" s="416"/>
      <c r="H846" s="416"/>
      <c r="I846" s="416"/>
      <c r="J846" s="417">
        <v>7000020340006</v>
      </c>
      <c r="K846" s="418"/>
      <c r="L846" s="418"/>
      <c r="M846" s="418"/>
      <c r="N846" s="418"/>
      <c r="O846" s="418"/>
      <c r="P846" s="315" t="s">
        <v>594</v>
      </c>
      <c r="Q846" s="315"/>
      <c r="R846" s="315"/>
      <c r="S846" s="315"/>
      <c r="T846" s="315"/>
      <c r="U846" s="315"/>
      <c r="V846" s="315"/>
      <c r="W846" s="315"/>
      <c r="X846" s="315"/>
      <c r="Y846" s="316">
        <v>33</v>
      </c>
      <c r="Z846" s="317"/>
      <c r="AA846" s="317"/>
      <c r="AB846" s="318"/>
      <c r="AC846" s="320" t="s">
        <v>595</v>
      </c>
      <c r="AD846" s="320"/>
      <c r="AE846" s="320"/>
      <c r="AF846" s="320"/>
      <c r="AG846" s="320"/>
      <c r="AH846" s="321" t="s">
        <v>560</v>
      </c>
      <c r="AI846" s="322"/>
      <c r="AJ846" s="322"/>
      <c r="AK846" s="322"/>
      <c r="AL846" s="323" t="s">
        <v>560</v>
      </c>
      <c r="AM846" s="324"/>
      <c r="AN846" s="324"/>
      <c r="AO846" s="325"/>
      <c r="AP846" s="319" t="s">
        <v>560</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9"/>
      <c r="E1101" s="275" t="s">
        <v>396</v>
      </c>
      <c r="F1101" s="899"/>
      <c r="G1101" s="899"/>
      <c r="H1101" s="899"/>
      <c r="I1101" s="899"/>
      <c r="J1101" s="275" t="s">
        <v>432</v>
      </c>
      <c r="K1101" s="275"/>
      <c r="L1101" s="275"/>
      <c r="M1101" s="275"/>
      <c r="N1101" s="275"/>
      <c r="O1101" s="275"/>
      <c r="P1101" s="342" t="s">
        <v>27</v>
      </c>
      <c r="Q1101" s="342"/>
      <c r="R1101" s="342"/>
      <c r="S1101" s="342"/>
      <c r="T1101" s="342"/>
      <c r="U1101" s="342"/>
      <c r="V1101" s="342"/>
      <c r="W1101" s="342"/>
      <c r="X1101" s="342"/>
      <c r="Y1101" s="275" t="s">
        <v>434</v>
      </c>
      <c r="Z1101" s="899"/>
      <c r="AA1101" s="899"/>
      <c r="AB1101" s="899"/>
      <c r="AC1101" s="275" t="s">
        <v>377</v>
      </c>
      <c r="AD1101" s="275"/>
      <c r="AE1101" s="275"/>
      <c r="AF1101" s="275"/>
      <c r="AG1101" s="275"/>
      <c r="AH1101" s="342" t="s">
        <v>391</v>
      </c>
      <c r="AI1101" s="343"/>
      <c r="AJ1101" s="343"/>
      <c r="AK1101" s="343"/>
      <c r="AL1101" s="343" t="s">
        <v>21</v>
      </c>
      <c r="AM1101" s="343"/>
      <c r="AN1101" s="343"/>
      <c r="AO1101" s="902"/>
      <c r="AP1101" s="428" t="s">
        <v>468</v>
      </c>
      <c r="AQ1101" s="428"/>
      <c r="AR1101" s="428"/>
      <c r="AS1101" s="428"/>
      <c r="AT1101" s="428"/>
      <c r="AU1101" s="428"/>
      <c r="AV1101" s="428"/>
      <c r="AW1101" s="428"/>
      <c r="AX1101" s="428"/>
    </row>
    <row r="1102" spans="1:50" ht="30" customHeight="1" x14ac:dyDescent="0.15">
      <c r="A1102" s="402">
        <v>1</v>
      </c>
      <c r="B1102" s="402">
        <v>1</v>
      </c>
      <c r="C1102" s="901"/>
      <c r="D1102" s="901"/>
      <c r="E1102" s="259" t="s">
        <v>596</v>
      </c>
      <c r="F1102" s="900"/>
      <c r="G1102" s="900"/>
      <c r="H1102" s="900"/>
      <c r="I1102" s="900"/>
      <c r="J1102" s="417" t="s">
        <v>596</v>
      </c>
      <c r="K1102" s="418"/>
      <c r="L1102" s="418"/>
      <c r="M1102" s="418"/>
      <c r="N1102" s="418"/>
      <c r="O1102" s="418"/>
      <c r="P1102" s="426" t="s">
        <v>596</v>
      </c>
      <c r="Q1102" s="315"/>
      <c r="R1102" s="315"/>
      <c r="S1102" s="315"/>
      <c r="T1102" s="315"/>
      <c r="U1102" s="315"/>
      <c r="V1102" s="315"/>
      <c r="W1102" s="315"/>
      <c r="X1102" s="315"/>
      <c r="Y1102" s="316" t="s">
        <v>596</v>
      </c>
      <c r="Z1102" s="317"/>
      <c r="AA1102" s="317"/>
      <c r="AB1102" s="318"/>
      <c r="AC1102" s="320"/>
      <c r="AD1102" s="320"/>
      <c r="AE1102" s="320"/>
      <c r="AF1102" s="320"/>
      <c r="AG1102" s="320"/>
      <c r="AH1102" s="321" t="s">
        <v>596</v>
      </c>
      <c r="AI1102" s="322"/>
      <c r="AJ1102" s="322"/>
      <c r="AK1102" s="322"/>
      <c r="AL1102" s="323" t="s">
        <v>596</v>
      </c>
      <c r="AM1102" s="324"/>
      <c r="AN1102" s="324"/>
      <c r="AO1102" s="325"/>
      <c r="AP1102" s="319" t="s">
        <v>596</v>
      </c>
      <c r="AQ1102" s="319"/>
      <c r="AR1102" s="319"/>
      <c r="AS1102" s="319"/>
      <c r="AT1102" s="319"/>
      <c r="AU1102" s="319"/>
      <c r="AV1102" s="319"/>
      <c r="AW1102" s="319"/>
      <c r="AX1102" s="319"/>
    </row>
    <row r="1103" spans="1:50" ht="30" hidden="1" customHeight="1" x14ac:dyDescent="0.15">
      <c r="A1103" s="402">
        <v>2</v>
      </c>
      <c r="B1103" s="402">
        <v>1</v>
      </c>
      <c r="C1103" s="901"/>
      <c r="D1103" s="901"/>
      <c r="E1103" s="900"/>
      <c r="F1103" s="900"/>
      <c r="G1103" s="900"/>
      <c r="H1103" s="900"/>
      <c r="I1103" s="90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1"/>
      <c r="D1104" s="901"/>
      <c r="E1104" s="900"/>
      <c r="F1104" s="900"/>
      <c r="G1104" s="900"/>
      <c r="H1104" s="900"/>
      <c r="I1104" s="90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1"/>
      <c r="D1105" s="901"/>
      <c r="E1105" s="900"/>
      <c r="F1105" s="900"/>
      <c r="G1105" s="900"/>
      <c r="H1105" s="900"/>
      <c r="I1105" s="90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1"/>
      <c r="D1106" s="901"/>
      <c r="E1106" s="900"/>
      <c r="F1106" s="900"/>
      <c r="G1106" s="900"/>
      <c r="H1106" s="900"/>
      <c r="I1106" s="90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1"/>
      <c r="D1107" s="901"/>
      <c r="E1107" s="900"/>
      <c r="F1107" s="900"/>
      <c r="G1107" s="900"/>
      <c r="H1107" s="900"/>
      <c r="I1107" s="90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1"/>
      <c r="D1108" s="901"/>
      <c r="E1108" s="900"/>
      <c r="F1108" s="900"/>
      <c r="G1108" s="900"/>
      <c r="H1108" s="900"/>
      <c r="I1108" s="90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1"/>
      <c r="D1109" s="901"/>
      <c r="E1109" s="900"/>
      <c r="F1109" s="900"/>
      <c r="G1109" s="900"/>
      <c r="H1109" s="900"/>
      <c r="I1109" s="90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1"/>
      <c r="D1110" s="901"/>
      <c r="E1110" s="900"/>
      <c r="F1110" s="900"/>
      <c r="G1110" s="900"/>
      <c r="H1110" s="900"/>
      <c r="I1110" s="90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1"/>
      <c r="D1111" s="901"/>
      <c r="E1111" s="900"/>
      <c r="F1111" s="900"/>
      <c r="G1111" s="900"/>
      <c r="H1111" s="900"/>
      <c r="I1111" s="90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1"/>
      <c r="D1112" s="901"/>
      <c r="E1112" s="900"/>
      <c r="F1112" s="900"/>
      <c r="G1112" s="900"/>
      <c r="H1112" s="900"/>
      <c r="I1112" s="90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1"/>
      <c r="D1113" s="901"/>
      <c r="E1113" s="900"/>
      <c r="F1113" s="900"/>
      <c r="G1113" s="900"/>
      <c r="H1113" s="900"/>
      <c r="I1113" s="90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1"/>
      <c r="D1114" s="901"/>
      <c r="E1114" s="900"/>
      <c r="F1114" s="900"/>
      <c r="G1114" s="900"/>
      <c r="H1114" s="900"/>
      <c r="I1114" s="90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1"/>
      <c r="D1115" s="901"/>
      <c r="E1115" s="900"/>
      <c r="F1115" s="900"/>
      <c r="G1115" s="900"/>
      <c r="H1115" s="900"/>
      <c r="I1115" s="90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1"/>
      <c r="D1116" s="901"/>
      <c r="E1116" s="900"/>
      <c r="F1116" s="900"/>
      <c r="G1116" s="900"/>
      <c r="H1116" s="900"/>
      <c r="I1116" s="90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1"/>
      <c r="D1117" s="901"/>
      <c r="E1117" s="900"/>
      <c r="F1117" s="900"/>
      <c r="G1117" s="900"/>
      <c r="H1117" s="900"/>
      <c r="I1117" s="90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1"/>
      <c r="D1118" s="901"/>
      <c r="E1118" s="900"/>
      <c r="F1118" s="900"/>
      <c r="G1118" s="900"/>
      <c r="H1118" s="900"/>
      <c r="I1118" s="90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1"/>
      <c r="D1119" s="901"/>
      <c r="E1119" s="259"/>
      <c r="F1119" s="900"/>
      <c r="G1119" s="900"/>
      <c r="H1119" s="900"/>
      <c r="I1119" s="90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1"/>
      <c r="D1120" s="901"/>
      <c r="E1120" s="900"/>
      <c r="F1120" s="900"/>
      <c r="G1120" s="900"/>
      <c r="H1120" s="900"/>
      <c r="I1120" s="90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1"/>
      <c r="D1121" s="901"/>
      <c r="E1121" s="900"/>
      <c r="F1121" s="900"/>
      <c r="G1121" s="900"/>
      <c r="H1121" s="900"/>
      <c r="I1121" s="90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1"/>
      <c r="D1122" s="901"/>
      <c r="E1122" s="900"/>
      <c r="F1122" s="900"/>
      <c r="G1122" s="900"/>
      <c r="H1122" s="900"/>
      <c r="I1122" s="90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1"/>
      <c r="D1123" s="901"/>
      <c r="E1123" s="900"/>
      <c r="F1123" s="900"/>
      <c r="G1123" s="900"/>
      <c r="H1123" s="900"/>
      <c r="I1123" s="90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1"/>
      <c r="D1124" s="901"/>
      <c r="E1124" s="900"/>
      <c r="F1124" s="900"/>
      <c r="G1124" s="900"/>
      <c r="H1124" s="900"/>
      <c r="I1124" s="90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1"/>
      <c r="D1125" s="901"/>
      <c r="E1125" s="900"/>
      <c r="F1125" s="900"/>
      <c r="G1125" s="900"/>
      <c r="H1125" s="900"/>
      <c r="I1125" s="90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1"/>
      <c r="D1126" s="901"/>
      <c r="E1126" s="900"/>
      <c r="F1126" s="900"/>
      <c r="G1126" s="900"/>
      <c r="H1126" s="900"/>
      <c r="I1126" s="90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1"/>
      <c r="D1127" s="901"/>
      <c r="E1127" s="900"/>
      <c r="F1127" s="900"/>
      <c r="G1127" s="900"/>
      <c r="H1127" s="900"/>
      <c r="I1127" s="90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1"/>
      <c r="D1128" s="901"/>
      <c r="E1128" s="900"/>
      <c r="F1128" s="900"/>
      <c r="G1128" s="900"/>
      <c r="H1128" s="900"/>
      <c r="I1128" s="90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1"/>
      <c r="D1129" s="901"/>
      <c r="E1129" s="900"/>
      <c r="F1129" s="900"/>
      <c r="G1129" s="900"/>
      <c r="H1129" s="900"/>
      <c r="I1129" s="90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1"/>
      <c r="D1130" s="901"/>
      <c r="E1130" s="900"/>
      <c r="F1130" s="900"/>
      <c r="G1130" s="900"/>
      <c r="H1130" s="900"/>
      <c r="I1130" s="90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1"/>
      <c r="D1131" s="901"/>
      <c r="E1131" s="900"/>
      <c r="F1131" s="900"/>
      <c r="G1131" s="900"/>
      <c r="H1131" s="900"/>
      <c r="I1131" s="90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13" priority="14029">
      <formula>IF(RIGHT(TEXT(AK14,"0.#"),1)=".",FALSE,TRUE)</formula>
    </cfRule>
    <cfRule type="expression" dxfId="2812" priority="14030">
      <formula>IF(RIGHT(TEXT(AK14,"0.#"),1)=".",TRUE,FALSE)</formula>
    </cfRule>
  </conditionalFormatting>
  <conditionalFormatting sqref="AE32">
    <cfRule type="expression" dxfId="2811" priority="14019">
      <formula>IF(RIGHT(TEXT(AE32,"0.#"),1)=".",FALSE,TRUE)</formula>
    </cfRule>
    <cfRule type="expression" dxfId="2810" priority="14020">
      <formula>IF(RIGHT(TEXT(AE32,"0.#"),1)=".",TRUE,FALSE)</formula>
    </cfRule>
  </conditionalFormatting>
  <conditionalFormatting sqref="P18:AX18">
    <cfRule type="expression" dxfId="2809" priority="13905">
      <formula>IF(RIGHT(TEXT(P18,"0.#"),1)=".",FALSE,TRUE)</formula>
    </cfRule>
    <cfRule type="expression" dxfId="2808" priority="13906">
      <formula>IF(RIGHT(TEXT(P18,"0.#"),1)=".",TRUE,FALSE)</formula>
    </cfRule>
  </conditionalFormatting>
  <conditionalFormatting sqref="Y782">
    <cfRule type="expression" dxfId="2807" priority="13901">
      <formula>IF(RIGHT(TEXT(Y782,"0.#"),1)=".",FALSE,TRUE)</formula>
    </cfRule>
    <cfRule type="expression" dxfId="2806" priority="13902">
      <formula>IF(RIGHT(TEXT(Y782,"0.#"),1)=".",TRUE,FALSE)</formula>
    </cfRule>
  </conditionalFormatting>
  <conditionalFormatting sqref="Y791">
    <cfRule type="expression" dxfId="2805" priority="13897">
      <formula>IF(RIGHT(TEXT(Y791,"0.#"),1)=".",FALSE,TRUE)</formula>
    </cfRule>
    <cfRule type="expression" dxfId="2804" priority="13898">
      <formula>IF(RIGHT(TEXT(Y791,"0.#"),1)=".",TRUE,FALSE)</formula>
    </cfRule>
  </conditionalFormatting>
  <conditionalFormatting sqref="Y822:Y829 Y820 Y809:Y816 Y807 Y796:Y803 Y794">
    <cfRule type="expression" dxfId="2803" priority="13679">
      <formula>IF(RIGHT(TEXT(Y794,"0.#"),1)=".",FALSE,TRUE)</formula>
    </cfRule>
    <cfRule type="expression" dxfId="2802" priority="13680">
      <formula>IF(RIGHT(TEXT(Y794,"0.#"),1)=".",TRUE,FALSE)</formula>
    </cfRule>
  </conditionalFormatting>
  <conditionalFormatting sqref="AK16:AQ17 AK15:AX15 AK13:AX13">
    <cfRule type="expression" dxfId="2801" priority="13727">
      <formula>IF(RIGHT(TEXT(AK13,"0.#"),1)=".",FALSE,TRUE)</formula>
    </cfRule>
    <cfRule type="expression" dxfId="2800" priority="13728">
      <formula>IF(RIGHT(TEXT(AK13,"0.#"),1)=".",TRUE,FALSE)</formula>
    </cfRule>
  </conditionalFormatting>
  <conditionalFormatting sqref="P19:AJ19">
    <cfRule type="expression" dxfId="2799" priority="13725">
      <formula>IF(RIGHT(TEXT(P19,"0.#"),1)=".",FALSE,TRUE)</formula>
    </cfRule>
    <cfRule type="expression" dxfId="2798" priority="13726">
      <formula>IF(RIGHT(TEXT(P19,"0.#"),1)=".",TRUE,FALSE)</formula>
    </cfRule>
  </conditionalFormatting>
  <conditionalFormatting sqref="AQ101">
    <cfRule type="expression" dxfId="2797" priority="13717">
      <formula>IF(RIGHT(TEXT(AQ101,"0.#"),1)=".",FALSE,TRUE)</formula>
    </cfRule>
    <cfRule type="expression" dxfId="2796" priority="13718">
      <formula>IF(RIGHT(TEXT(AQ101,"0.#"),1)=".",TRUE,FALSE)</formula>
    </cfRule>
  </conditionalFormatting>
  <conditionalFormatting sqref="Y783:Y790 Y781">
    <cfRule type="expression" dxfId="2795" priority="13703">
      <formula>IF(RIGHT(TEXT(Y781,"0.#"),1)=".",FALSE,TRUE)</formula>
    </cfRule>
    <cfRule type="expression" dxfId="2794" priority="13704">
      <formula>IF(RIGHT(TEXT(Y781,"0.#"),1)=".",TRUE,FALSE)</formula>
    </cfRule>
  </conditionalFormatting>
  <conditionalFormatting sqref="AU782">
    <cfRule type="expression" dxfId="2793" priority="13701">
      <formula>IF(RIGHT(TEXT(AU782,"0.#"),1)=".",FALSE,TRUE)</formula>
    </cfRule>
    <cfRule type="expression" dxfId="2792" priority="13702">
      <formula>IF(RIGHT(TEXT(AU782,"0.#"),1)=".",TRUE,FALSE)</formula>
    </cfRule>
  </conditionalFormatting>
  <conditionalFormatting sqref="AU791">
    <cfRule type="expression" dxfId="2791" priority="13699">
      <formula>IF(RIGHT(TEXT(AU791,"0.#"),1)=".",FALSE,TRUE)</formula>
    </cfRule>
    <cfRule type="expression" dxfId="2790" priority="13700">
      <formula>IF(RIGHT(TEXT(AU791,"0.#"),1)=".",TRUE,FALSE)</formula>
    </cfRule>
  </conditionalFormatting>
  <conditionalFormatting sqref="AU783:AU790 AU781">
    <cfRule type="expression" dxfId="2789" priority="13697">
      <formula>IF(RIGHT(TEXT(AU781,"0.#"),1)=".",FALSE,TRUE)</formula>
    </cfRule>
    <cfRule type="expression" dxfId="2788" priority="13698">
      <formula>IF(RIGHT(TEXT(AU781,"0.#"),1)=".",TRUE,FALSE)</formula>
    </cfRule>
  </conditionalFormatting>
  <conditionalFormatting sqref="Y821 Y808 Y795">
    <cfRule type="expression" dxfId="2787" priority="13683">
      <formula>IF(RIGHT(TEXT(Y795,"0.#"),1)=".",FALSE,TRUE)</formula>
    </cfRule>
    <cfRule type="expression" dxfId="2786" priority="13684">
      <formula>IF(RIGHT(TEXT(Y795,"0.#"),1)=".",TRUE,FALSE)</formula>
    </cfRule>
  </conditionalFormatting>
  <conditionalFormatting sqref="Y830 Y817 Y804">
    <cfRule type="expression" dxfId="2785" priority="13681">
      <formula>IF(RIGHT(TEXT(Y804,"0.#"),1)=".",FALSE,TRUE)</formula>
    </cfRule>
    <cfRule type="expression" dxfId="2784" priority="13682">
      <formula>IF(RIGHT(TEXT(Y804,"0.#"),1)=".",TRUE,FALSE)</formula>
    </cfRule>
  </conditionalFormatting>
  <conditionalFormatting sqref="AU821 AU808 AU795">
    <cfRule type="expression" dxfId="2783" priority="13677">
      <formula>IF(RIGHT(TEXT(AU795,"0.#"),1)=".",FALSE,TRUE)</formula>
    </cfRule>
    <cfRule type="expression" dxfId="2782" priority="13678">
      <formula>IF(RIGHT(TEXT(AU795,"0.#"),1)=".",TRUE,FALSE)</formula>
    </cfRule>
  </conditionalFormatting>
  <conditionalFormatting sqref="AU830 AU817 AU804">
    <cfRule type="expression" dxfId="2781" priority="13675">
      <formula>IF(RIGHT(TEXT(AU804,"0.#"),1)=".",FALSE,TRUE)</formula>
    </cfRule>
    <cfRule type="expression" dxfId="2780" priority="13676">
      <formula>IF(RIGHT(TEXT(AU804,"0.#"),1)=".",TRUE,FALSE)</formula>
    </cfRule>
  </conditionalFormatting>
  <conditionalFormatting sqref="AU822:AU829 AU820 AU809:AU816 AU807 AU796:AU803 AU794">
    <cfRule type="expression" dxfId="2779" priority="13673">
      <formula>IF(RIGHT(TEXT(AU794,"0.#"),1)=".",FALSE,TRUE)</formula>
    </cfRule>
    <cfRule type="expression" dxfId="2778" priority="13674">
      <formula>IF(RIGHT(TEXT(AU794,"0.#"),1)=".",TRUE,FALSE)</formula>
    </cfRule>
  </conditionalFormatting>
  <conditionalFormatting sqref="AM87">
    <cfRule type="expression" dxfId="2777" priority="13327">
      <formula>IF(RIGHT(TEXT(AM87,"0.#"),1)=".",FALSE,TRUE)</formula>
    </cfRule>
    <cfRule type="expression" dxfId="2776" priority="13328">
      <formula>IF(RIGHT(TEXT(AM87,"0.#"),1)=".",TRUE,FALSE)</formula>
    </cfRule>
  </conditionalFormatting>
  <conditionalFormatting sqref="AE55">
    <cfRule type="expression" dxfId="2775" priority="13395">
      <formula>IF(RIGHT(TEXT(AE55,"0.#"),1)=".",FALSE,TRUE)</formula>
    </cfRule>
    <cfRule type="expression" dxfId="2774" priority="13396">
      <formula>IF(RIGHT(TEXT(AE55,"0.#"),1)=".",TRUE,FALSE)</formula>
    </cfRule>
  </conditionalFormatting>
  <conditionalFormatting sqref="AI55">
    <cfRule type="expression" dxfId="2773" priority="13393">
      <formula>IF(RIGHT(TEXT(AI55,"0.#"),1)=".",FALSE,TRUE)</formula>
    </cfRule>
    <cfRule type="expression" dxfId="2772" priority="13394">
      <formula>IF(RIGHT(TEXT(AI55,"0.#"),1)=".",TRUE,FALSE)</formula>
    </cfRule>
  </conditionalFormatting>
  <conditionalFormatting sqref="AM34">
    <cfRule type="expression" dxfId="2771" priority="13473">
      <formula>IF(RIGHT(TEXT(AM34,"0.#"),1)=".",FALSE,TRUE)</formula>
    </cfRule>
    <cfRule type="expression" dxfId="2770" priority="13474">
      <formula>IF(RIGHT(TEXT(AM34,"0.#"),1)=".",TRUE,FALSE)</formula>
    </cfRule>
  </conditionalFormatting>
  <conditionalFormatting sqref="AE33">
    <cfRule type="expression" dxfId="2769" priority="13487">
      <formula>IF(RIGHT(TEXT(AE33,"0.#"),1)=".",FALSE,TRUE)</formula>
    </cfRule>
    <cfRule type="expression" dxfId="2768" priority="13488">
      <formula>IF(RIGHT(TEXT(AE33,"0.#"),1)=".",TRUE,FALSE)</formula>
    </cfRule>
  </conditionalFormatting>
  <conditionalFormatting sqref="AE34">
    <cfRule type="expression" dxfId="2767" priority="13485">
      <formula>IF(RIGHT(TEXT(AE34,"0.#"),1)=".",FALSE,TRUE)</formula>
    </cfRule>
    <cfRule type="expression" dxfId="2766" priority="13486">
      <formula>IF(RIGHT(TEXT(AE34,"0.#"),1)=".",TRUE,FALSE)</formula>
    </cfRule>
  </conditionalFormatting>
  <conditionalFormatting sqref="AI34">
    <cfRule type="expression" dxfId="2765" priority="13483">
      <formula>IF(RIGHT(TEXT(AI34,"0.#"),1)=".",FALSE,TRUE)</formula>
    </cfRule>
    <cfRule type="expression" dxfId="2764" priority="13484">
      <formula>IF(RIGHT(TEXT(AI34,"0.#"),1)=".",TRUE,FALSE)</formula>
    </cfRule>
  </conditionalFormatting>
  <conditionalFormatting sqref="AI33">
    <cfRule type="expression" dxfId="2763" priority="13481">
      <formula>IF(RIGHT(TEXT(AI33,"0.#"),1)=".",FALSE,TRUE)</formula>
    </cfRule>
    <cfRule type="expression" dxfId="2762" priority="13482">
      <formula>IF(RIGHT(TEXT(AI33,"0.#"),1)=".",TRUE,FALSE)</formula>
    </cfRule>
  </conditionalFormatting>
  <conditionalFormatting sqref="AI32">
    <cfRule type="expression" dxfId="2761" priority="13479">
      <formula>IF(RIGHT(TEXT(AI32,"0.#"),1)=".",FALSE,TRUE)</formula>
    </cfRule>
    <cfRule type="expression" dxfId="2760" priority="13480">
      <formula>IF(RIGHT(TEXT(AI32,"0.#"),1)=".",TRUE,FALSE)</formula>
    </cfRule>
  </conditionalFormatting>
  <conditionalFormatting sqref="AM32">
    <cfRule type="expression" dxfId="2759" priority="13477">
      <formula>IF(RIGHT(TEXT(AM32,"0.#"),1)=".",FALSE,TRUE)</formula>
    </cfRule>
    <cfRule type="expression" dxfId="2758" priority="13478">
      <formula>IF(RIGHT(TEXT(AM32,"0.#"),1)=".",TRUE,FALSE)</formula>
    </cfRule>
  </conditionalFormatting>
  <conditionalFormatting sqref="AM33">
    <cfRule type="expression" dxfId="2757" priority="13475">
      <formula>IF(RIGHT(TEXT(AM33,"0.#"),1)=".",FALSE,TRUE)</formula>
    </cfRule>
    <cfRule type="expression" dxfId="2756" priority="13476">
      <formula>IF(RIGHT(TEXT(AM33,"0.#"),1)=".",TRUE,FALSE)</formula>
    </cfRule>
  </conditionalFormatting>
  <conditionalFormatting sqref="AQ32:AQ34">
    <cfRule type="expression" dxfId="2755" priority="13467">
      <formula>IF(RIGHT(TEXT(AQ32,"0.#"),1)=".",FALSE,TRUE)</formula>
    </cfRule>
    <cfRule type="expression" dxfId="2754" priority="13468">
      <formula>IF(RIGHT(TEXT(AQ32,"0.#"),1)=".",TRUE,FALSE)</formula>
    </cfRule>
  </conditionalFormatting>
  <conditionalFormatting sqref="AU32:AU34">
    <cfRule type="expression" dxfId="2753" priority="13465">
      <formula>IF(RIGHT(TEXT(AU32,"0.#"),1)=".",FALSE,TRUE)</formula>
    </cfRule>
    <cfRule type="expression" dxfId="2752" priority="13466">
      <formula>IF(RIGHT(TEXT(AU32,"0.#"),1)=".",TRUE,FALSE)</formula>
    </cfRule>
  </conditionalFormatting>
  <conditionalFormatting sqref="AE53">
    <cfRule type="expression" dxfId="2751" priority="13399">
      <formula>IF(RIGHT(TEXT(AE53,"0.#"),1)=".",FALSE,TRUE)</formula>
    </cfRule>
    <cfRule type="expression" dxfId="2750" priority="13400">
      <formula>IF(RIGHT(TEXT(AE53,"0.#"),1)=".",TRUE,FALSE)</formula>
    </cfRule>
  </conditionalFormatting>
  <conditionalFormatting sqref="AE54">
    <cfRule type="expression" dxfId="2749" priority="13397">
      <formula>IF(RIGHT(TEXT(AE54,"0.#"),1)=".",FALSE,TRUE)</formula>
    </cfRule>
    <cfRule type="expression" dxfId="2748" priority="13398">
      <formula>IF(RIGHT(TEXT(AE54,"0.#"),1)=".",TRUE,FALSE)</formula>
    </cfRule>
  </conditionalFormatting>
  <conditionalFormatting sqref="AI54">
    <cfRule type="expression" dxfId="2747" priority="13391">
      <formula>IF(RIGHT(TEXT(AI54,"0.#"),1)=".",FALSE,TRUE)</formula>
    </cfRule>
    <cfRule type="expression" dxfId="2746" priority="13392">
      <formula>IF(RIGHT(TEXT(AI54,"0.#"),1)=".",TRUE,FALSE)</formula>
    </cfRule>
  </conditionalFormatting>
  <conditionalFormatting sqref="AI53">
    <cfRule type="expression" dxfId="2745" priority="13389">
      <formula>IF(RIGHT(TEXT(AI53,"0.#"),1)=".",FALSE,TRUE)</formula>
    </cfRule>
    <cfRule type="expression" dxfId="2744" priority="13390">
      <formula>IF(RIGHT(TEXT(AI53,"0.#"),1)=".",TRUE,FALSE)</formula>
    </cfRule>
  </conditionalFormatting>
  <conditionalFormatting sqref="AM53">
    <cfRule type="expression" dxfId="2743" priority="13387">
      <formula>IF(RIGHT(TEXT(AM53,"0.#"),1)=".",FALSE,TRUE)</formula>
    </cfRule>
    <cfRule type="expression" dxfId="2742" priority="13388">
      <formula>IF(RIGHT(TEXT(AM53,"0.#"),1)=".",TRUE,FALSE)</formula>
    </cfRule>
  </conditionalFormatting>
  <conditionalFormatting sqref="AM54">
    <cfRule type="expression" dxfId="2741" priority="13385">
      <formula>IF(RIGHT(TEXT(AM54,"0.#"),1)=".",FALSE,TRUE)</formula>
    </cfRule>
    <cfRule type="expression" dxfId="2740" priority="13386">
      <formula>IF(RIGHT(TEXT(AM54,"0.#"),1)=".",TRUE,FALSE)</formula>
    </cfRule>
  </conditionalFormatting>
  <conditionalFormatting sqref="AM55">
    <cfRule type="expression" dxfId="2739" priority="13383">
      <formula>IF(RIGHT(TEXT(AM55,"0.#"),1)=".",FALSE,TRUE)</formula>
    </cfRule>
    <cfRule type="expression" dxfId="2738" priority="13384">
      <formula>IF(RIGHT(TEXT(AM55,"0.#"),1)=".",TRUE,FALSE)</formula>
    </cfRule>
  </conditionalFormatting>
  <conditionalFormatting sqref="AE60">
    <cfRule type="expression" dxfId="2737" priority="13369">
      <formula>IF(RIGHT(TEXT(AE60,"0.#"),1)=".",FALSE,TRUE)</formula>
    </cfRule>
    <cfRule type="expression" dxfId="2736" priority="13370">
      <formula>IF(RIGHT(TEXT(AE60,"0.#"),1)=".",TRUE,FALSE)</formula>
    </cfRule>
  </conditionalFormatting>
  <conditionalFormatting sqref="AE61">
    <cfRule type="expression" dxfId="2735" priority="13367">
      <formula>IF(RIGHT(TEXT(AE61,"0.#"),1)=".",FALSE,TRUE)</formula>
    </cfRule>
    <cfRule type="expression" dxfId="2734" priority="13368">
      <formula>IF(RIGHT(TEXT(AE61,"0.#"),1)=".",TRUE,FALSE)</formula>
    </cfRule>
  </conditionalFormatting>
  <conditionalFormatting sqref="AE62">
    <cfRule type="expression" dxfId="2733" priority="13365">
      <formula>IF(RIGHT(TEXT(AE62,"0.#"),1)=".",FALSE,TRUE)</formula>
    </cfRule>
    <cfRule type="expression" dxfId="2732" priority="13366">
      <formula>IF(RIGHT(TEXT(AE62,"0.#"),1)=".",TRUE,FALSE)</formula>
    </cfRule>
  </conditionalFormatting>
  <conditionalFormatting sqref="AI62">
    <cfRule type="expression" dxfId="2731" priority="13363">
      <formula>IF(RIGHT(TEXT(AI62,"0.#"),1)=".",FALSE,TRUE)</formula>
    </cfRule>
    <cfRule type="expression" dxfId="2730" priority="13364">
      <formula>IF(RIGHT(TEXT(AI62,"0.#"),1)=".",TRUE,FALSE)</formula>
    </cfRule>
  </conditionalFormatting>
  <conditionalFormatting sqref="AI61">
    <cfRule type="expression" dxfId="2729" priority="13361">
      <formula>IF(RIGHT(TEXT(AI61,"0.#"),1)=".",FALSE,TRUE)</formula>
    </cfRule>
    <cfRule type="expression" dxfId="2728" priority="13362">
      <formula>IF(RIGHT(TEXT(AI61,"0.#"),1)=".",TRUE,FALSE)</formula>
    </cfRule>
  </conditionalFormatting>
  <conditionalFormatting sqref="AI60">
    <cfRule type="expression" dxfId="2727" priority="13359">
      <formula>IF(RIGHT(TEXT(AI60,"0.#"),1)=".",FALSE,TRUE)</formula>
    </cfRule>
    <cfRule type="expression" dxfId="2726" priority="13360">
      <formula>IF(RIGHT(TEXT(AI60,"0.#"),1)=".",TRUE,FALSE)</formula>
    </cfRule>
  </conditionalFormatting>
  <conditionalFormatting sqref="AM60">
    <cfRule type="expression" dxfId="2725" priority="13357">
      <formula>IF(RIGHT(TEXT(AM60,"0.#"),1)=".",FALSE,TRUE)</formula>
    </cfRule>
    <cfRule type="expression" dxfId="2724" priority="13358">
      <formula>IF(RIGHT(TEXT(AM60,"0.#"),1)=".",TRUE,FALSE)</formula>
    </cfRule>
  </conditionalFormatting>
  <conditionalFormatting sqref="AM61">
    <cfRule type="expression" dxfId="2723" priority="13355">
      <formula>IF(RIGHT(TEXT(AM61,"0.#"),1)=".",FALSE,TRUE)</formula>
    </cfRule>
    <cfRule type="expression" dxfId="2722" priority="13356">
      <formula>IF(RIGHT(TEXT(AM61,"0.#"),1)=".",TRUE,FALSE)</formula>
    </cfRule>
  </conditionalFormatting>
  <conditionalFormatting sqref="AM62">
    <cfRule type="expression" dxfId="2721" priority="13353">
      <formula>IF(RIGHT(TEXT(AM62,"0.#"),1)=".",FALSE,TRUE)</formula>
    </cfRule>
    <cfRule type="expression" dxfId="2720" priority="13354">
      <formula>IF(RIGHT(TEXT(AM62,"0.#"),1)=".",TRUE,FALSE)</formula>
    </cfRule>
  </conditionalFormatting>
  <conditionalFormatting sqref="AE87">
    <cfRule type="expression" dxfId="2719" priority="13339">
      <formula>IF(RIGHT(TEXT(AE87,"0.#"),1)=".",FALSE,TRUE)</formula>
    </cfRule>
    <cfRule type="expression" dxfId="2718" priority="13340">
      <formula>IF(RIGHT(TEXT(AE87,"0.#"),1)=".",TRUE,FALSE)</formula>
    </cfRule>
  </conditionalFormatting>
  <conditionalFormatting sqref="AE88">
    <cfRule type="expression" dxfId="2717" priority="13337">
      <formula>IF(RIGHT(TEXT(AE88,"0.#"),1)=".",FALSE,TRUE)</formula>
    </cfRule>
    <cfRule type="expression" dxfId="2716" priority="13338">
      <formula>IF(RIGHT(TEXT(AE88,"0.#"),1)=".",TRUE,FALSE)</formula>
    </cfRule>
  </conditionalFormatting>
  <conditionalFormatting sqref="AE89">
    <cfRule type="expression" dxfId="2715" priority="13335">
      <formula>IF(RIGHT(TEXT(AE89,"0.#"),1)=".",FALSE,TRUE)</formula>
    </cfRule>
    <cfRule type="expression" dxfId="2714" priority="13336">
      <formula>IF(RIGHT(TEXT(AE89,"0.#"),1)=".",TRUE,FALSE)</formula>
    </cfRule>
  </conditionalFormatting>
  <conditionalFormatting sqref="AI89">
    <cfRule type="expression" dxfId="2713" priority="13333">
      <formula>IF(RIGHT(TEXT(AI89,"0.#"),1)=".",FALSE,TRUE)</formula>
    </cfRule>
    <cfRule type="expression" dxfId="2712" priority="13334">
      <formula>IF(RIGHT(TEXT(AI89,"0.#"),1)=".",TRUE,FALSE)</formula>
    </cfRule>
  </conditionalFormatting>
  <conditionalFormatting sqref="AI88">
    <cfRule type="expression" dxfId="2711" priority="13331">
      <formula>IF(RIGHT(TEXT(AI88,"0.#"),1)=".",FALSE,TRUE)</formula>
    </cfRule>
    <cfRule type="expression" dxfId="2710" priority="13332">
      <formula>IF(RIGHT(TEXT(AI88,"0.#"),1)=".",TRUE,FALSE)</formula>
    </cfRule>
  </conditionalFormatting>
  <conditionalFormatting sqref="AI87">
    <cfRule type="expression" dxfId="2709" priority="13329">
      <formula>IF(RIGHT(TEXT(AI87,"0.#"),1)=".",FALSE,TRUE)</formula>
    </cfRule>
    <cfRule type="expression" dxfId="2708" priority="13330">
      <formula>IF(RIGHT(TEXT(AI87,"0.#"),1)=".",TRUE,FALSE)</formula>
    </cfRule>
  </conditionalFormatting>
  <conditionalFormatting sqref="AM88">
    <cfRule type="expression" dxfId="2707" priority="13325">
      <formula>IF(RIGHT(TEXT(AM88,"0.#"),1)=".",FALSE,TRUE)</formula>
    </cfRule>
    <cfRule type="expression" dxfId="2706" priority="13326">
      <formula>IF(RIGHT(TEXT(AM88,"0.#"),1)=".",TRUE,FALSE)</formula>
    </cfRule>
  </conditionalFormatting>
  <conditionalFormatting sqref="AM89">
    <cfRule type="expression" dxfId="2705" priority="13323">
      <formula>IF(RIGHT(TEXT(AM89,"0.#"),1)=".",FALSE,TRUE)</formula>
    </cfRule>
    <cfRule type="expression" dxfId="2704" priority="13324">
      <formula>IF(RIGHT(TEXT(AM89,"0.#"),1)=".",TRUE,FALSE)</formula>
    </cfRule>
  </conditionalFormatting>
  <conditionalFormatting sqref="AE92">
    <cfRule type="expression" dxfId="2703" priority="13309">
      <formula>IF(RIGHT(TEXT(AE92,"0.#"),1)=".",FALSE,TRUE)</formula>
    </cfRule>
    <cfRule type="expression" dxfId="2702" priority="13310">
      <formula>IF(RIGHT(TEXT(AE92,"0.#"),1)=".",TRUE,FALSE)</formula>
    </cfRule>
  </conditionalFormatting>
  <conditionalFormatting sqref="AE93">
    <cfRule type="expression" dxfId="2701" priority="13307">
      <formula>IF(RIGHT(TEXT(AE93,"0.#"),1)=".",FALSE,TRUE)</formula>
    </cfRule>
    <cfRule type="expression" dxfId="2700" priority="13308">
      <formula>IF(RIGHT(TEXT(AE93,"0.#"),1)=".",TRUE,FALSE)</formula>
    </cfRule>
  </conditionalFormatting>
  <conditionalFormatting sqref="AE94">
    <cfRule type="expression" dxfId="2699" priority="13305">
      <formula>IF(RIGHT(TEXT(AE94,"0.#"),1)=".",FALSE,TRUE)</formula>
    </cfRule>
    <cfRule type="expression" dxfId="2698" priority="13306">
      <formula>IF(RIGHT(TEXT(AE94,"0.#"),1)=".",TRUE,FALSE)</formula>
    </cfRule>
  </conditionalFormatting>
  <conditionalFormatting sqref="AI94">
    <cfRule type="expression" dxfId="2697" priority="13303">
      <formula>IF(RIGHT(TEXT(AI94,"0.#"),1)=".",FALSE,TRUE)</formula>
    </cfRule>
    <cfRule type="expression" dxfId="2696" priority="13304">
      <formula>IF(RIGHT(TEXT(AI94,"0.#"),1)=".",TRUE,FALSE)</formula>
    </cfRule>
  </conditionalFormatting>
  <conditionalFormatting sqref="AI93">
    <cfRule type="expression" dxfId="2695" priority="13301">
      <formula>IF(RIGHT(TEXT(AI93,"0.#"),1)=".",FALSE,TRUE)</formula>
    </cfRule>
    <cfRule type="expression" dxfId="2694" priority="13302">
      <formula>IF(RIGHT(TEXT(AI93,"0.#"),1)=".",TRUE,FALSE)</formula>
    </cfRule>
  </conditionalFormatting>
  <conditionalFormatting sqref="AI92">
    <cfRule type="expression" dxfId="2693" priority="13299">
      <formula>IF(RIGHT(TEXT(AI92,"0.#"),1)=".",FALSE,TRUE)</formula>
    </cfRule>
    <cfRule type="expression" dxfId="2692" priority="13300">
      <formula>IF(RIGHT(TEXT(AI92,"0.#"),1)=".",TRUE,FALSE)</formula>
    </cfRule>
  </conditionalFormatting>
  <conditionalFormatting sqref="AM92">
    <cfRule type="expression" dxfId="2691" priority="13297">
      <formula>IF(RIGHT(TEXT(AM92,"0.#"),1)=".",FALSE,TRUE)</formula>
    </cfRule>
    <cfRule type="expression" dxfId="2690" priority="13298">
      <formula>IF(RIGHT(TEXT(AM92,"0.#"),1)=".",TRUE,FALSE)</formula>
    </cfRule>
  </conditionalFormatting>
  <conditionalFormatting sqref="AM93">
    <cfRule type="expression" dxfId="2689" priority="13295">
      <formula>IF(RIGHT(TEXT(AM93,"0.#"),1)=".",FALSE,TRUE)</formula>
    </cfRule>
    <cfRule type="expression" dxfId="2688" priority="13296">
      <formula>IF(RIGHT(TEXT(AM93,"0.#"),1)=".",TRUE,FALSE)</formula>
    </cfRule>
  </conditionalFormatting>
  <conditionalFormatting sqref="AM94">
    <cfRule type="expression" dxfId="2687" priority="13293">
      <formula>IF(RIGHT(TEXT(AM94,"0.#"),1)=".",FALSE,TRUE)</formula>
    </cfRule>
    <cfRule type="expression" dxfId="2686" priority="13294">
      <formula>IF(RIGHT(TEXT(AM94,"0.#"),1)=".",TRUE,FALSE)</formula>
    </cfRule>
  </conditionalFormatting>
  <conditionalFormatting sqref="AE97">
    <cfRule type="expression" dxfId="2685" priority="13279">
      <formula>IF(RIGHT(TEXT(AE97,"0.#"),1)=".",FALSE,TRUE)</formula>
    </cfRule>
    <cfRule type="expression" dxfId="2684" priority="13280">
      <formula>IF(RIGHT(TEXT(AE97,"0.#"),1)=".",TRUE,FALSE)</formula>
    </cfRule>
  </conditionalFormatting>
  <conditionalFormatting sqref="AE98">
    <cfRule type="expression" dxfId="2683" priority="13277">
      <formula>IF(RIGHT(TEXT(AE98,"0.#"),1)=".",FALSE,TRUE)</formula>
    </cfRule>
    <cfRule type="expression" dxfId="2682" priority="13278">
      <formula>IF(RIGHT(TEXT(AE98,"0.#"),1)=".",TRUE,FALSE)</formula>
    </cfRule>
  </conditionalFormatting>
  <conditionalFormatting sqref="AE99">
    <cfRule type="expression" dxfId="2681" priority="13275">
      <formula>IF(RIGHT(TEXT(AE99,"0.#"),1)=".",FALSE,TRUE)</formula>
    </cfRule>
    <cfRule type="expression" dxfId="2680" priority="13276">
      <formula>IF(RIGHT(TEXT(AE99,"0.#"),1)=".",TRUE,FALSE)</formula>
    </cfRule>
  </conditionalFormatting>
  <conditionalFormatting sqref="AI99">
    <cfRule type="expression" dxfId="2679" priority="13273">
      <formula>IF(RIGHT(TEXT(AI99,"0.#"),1)=".",FALSE,TRUE)</formula>
    </cfRule>
    <cfRule type="expression" dxfId="2678" priority="13274">
      <formula>IF(RIGHT(TEXT(AI99,"0.#"),1)=".",TRUE,FALSE)</formula>
    </cfRule>
  </conditionalFormatting>
  <conditionalFormatting sqref="AI98">
    <cfRule type="expression" dxfId="2677" priority="13271">
      <formula>IF(RIGHT(TEXT(AI98,"0.#"),1)=".",FALSE,TRUE)</formula>
    </cfRule>
    <cfRule type="expression" dxfId="2676" priority="13272">
      <formula>IF(RIGHT(TEXT(AI98,"0.#"),1)=".",TRUE,FALSE)</formula>
    </cfRule>
  </conditionalFormatting>
  <conditionalFormatting sqref="AI97">
    <cfRule type="expression" dxfId="2675" priority="13269">
      <formula>IF(RIGHT(TEXT(AI97,"0.#"),1)=".",FALSE,TRUE)</formula>
    </cfRule>
    <cfRule type="expression" dxfId="2674" priority="13270">
      <formula>IF(RIGHT(TEXT(AI97,"0.#"),1)=".",TRUE,FALSE)</formula>
    </cfRule>
  </conditionalFormatting>
  <conditionalFormatting sqref="AM97">
    <cfRule type="expression" dxfId="2673" priority="13267">
      <formula>IF(RIGHT(TEXT(AM97,"0.#"),1)=".",FALSE,TRUE)</formula>
    </cfRule>
    <cfRule type="expression" dxfId="2672" priority="13268">
      <formula>IF(RIGHT(TEXT(AM97,"0.#"),1)=".",TRUE,FALSE)</formula>
    </cfRule>
  </conditionalFormatting>
  <conditionalFormatting sqref="AM98">
    <cfRule type="expression" dxfId="2671" priority="13265">
      <formula>IF(RIGHT(TEXT(AM98,"0.#"),1)=".",FALSE,TRUE)</formula>
    </cfRule>
    <cfRule type="expression" dxfId="2670" priority="13266">
      <formula>IF(RIGHT(TEXT(AM98,"0.#"),1)=".",TRUE,FALSE)</formula>
    </cfRule>
  </conditionalFormatting>
  <conditionalFormatting sqref="AM99">
    <cfRule type="expression" dxfId="2669" priority="13263">
      <formula>IF(RIGHT(TEXT(AM99,"0.#"),1)=".",FALSE,TRUE)</formula>
    </cfRule>
    <cfRule type="expression" dxfId="2668" priority="13264">
      <formula>IF(RIGHT(TEXT(AM99,"0.#"),1)=".",TRUE,FALSE)</formula>
    </cfRule>
  </conditionalFormatting>
  <conditionalFormatting sqref="AM101">
    <cfRule type="expression" dxfId="2667" priority="13247">
      <formula>IF(RIGHT(TEXT(AM101,"0.#"),1)=".",FALSE,TRUE)</formula>
    </cfRule>
    <cfRule type="expression" dxfId="2666" priority="13248">
      <formula>IF(RIGHT(TEXT(AM101,"0.#"),1)=".",TRUE,FALSE)</formula>
    </cfRule>
  </conditionalFormatting>
  <conditionalFormatting sqref="AM102">
    <cfRule type="expression" dxfId="2665" priority="13241">
      <formula>IF(RIGHT(TEXT(AM102,"0.#"),1)=".",FALSE,TRUE)</formula>
    </cfRule>
    <cfRule type="expression" dxfId="2664" priority="13242">
      <formula>IF(RIGHT(TEXT(AM102,"0.#"),1)=".",TRUE,FALSE)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Q116">
    <cfRule type="expression" dxfId="2613" priority="13181">
      <formula>IF(RIGHT(TEXT(AQ116,"0.#"),1)=".",FALSE,TRUE)</formula>
    </cfRule>
    <cfRule type="expression" dxfId="2612" priority="13182">
      <formula>IF(RIGHT(TEXT(AQ116,"0.#"),1)=".",TRUE,FALSE)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M117">
    <cfRule type="expression" dxfId="2609" priority="13175">
      <formula>IF(RIGHT(TEXT(AM117,"0.#"),1)=".",FALSE,TRUE)</formula>
    </cfRule>
    <cfRule type="expression" dxfId="2608" priority="13176">
      <formula>IF(RIGHT(TEXT(AM117,"0.#"),1)=".",TRUE,FALSE)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3:AO1131">
    <cfRule type="expression" dxfId="2419" priority="2885">
      <formula>IF(AND(AL1103&gt;=0, RIGHT(TEXT(AL1103,"0.#"),1)&lt;&gt;"."),TRUE,FALSE)</formula>
    </cfRule>
    <cfRule type="expression" dxfId="2418" priority="2886">
      <formula>IF(AND(AL1103&gt;=0, RIGHT(TEXT(AL1103,"0.#"),1)="."),TRUE,FALSE)</formula>
    </cfRule>
    <cfRule type="expression" dxfId="2417" priority="2887">
      <formula>IF(AND(AL1103&lt;0, RIGHT(TEXT(AL1103,"0.#"),1)&lt;&gt;"."),TRUE,FALSE)</formula>
    </cfRule>
    <cfRule type="expression" dxfId="2416" priority="2888">
      <formula>IF(AND(AL1103&lt;0, RIGHT(TEXT(AL1103,"0.#"),1)="."),TRUE,FALSE)</formula>
    </cfRule>
  </conditionalFormatting>
  <conditionalFormatting sqref="Y1103:Y1131">
    <cfRule type="expression" dxfId="2415" priority="2883">
      <formula>IF(RIGHT(TEXT(Y1103,"0.#"),1)=".",FALSE,TRUE)</formula>
    </cfRule>
    <cfRule type="expression" dxfId="2414" priority="2884">
      <formula>IF(RIGHT(TEXT(Y1103,"0.#"),1)=".",TRUE,FALSE)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M194:AM195 AQ194:AQ195 AU194:AU195">
    <cfRule type="expression" dxfId="2181" priority="1963">
      <formula>IF(RIGHT(TEXT(AM194,"0.#"),1)=".",FALSE,TRUE)</formula>
    </cfRule>
    <cfRule type="expression" dxfId="2180" priority="1964">
      <formula>IF(RIGHT(TEXT(AM194,"0.#"),1)=".",TRUE,FALSE)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14:AJ14">
    <cfRule type="expression" dxfId="727" priority="27">
      <formula>IF(RIGHT(TEXT(P14,"0.#"),1)=".",FALSE,TRUE)</formula>
    </cfRule>
    <cfRule type="expression" dxfId="726" priority="28">
      <formula>IF(RIGHT(TEXT(P14,"0.#"),1)=".",TRUE,FALSE)</formula>
    </cfRule>
  </conditionalFormatting>
  <conditionalFormatting sqref="P15:AJ17 P13:AJ13">
    <cfRule type="expression" dxfId="725" priority="25">
      <formula>IF(RIGHT(TEXT(P13,"0.#"),1)=".",FALSE,TRUE)</formula>
    </cfRule>
    <cfRule type="expression" dxfId="724" priority="26">
      <formula>IF(RIGHT(TEXT(P13,"0.#"),1)=".",TRUE,FALSE)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E194:AE195 AI194:AI195">
    <cfRule type="expression" dxfId="701" priority="1">
      <formula>IF(RIGHT(TEXT(AE194,"0.#"),1)=".",FALSE,TRUE)</formula>
    </cfRule>
    <cfRule type="expression" dxfId="700" priority="2">
      <formula>IF(RIGHT(TEXT(AE194,"0.#"),1)=".",TRUE,FALSE)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40" sqref="F4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12"/>
      <c r="Z2" s="410"/>
      <c r="AA2" s="411"/>
      <c r="AB2" s="1016" t="s">
        <v>11</v>
      </c>
      <c r="AC2" s="1017"/>
      <c r="AD2" s="1018"/>
      <c r="AE2" s="1004" t="s">
        <v>357</v>
      </c>
      <c r="AF2" s="1004"/>
      <c r="AG2" s="1004"/>
      <c r="AH2" s="1004"/>
      <c r="AI2" s="1004" t="s">
        <v>363</v>
      </c>
      <c r="AJ2" s="1004"/>
      <c r="AK2" s="1004"/>
      <c r="AL2" s="1004"/>
      <c r="AM2" s="1004" t="s">
        <v>472</v>
      </c>
      <c r="AN2" s="1004"/>
      <c r="AO2" s="1004"/>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3"/>
      <c r="Z3" s="1014"/>
      <c r="AA3" s="1015"/>
      <c r="AB3" s="1019"/>
      <c r="AC3" s="1020"/>
      <c r="AD3" s="102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22"/>
      <c r="I4" s="1022"/>
      <c r="J4" s="1022"/>
      <c r="K4" s="1022"/>
      <c r="L4" s="1022"/>
      <c r="M4" s="1022"/>
      <c r="N4" s="1022"/>
      <c r="O4" s="1023"/>
      <c r="P4" s="158"/>
      <c r="Q4" s="1030"/>
      <c r="R4" s="1030"/>
      <c r="S4" s="1030"/>
      <c r="T4" s="1030"/>
      <c r="U4" s="1030"/>
      <c r="V4" s="1030"/>
      <c r="W4" s="1030"/>
      <c r="X4" s="1031"/>
      <c r="Y4" s="1008" t="s">
        <v>12</v>
      </c>
      <c r="Z4" s="1009"/>
      <c r="AA4" s="1010"/>
      <c r="AB4" s="552"/>
      <c r="AC4" s="1011"/>
      <c r="AD4" s="101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1" t="s">
        <v>54</v>
      </c>
      <c r="Z5" s="1005"/>
      <c r="AA5" s="1006"/>
      <c r="AB5" s="523"/>
      <c r="AC5" s="1007"/>
      <c r="AD5" s="100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301</v>
      </c>
      <c r="AC6" s="1037"/>
      <c r="AD6" s="103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3" t="s">
        <v>491</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12"/>
      <c r="Z9" s="410"/>
      <c r="AA9" s="411"/>
      <c r="AB9" s="1016" t="s">
        <v>11</v>
      </c>
      <c r="AC9" s="1017"/>
      <c r="AD9" s="1018"/>
      <c r="AE9" s="1004" t="s">
        <v>357</v>
      </c>
      <c r="AF9" s="1004"/>
      <c r="AG9" s="1004"/>
      <c r="AH9" s="1004"/>
      <c r="AI9" s="1004" t="s">
        <v>363</v>
      </c>
      <c r="AJ9" s="1004"/>
      <c r="AK9" s="1004"/>
      <c r="AL9" s="1004"/>
      <c r="AM9" s="1004" t="s">
        <v>472</v>
      </c>
      <c r="AN9" s="1004"/>
      <c r="AO9" s="1004"/>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3"/>
      <c r="Z10" s="1014"/>
      <c r="AA10" s="1015"/>
      <c r="AB10" s="1019"/>
      <c r="AC10" s="1020"/>
      <c r="AD10" s="102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2"/>
      <c r="AC11" s="1011"/>
      <c r="AD11" s="101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3"/>
      <c r="AC12" s="1007"/>
      <c r="AD12" s="100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301</v>
      </c>
      <c r="AC13" s="1037"/>
      <c r="AD13" s="103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3" t="s">
        <v>491</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12"/>
      <c r="Z16" s="410"/>
      <c r="AA16" s="411"/>
      <c r="AB16" s="1016" t="s">
        <v>11</v>
      </c>
      <c r="AC16" s="1017"/>
      <c r="AD16" s="1018"/>
      <c r="AE16" s="1004" t="s">
        <v>357</v>
      </c>
      <c r="AF16" s="1004"/>
      <c r="AG16" s="1004"/>
      <c r="AH16" s="1004"/>
      <c r="AI16" s="1004" t="s">
        <v>363</v>
      </c>
      <c r="AJ16" s="1004"/>
      <c r="AK16" s="1004"/>
      <c r="AL16" s="1004"/>
      <c r="AM16" s="1004" t="s">
        <v>472</v>
      </c>
      <c r="AN16" s="1004"/>
      <c r="AO16" s="1004"/>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3"/>
      <c r="Z17" s="1014"/>
      <c r="AA17" s="1015"/>
      <c r="AB17" s="1019"/>
      <c r="AC17" s="1020"/>
      <c r="AD17" s="102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2"/>
      <c r="AC18" s="1011"/>
      <c r="AD18" s="101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3"/>
      <c r="AC19" s="1007"/>
      <c r="AD19" s="100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301</v>
      </c>
      <c r="AC20" s="1037"/>
      <c r="AD20" s="103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3" t="s">
        <v>491</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12"/>
      <c r="Z23" s="410"/>
      <c r="AA23" s="411"/>
      <c r="AB23" s="1016" t="s">
        <v>11</v>
      </c>
      <c r="AC23" s="1017"/>
      <c r="AD23" s="1018"/>
      <c r="AE23" s="1004" t="s">
        <v>357</v>
      </c>
      <c r="AF23" s="1004"/>
      <c r="AG23" s="1004"/>
      <c r="AH23" s="1004"/>
      <c r="AI23" s="1004" t="s">
        <v>363</v>
      </c>
      <c r="AJ23" s="1004"/>
      <c r="AK23" s="1004"/>
      <c r="AL23" s="1004"/>
      <c r="AM23" s="1004" t="s">
        <v>472</v>
      </c>
      <c r="AN23" s="1004"/>
      <c r="AO23" s="1004"/>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3"/>
      <c r="Z24" s="1014"/>
      <c r="AA24" s="1015"/>
      <c r="AB24" s="1019"/>
      <c r="AC24" s="1020"/>
      <c r="AD24" s="102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2"/>
      <c r="AC25" s="1011"/>
      <c r="AD25" s="101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3"/>
      <c r="AC26" s="1007"/>
      <c r="AD26" s="100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301</v>
      </c>
      <c r="AC27" s="1037"/>
      <c r="AD27" s="103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3" t="s">
        <v>491</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12"/>
      <c r="Z30" s="410"/>
      <c r="AA30" s="411"/>
      <c r="AB30" s="1016" t="s">
        <v>11</v>
      </c>
      <c r="AC30" s="1017"/>
      <c r="AD30" s="1018"/>
      <c r="AE30" s="1004" t="s">
        <v>357</v>
      </c>
      <c r="AF30" s="1004"/>
      <c r="AG30" s="1004"/>
      <c r="AH30" s="1004"/>
      <c r="AI30" s="1004" t="s">
        <v>363</v>
      </c>
      <c r="AJ30" s="1004"/>
      <c r="AK30" s="1004"/>
      <c r="AL30" s="1004"/>
      <c r="AM30" s="1004" t="s">
        <v>472</v>
      </c>
      <c r="AN30" s="1004"/>
      <c r="AO30" s="1004"/>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3"/>
      <c r="Z31" s="1014"/>
      <c r="AA31" s="1015"/>
      <c r="AB31" s="1019"/>
      <c r="AC31" s="1020"/>
      <c r="AD31" s="102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2"/>
      <c r="AC32" s="1011"/>
      <c r="AD32" s="101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3"/>
      <c r="AC33" s="1007"/>
      <c r="AD33" s="100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301</v>
      </c>
      <c r="AC34" s="1037"/>
      <c r="AD34" s="103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3" t="s">
        <v>491</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12"/>
      <c r="Z37" s="410"/>
      <c r="AA37" s="411"/>
      <c r="AB37" s="1016" t="s">
        <v>11</v>
      </c>
      <c r="AC37" s="1017"/>
      <c r="AD37" s="1018"/>
      <c r="AE37" s="1004" t="s">
        <v>357</v>
      </c>
      <c r="AF37" s="1004"/>
      <c r="AG37" s="1004"/>
      <c r="AH37" s="1004"/>
      <c r="AI37" s="1004" t="s">
        <v>363</v>
      </c>
      <c r="AJ37" s="1004"/>
      <c r="AK37" s="1004"/>
      <c r="AL37" s="1004"/>
      <c r="AM37" s="1004" t="s">
        <v>472</v>
      </c>
      <c r="AN37" s="1004"/>
      <c r="AO37" s="1004"/>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3"/>
      <c r="Z38" s="1014"/>
      <c r="AA38" s="1015"/>
      <c r="AB38" s="1019"/>
      <c r="AC38" s="1020"/>
      <c r="AD38" s="102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2"/>
      <c r="AC39" s="1011"/>
      <c r="AD39" s="101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3"/>
      <c r="AC40" s="1007"/>
      <c r="AD40" s="100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301</v>
      </c>
      <c r="AC41" s="1037"/>
      <c r="AD41" s="103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3" t="s">
        <v>491</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12"/>
      <c r="Z44" s="410"/>
      <c r="AA44" s="411"/>
      <c r="AB44" s="1016" t="s">
        <v>11</v>
      </c>
      <c r="AC44" s="1017"/>
      <c r="AD44" s="1018"/>
      <c r="AE44" s="1004" t="s">
        <v>357</v>
      </c>
      <c r="AF44" s="1004"/>
      <c r="AG44" s="1004"/>
      <c r="AH44" s="1004"/>
      <c r="AI44" s="1004" t="s">
        <v>363</v>
      </c>
      <c r="AJ44" s="1004"/>
      <c r="AK44" s="1004"/>
      <c r="AL44" s="1004"/>
      <c r="AM44" s="1004" t="s">
        <v>472</v>
      </c>
      <c r="AN44" s="1004"/>
      <c r="AO44" s="1004"/>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3"/>
      <c r="Z45" s="1014"/>
      <c r="AA45" s="1015"/>
      <c r="AB45" s="1019"/>
      <c r="AC45" s="1020"/>
      <c r="AD45" s="102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2"/>
      <c r="AC46" s="1011"/>
      <c r="AD46" s="101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3"/>
      <c r="AC47" s="1007"/>
      <c r="AD47" s="100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301</v>
      </c>
      <c r="AC48" s="1037"/>
      <c r="AD48" s="103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491</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12"/>
      <c r="Z51" s="410"/>
      <c r="AA51" s="411"/>
      <c r="AB51" s="459" t="s">
        <v>11</v>
      </c>
      <c r="AC51" s="1017"/>
      <c r="AD51" s="1018"/>
      <c r="AE51" s="1004" t="s">
        <v>357</v>
      </c>
      <c r="AF51" s="1004"/>
      <c r="AG51" s="1004"/>
      <c r="AH51" s="1004"/>
      <c r="AI51" s="1004" t="s">
        <v>363</v>
      </c>
      <c r="AJ51" s="1004"/>
      <c r="AK51" s="1004"/>
      <c r="AL51" s="1004"/>
      <c r="AM51" s="1004" t="s">
        <v>472</v>
      </c>
      <c r="AN51" s="1004"/>
      <c r="AO51" s="1004"/>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3"/>
      <c r="Z52" s="1014"/>
      <c r="AA52" s="1015"/>
      <c r="AB52" s="1019"/>
      <c r="AC52" s="1020"/>
      <c r="AD52" s="102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2"/>
      <c r="AC53" s="1011"/>
      <c r="AD53" s="101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3"/>
      <c r="AC54" s="1007"/>
      <c r="AD54" s="100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301</v>
      </c>
      <c r="AC55" s="1037"/>
      <c r="AD55" s="103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3" t="s">
        <v>491</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12"/>
      <c r="Z58" s="410"/>
      <c r="AA58" s="411"/>
      <c r="AB58" s="1016" t="s">
        <v>11</v>
      </c>
      <c r="AC58" s="1017"/>
      <c r="AD58" s="1018"/>
      <c r="AE58" s="1004" t="s">
        <v>357</v>
      </c>
      <c r="AF58" s="1004"/>
      <c r="AG58" s="1004"/>
      <c r="AH58" s="1004"/>
      <c r="AI58" s="1004" t="s">
        <v>363</v>
      </c>
      <c r="AJ58" s="1004"/>
      <c r="AK58" s="1004"/>
      <c r="AL58" s="1004"/>
      <c r="AM58" s="1004" t="s">
        <v>472</v>
      </c>
      <c r="AN58" s="1004"/>
      <c r="AO58" s="1004"/>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3"/>
      <c r="Z59" s="1014"/>
      <c r="AA59" s="1015"/>
      <c r="AB59" s="1019"/>
      <c r="AC59" s="1020"/>
      <c r="AD59" s="102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2"/>
      <c r="AC60" s="1011"/>
      <c r="AD60" s="101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3"/>
      <c r="AC61" s="1007"/>
      <c r="AD61" s="100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301</v>
      </c>
      <c r="AC62" s="1037"/>
      <c r="AD62" s="103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3" t="s">
        <v>491</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12"/>
      <c r="Z65" s="410"/>
      <c r="AA65" s="411"/>
      <c r="AB65" s="1016" t="s">
        <v>11</v>
      </c>
      <c r="AC65" s="1017"/>
      <c r="AD65" s="1018"/>
      <c r="AE65" s="1004" t="s">
        <v>357</v>
      </c>
      <c r="AF65" s="1004"/>
      <c r="AG65" s="1004"/>
      <c r="AH65" s="1004"/>
      <c r="AI65" s="1004" t="s">
        <v>363</v>
      </c>
      <c r="AJ65" s="1004"/>
      <c r="AK65" s="1004"/>
      <c r="AL65" s="1004"/>
      <c r="AM65" s="1004" t="s">
        <v>472</v>
      </c>
      <c r="AN65" s="1004"/>
      <c r="AO65" s="1004"/>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3"/>
      <c r="Z66" s="1014"/>
      <c r="AA66" s="1015"/>
      <c r="AB66" s="1019"/>
      <c r="AC66" s="1020"/>
      <c r="AD66" s="102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2"/>
      <c r="AC67" s="1011"/>
      <c r="AD67" s="101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3"/>
      <c r="AC68" s="1007"/>
      <c r="AD68" s="100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4"/>
      <c r="B6" s="1045"/>
      <c r="C6" s="1045"/>
      <c r="D6" s="1045"/>
      <c r="E6" s="1045"/>
      <c r="F6" s="104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4"/>
      <c r="B7" s="1045"/>
      <c r="C7" s="1045"/>
      <c r="D7" s="1045"/>
      <c r="E7" s="1045"/>
      <c r="F7" s="104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4"/>
      <c r="B8" s="1045"/>
      <c r="C8" s="1045"/>
      <c r="D8" s="1045"/>
      <c r="E8" s="1045"/>
      <c r="F8" s="104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4"/>
      <c r="B9" s="1045"/>
      <c r="C9" s="1045"/>
      <c r="D9" s="1045"/>
      <c r="E9" s="1045"/>
      <c r="F9" s="104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4"/>
      <c r="B10" s="1045"/>
      <c r="C10" s="1045"/>
      <c r="D10" s="1045"/>
      <c r="E10" s="1045"/>
      <c r="F10" s="104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4"/>
      <c r="B11" s="1045"/>
      <c r="C11" s="1045"/>
      <c r="D11" s="1045"/>
      <c r="E11" s="1045"/>
      <c r="F11" s="104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4"/>
      <c r="B12" s="1045"/>
      <c r="C12" s="1045"/>
      <c r="D12" s="1045"/>
      <c r="E12" s="1045"/>
      <c r="F12" s="104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4"/>
      <c r="B13" s="1045"/>
      <c r="C13" s="1045"/>
      <c r="D13" s="1045"/>
      <c r="E13" s="1045"/>
      <c r="F13" s="104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4"/>
      <c r="B14" s="1045"/>
      <c r="C14" s="1045"/>
      <c r="D14" s="1045"/>
      <c r="E14" s="1045"/>
      <c r="F14" s="104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4"/>
      <c r="B19" s="1045"/>
      <c r="C19" s="1045"/>
      <c r="D19" s="1045"/>
      <c r="E19" s="1045"/>
      <c r="F19" s="104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4"/>
      <c r="B20" s="1045"/>
      <c r="C20" s="1045"/>
      <c r="D20" s="1045"/>
      <c r="E20" s="1045"/>
      <c r="F20" s="104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4"/>
      <c r="B21" s="1045"/>
      <c r="C21" s="1045"/>
      <c r="D21" s="1045"/>
      <c r="E21" s="1045"/>
      <c r="F21" s="104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4"/>
      <c r="B22" s="1045"/>
      <c r="C22" s="1045"/>
      <c r="D22" s="1045"/>
      <c r="E22" s="1045"/>
      <c r="F22" s="104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4"/>
      <c r="B23" s="1045"/>
      <c r="C23" s="1045"/>
      <c r="D23" s="1045"/>
      <c r="E23" s="1045"/>
      <c r="F23" s="104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4"/>
      <c r="B24" s="1045"/>
      <c r="C24" s="1045"/>
      <c r="D24" s="1045"/>
      <c r="E24" s="1045"/>
      <c r="F24" s="104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4"/>
      <c r="B25" s="1045"/>
      <c r="C25" s="1045"/>
      <c r="D25" s="1045"/>
      <c r="E25" s="1045"/>
      <c r="F25" s="104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4"/>
      <c r="B26" s="1045"/>
      <c r="C26" s="1045"/>
      <c r="D26" s="1045"/>
      <c r="E26" s="1045"/>
      <c r="F26" s="104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4"/>
      <c r="B27" s="1045"/>
      <c r="C27" s="1045"/>
      <c r="D27" s="1045"/>
      <c r="E27" s="1045"/>
      <c r="F27" s="104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4"/>
      <c r="B32" s="1045"/>
      <c r="C32" s="1045"/>
      <c r="D32" s="1045"/>
      <c r="E32" s="1045"/>
      <c r="F32" s="104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4"/>
      <c r="B33" s="1045"/>
      <c r="C33" s="1045"/>
      <c r="D33" s="1045"/>
      <c r="E33" s="1045"/>
      <c r="F33" s="104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4"/>
      <c r="B34" s="1045"/>
      <c r="C34" s="1045"/>
      <c r="D34" s="1045"/>
      <c r="E34" s="1045"/>
      <c r="F34" s="104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4"/>
      <c r="B35" s="1045"/>
      <c r="C35" s="1045"/>
      <c r="D35" s="1045"/>
      <c r="E35" s="1045"/>
      <c r="F35" s="104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4"/>
      <c r="B36" s="1045"/>
      <c r="C36" s="1045"/>
      <c r="D36" s="1045"/>
      <c r="E36" s="1045"/>
      <c r="F36" s="104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4"/>
      <c r="B37" s="1045"/>
      <c r="C37" s="1045"/>
      <c r="D37" s="1045"/>
      <c r="E37" s="1045"/>
      <c r="F37" s="104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4"/>
      <c r="B38" s="1045"/>
      <c r="C38" s="1045"/>
      <c r="D38" s="1045"/>
      <c r="E38" s="1045"/>
      <c r="F38" s="104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4"/>
      <c r="B39" s="1045"/>
      <c r="C39" s="1045"/>
      <c r="D39" s="1045"/>
      <c r="E39" s="1045"/>
      <c r="F39" s="104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4"/>
      <c r="B40" s="1045"/>
      <c r="C40" s="1045"/>
      <c r="D40" s="1045"/>
      <c r="E40" s="1045"/>
      <c r="F40" s="104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4"/>
      <c r="B45" s="1045"/>
      <c r="C45" s="1045"/>
      <c r="D45" s="1045"/>
      <c r="E45" s="1045"/>
      <c r="F45" s="104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4"/>
      <c r="B46" s="1045"/>
      <c r="C46" s="1045"/>
      <c r="D46" s="1045"/>
      <c r="E46" s="1045"/>
      <c r="F46" s="104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4"/>
      <c r="B47" s="1045"/>
      <c r="C47" s="1045"/>
      <c r="D47" s="1045"/>
      <c r="E47" s="1045"/>
      <c r="F47" s="104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4"/>
      <c r="B48" s="1045"/>
      <c r="C48" s="1045"/>
      <c r="D48" s="1045"/>
      <c r="E48" s="1045"/>
      <c r="F48" s="104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4"/>
      <c r="B49" s="1045"/>
      <c r="C49" s="1045"/>
      <c r="D49" s="1045"/>
      <c r="E49" s="1045"/>
      <c r="F49" s="104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4"/>
      <c r="B50" s="1045"/>
      <c r="C50" s="1045"/>
      <c r="D50" s="1045"/>
      <c r="E50" s="1045"/>
      <c r="F50" s="104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4"/>
      <c r="B51" s="1045"/>
      <c r="C51" s="1045"/>
      <c r="D51" s="1045"/>
      <c r="E51" s="1045"/>
      <c r="F51" s="104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4"/>
      <c r="B52" s="1045"/>
      <c r="C52" s="1045"/>
      <c r="D52" s="1045"/>
      <c r="E52" s="1045"/>
      <c r="F52" s="104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4"/>
      <c r="B59" s="1045"/>
      <c r="C59" s="1045"/>
      <c r="D59" s="1045"/>
      <c r="E59" s="1045"/>
      <c r="F59" s="104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4"/>
      <c r="B60" s="1045"/>
      <c r="C60" s="1045"/>
      <c r="D60" s="1045"/>
      <c r="E60" s="1045"/>
      <c r="F60" s="104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4"/>
      <c r="B61" s="1045"/>
      <c r="C61" s="1045"/>
      <c r="D61" s="1045"/>
      <c r="E61" s="1045"/>
      <c r="F61" s="104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4"/>
      <c r="B62" s="1045"/>
      <c r="C62" s="1045"/>
      <c r="D62" s="1045"/>
      <c r="E62" s="1045"/>
      <c r="F62" s="104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4"/>
      <c r="B63" s="1045"/>
      <c r="C63" s="1045"/>
      <c r="D63" s="1045"/>
      <c r="E63" s="1045"/>
      <c r="F63" s="104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4"/>
      <c r="B64" s="1045"/>
      <c r="C64" s="1045"/>
      <c r="D64" s="1045"/>
      <c r="E64" s="1045"/>
      <c r="F64" s="104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4"/>
      <c r="B65" s="1045"/>
      <c r="C65" s="1045"/>
      <c r="D65" s="1045"/>
      <c r="E65" s="1045"/>
      <c r="F65" s="104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4"/>
      <c r="B66" s="1045"/>
      <c r="C66" s="1045"/>
      <c r="D66" s="1045"/>
      <c r="E66" s="1045"/>
      <c r="F66" s="104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4"/>
      <c r="B67" s="1045"/>
      <c r="C67" s="1045"/>
      <c r="D67" s="1045"/>
      <c r="E67" s="1045"/>
      <c r="F67" s="104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4"/>
      <c r="B72" s="1045"/>
      <c r="C72" s="1045"/>
      <c r="D72" s="1045"/>
      <c r="E72" s="1045"/>
      <c r="F72" s="104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4"/>
      <c r="B73" s="1045"/>
      <c r="C73" s="1045"/>
      <c r="D73" s="1045"/>
      <c r="E73" s="1045"/>
      <c r="F73" s="104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4"/>
      <c r="B74" s="1045"/>
      <c r="C74" s="1045"/>
      <c r="D74" s="1045"/>
      <c r="E74" s="1045"/>
      <c r="F74" s="104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4"/>
      <c r="B75" s="1045"/>
      <c r="C75" s="1045"/>
      <c r="D75" s="1045"/>
      <c r="E75" s="1045"/>
      <c r="F75" s="104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4"/>
      <c r="B76" s="1045"/>
      <c r="C76" s="1045"/>
      <c r="D76" s="1045"/>
      <c r="E76" s="1045"/>
      <c r="F76" s="104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4"/>
      <c r="B77" s="1045"/>
      <c r="C77" s="1045"/>
      <c r="D77" s="1045"/>
      <c r="E77" s="1045"/>
      <c r="F77" s="104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4"/>
      <c r="B78" s="1045"/>
      <c r="C78" s="1045"/>
      <c r="D78" s="1045"/>
      <c r="E78" s="1045"/>
      <c r="F78" s="104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4"/>
      <c r="B79" s="1045"/>
      <c r="C79" s="1045"/>
      <c r="D79" s="1045"/>
      <c r="E79" s="1045"/>
      <c r="F79" s="104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4"/>
      <c r="B80" s="1045"/>
      <c r="C80" s="1045"/>
      <c r="D80" s="1045"/>
      <c r="E80" s="1045"/>
      <c r="F80" s="104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4"/>
      <c r="B85" s="1045"/>
      <c r="C85" s="1045"/>
      <c r="D85" s="1045"/>
      <c r="E85" s="1045"/>
      <c r="F85" s="104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4"/>
      <c r="B86" s="1045"/>
      <c r="C86" s="1045"/>
      <c r="D86" s="1045"/>
      <c r="E86" s="1045"/>
      <c r="F86" s="104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4"/>
      <c r="B87" s="1045"/>
      <c r="C87" s="1045"/>
      <c r="D87" s="1045"/>
      <c r="E87" s="1045"/>
      <c r="F87" s="104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4"/>
      <c r="B88" s="1045"/>
      <c r="C88" s="1045"/>
      <c r="D88" s="1045"/>
      <c r="E88" s="1045"/>
      <c r="F88" s="104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4"/>
      <c r="B89" s="1045"/>
      <c r="C89" s="1045"/>
      <c r="D89" s="1045"/>
      <c r="E89" s="1045"/>
      <c r="F89" s="104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4"/>
      <c r="B90" s="1045"/>
      <c r="C90" s="1045"/>
      <c r="D90" s="1045"/>
      <c r="E90" s="1045"/>
      <c r="F90" s="104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4"/>
      <c r="B91" s="1045"/>
      <c r="C91" s="1045"/>
      <c r="D91" s="1045"/>
      <c r="E91" s="1045"/>
      <c r="F91" s="104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4"/>
      <c r="B92" s="1045"/>
      <c r="C92" s="1045"/>
      <c r="D92" s="1045"/>
      <c r="E92" s="1045"/>
      <c r="F92" s="104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4"/>
      <c r="B93" s="1045"/>
      <c r="C93" s="1045"/>
      <c r="D93" s="1045"/>
      <c r="E93" s="1045"/>
      <c r="F93" s="104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4"/>
      <c r="B98" s="1045"/>
      <c r="C98" s="1045"/>
      <c r="D98" s="1045"/>
      <c r="E98" s="1045"/>
      <c r="F98" s="104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4"/>
      <c r="B99" s="1045"/>
      <c r="C99" s="1045"/>
      <c r="D99" s="1045"/>
      <c r="E99" s="1045"/>
      <c r="F99" s="104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4"/>
      <c r="B100" s="1045"/>
      <c r="C100" s="1045"/>
      <c r="D100" s="1045"/>
      <c r="E100" s="1045"/>
      <c r="F100" s="104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4"/>
      <c r="B101" s="1045"/>
      <c r="C101" s="1045"/>
      <c r="D101" s="1045"/>
      <c r="E101" s="1045"/>
      <c r="F101" s="104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4"/>
      <c r="B102" s="1045"/>
      <c r="C102" s="1045"/>
      <c r="D102" s="1045"/>
      <c r="E102" s="1045"/>
      <c r="F102" s="104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4"/>
      <c r="B103" s="1045"/>
      <c r="C103" s="1045"/>
      <c r="D103" s="1045"/>
      <c r="E103" s="1045"/>
      <c r="F103" s="104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4"/>
      <c r="B104" s="1045"/>
      <c r="C104" s="1045"/>
      <c r="D104" s="1045"/>
      <c r="E104" s="1045"/>
      <c r="F104" s="104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4"/>
      <c r="B105" s="1045"/>
      <c r="C105" s="1045"/>
      <c r="D105" s="1045"/>
      <c r="E105" s="1045"/>
      <c r="F105" s="104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4"/>
      <c r="B112" s="1045"/>
      <c r="C112" s="1045"/>
      <c r="D112" s="1045"/>
      <c r="E112" s="1045"/>
      <c r="F112" s="104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4"/>
      <c r="B113" s="1045"/>
      <c r="C113" s="1045"/>
      <c r="D113" s="1045"/>
      <c r="E113" s="1045"/>
      <c r="F113" s="104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4"/>
      <c r="B114" s="1045"/>
      <c r="C114" s="1045"/>
      <c r="D114" s="1045"/>
      <c r="E114" s="1045"/>
      <c r="F114" s="104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4"/>
      <c r="B115" s="1045"/>
      <c r="C115" s="1045"/>
      <c r="D115" s="1045"/>
      <c r="E115" s="1045"/>
      <c r="F115" s="104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4"/>
      <c r="B116" s="1045"/>
      <c r="C116" s="1045"/>
      <c r="D116" s="1045"/>
      <c r="E116" s="1045"/>
      <c r="F116" s="104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4"/>
      <c r="B117" s="1045"/>
      <c r="C117" s="1045"/>
      <c r="D117" s="1045"/>
      <c r="E117" s="1045"/>
      <c r="F117" s="104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4"/>
      <c r="B118" s="1045"/>
      <c r="C118" s="1045"/>
      <c r="D118" s="1045"/>
      <c r="E118" s="1045"/>
      <c r="F118" s="104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4"/>
      <c r="B119" s="1045"/>
      <c r="C119" s="1045"/>
      <c r="D119" s="1045"/>
      <c r="E119" s="1045"/>
      <c r="F119" s="104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4"/>
      <c r="B120" s="1045"/>
      <c r="C120" s="1045"/>
      <c r="D120" s="1045"/>
      <c r="E120" s="1045"/>
      <c r="F120" s="104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4"/>
      <c r="B125" s="1045"/>
      <c r="C125" s="1045"/>
      <c r="D125" s="1045"/>
      <c r="E125" s="1045"/>
      <c r="F125" s="104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4"/>
      <c r="B126" s="1045"/>
      <c r="C126" s="1045"/>
      <c r="D126" s="1045"/>
      <c r="E126" s="1045"/>
      <c r="F126" s="104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4"/>
      <c r="B127" s="1045"/>
      <c r="C127" s="1045"/>
      <c r="D127" s="1045"/>
      <c r="E127" s="1045"/>
      <c r="F127" s="104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4"/>
      <c r="B128" s="1045"/>
      <c r="C128" s="1045"/>
      <c r="D128" s="1045"/>
      <c r="E128" s="1045"/>
      <c r="F128" s="104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4"/>
      <c r="B129" s="1045"/>
      <c r="C129" s="1045"/>
      <c r="D129" s="1045"/>
      <c r="E129" s="1045"/>
      <c r="F129" s="104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4"/>
      <c r="B130" s="1045"/>
      <c r="C130" s="1045"/>
      <c r="D130" s="1045"/>
      <c r="E130" s="1045"/>
      <c r="F130" s="104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4"/>
      <c r="B131" s="1045"/>
      <c r="C131" s="1045"/>
      <c r="D131" s="1045"/>
      <c r="E131" s="1045"/>
      <c r="F131" s="104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4"/>
      <c r="B132" s="1045"/>
      <c r="C132" s="1045"/>
      <c r="D132" s="1045"/>
      <c r="E132" s="1045"/>
      <c r="F132" s="104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4"/>
      <c r="B133" s="1045"/>
      <c r="C133" s="1045"/>
      <c r="D133" s="1045"/>
      <c r="E133" s="1045"/>
      <c r="F133" s="104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4"/>
      <c r="B138" s="1045"/>
      <c r="C138" s="1045"/>
      <c r="D138" s="1045"/>
      <c r="E138" s="1045"/>
      <c r="F138" s="104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4"/>
      <c r="B139" s="1045"/>
      <c r="C139" s="1045"/>
      <c r="D139" s="1045"/>
      <c r="E139" s="1045"/>
      <c r="F139" s="104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4"/>
      <c r="B140" s="1045"/>
      <c r="C140" s="1045"/>
      <c r="D140" s="1045"/>
      <c r="E140" s="1045"/>
      <c r="F140" s="104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4"/>
      <c r="B141" s="1045"/>
      <c r="C141" s="1045"/>
      <c r="D141" s="1045"/>
      <c r="E141" s="1045"/>
      <c r="F141" s="104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4"/>
      <c r="B142" s="1045"/>
      <c r="C142" s="1045"/>
      <c r="D142" s="1045"/>
      <c r="E142" s="1045"/>
      <c r="F142" s="104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4"/>
      <c r="B143" s="1045"/>
      <c r="C143" s="1045"/>
      <c r="D143" s="1045"/>
      <c r="E143" s="1045"/>
      <c r="F143" s="104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4"/>
      <c r="B144" s="1045"/>
      <c r="C144" s="1045"/>
      <c r="D144" s="1045"/>
      <c r="E144" s="1045"/>
      <c r="F144" s="104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4"/>
      <c r="B145" s="1045"/>
      <c r="C145" s="1045"/>
      <c r="D145" s="1045"/>
      <c r="E145" s="1045"/>
      <c r="F145" s="104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4"/>
      <c r="B146" s="1045"/>
      <c r="C146" s="1045"/>
      <c r="D146" s="1045"/>
      <c r="E146" s="1045"/>
      <c r="F146" s="104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4"/>
      <c r="B151" s="1045"/>
      <c r="C151" s="1045"/>
      <c r="D151" s="1045"/>
      <c r="E151" s="1045"/>
      <c r="F151" s="104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4"/>
      <c r="B152" s="1045"/>
      <c r="C152" s="1045"/>
      <c r="D152" s="1045"/>
      <c r="E152" s="1045"/>
      <c r="F152" s="104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4"/>
      <c r="B153" s="1045"/>
      <c r="C153" s="1045"/>
      <c r="D153" s="1045"/>
      <c r="E153" s="1045"/>
      <c r="F153" s="104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4"/>
      <c r="B154" s="1045"/>
      <c r="C154" s="1045"/>
      <c r="D154" s="1045"/>
      <c r="E154" s="1045"/>
      <c r="F154" s="104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4"/>
      <c r="B155" s="1045"/>
      <c r="C155" s="1045"/>
      <c r="D155" s="1045"/>
      <c r="E155" s="1045"/>
      <c r="F155" s="104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4"/>
      <c r="B156" s="1045"/>
      <c r="C156" s="1045"/>
      <c r="D156" s="1045"/>
      <c r="E156" s="1045"/>
      <c r="F156" s="104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4"/>
      <c r="B157" s="1045"/>
      <c r="C157" s="1045"/>
      <c r="D157" s="1045"/>
      <c r="E157" s="1045"/>
      <c r="F157" s="104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4"/>
      <c r="B158" s="1045"/>
      <c r="C158" s="1045"/>
      <c r="D158" s="1045"/>
      <c r="E158" s="1045"/>
      <c r="F158" s="104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4"/>
      <c r="B165" s="1045"/>
      <c r="C165" s="1045"/>
      <c r="D165" s="1045"/>
      <c r="E165" s="1045"/>
      <c r="F165" s="104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4"/>
      <c r="B166" s="1045"/>
      <c r="C166" s="1045"/>
      <c r="D166" s="1045"/>
      <c r="E166" s="1045"/>
      <c r="F166" s="104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4"/>
      <c r="B167" s="1045"/>
      <c r="C167" s="1045"/>
      <c r="D167" s="1045"/>
      <c r="E167" s="1045"/>
      <c r="F167" s="104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4"/>
      <c r="B168" s="1045"/>
      <c r="C168" s="1045"/>
      <c r="D168" s="1045"/>
      <c r="E168" s="1045"/>
      <c r="F168" s="104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4"/>
      <c r="B169" s="1045"/>
      <c r="C169" s="1045"/>
      <c r="D169" s="1045"/>
      <c r="E169" s="1045"/>
      <c r="F169" s="104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4"/>
      <c r="B170" s="1045"/>
      <c r="C170" s="1045"/>
      <c r="D170" s="1045"/>
      <c r="E170" s="1045"/>
      <c r="F170" s="104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4"/>
      <c r="B171" s="1045"/>
      <c r="C171" s="1045"/>
      <c r="D171" s="1045"/>
      <c r="E171" s="1045"/>
      <c r="F171" s="104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4"/>
      <c r="B172" s="1045"/>
      <c r="C172" s="1045"/>
      <c r="D172" s="1045"/>
      <c r="E172" s="1045"/>
      <c r="F172" s="104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4"/>
      <c r="B173" s="1045"/>
      <c r="C173" s="1045"/>
      <c r="D173" s="1045"/>
      <c r="E173" s="1045"/>
      <c r="F173" s="104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4"/>
      <c r="B178" s="1045"/>
      <c r="C178" s="1045"/>
      <c r="D178" s="1045"/>
      <c r="E178" s="1045"/>
      <c r="F178" s="104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4"/>
      <c r="B179" s="1045"/>
      <c r="C179" s="1045"/>
      <c r="D179" s="1045"/>
      <c r="E179" s="1045"/>
      <c r="F179" s="104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4"/>
      <c r="B180" s="1045"/>
      <c r="C180" s="1045"/>
      <c r="D180" s="1045"/>
      <c r="E180" s="1045"/>
      <c r="F180" s="104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4"/>
      <c r="B181" s="1045"/>
      <c r="C181" s="1045"/>
      <c r="D181" s="1045"/>
      <c r="E181" s="1045"/>
      <c r="F181" s="104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4"/>
      <c r="B182" s="1045"/>
      <c r="C182" s="1045"/>
      <c r="D182" s="1045"/>
      <c r="E182" s="1045"/>
      <c r="F182" s="104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4"/>
      <c r="B183" s="1045"/>
      <c r="C183" s="1045"/>
      <c r="D183" s="1045"/>
      <c r="E183" s="1045"/>
      <c r="F183" s="104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4"/>
      <c r="B184" s="1045"/>
      <c r="C184" s="1045"/>
      <c r="D184" s="1045"/>
      <c r="E184" s="1045"/>
      <c r="F184" s="104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4"/>
      <c r="B185" s="1045"/>
      <c r="C185" s="1045"/>
      <c r="D185" s="1045"/>
      <c r="E185" s="1045"/>
      <c r="F185" s="104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4"/>
      <c r="B186" s="1045"/>
      <c r="C186" s="1045"/>
      <c r="D186" s="1045"/>
      <c r="E186" s="1045"/>
      <c r="F186" s="104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4"/>
      <c r="B191" s="1045"/>
      <c r="C191" s="1045"/>
      <c r="D191" s="1045"/>
      <c r="E191" s="1045"/>
      <c r="F191" s="104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4"/>
      <c r="B192" s="1045"/>
      <c r="C192" s="1045"/>
      <c r="D192" s="1045"/>
      <c r="E192" s="1045"/>
      <c r="F192" s="104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4"/>
      <c r="B193" s="1045"/>
      <c r="C193" s="1045"/>
      <c r="D193" s="1045"/>
      <c r="E193" s="1045"/>
      <c r="F193" s="104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4"/>
      <c r="B194" s="1045"/>
      <c r="C194" s="1045"/>
      <c r="D194" s="1045"/>
      <c r="E194" s="1045"/>
      <c r="F194" s="104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4"/>
      <c r="B195" s="1045"/>
      <c r="C195" s="1045"/>
      <c r="D195" s="1045"/>
      <c r="E195" s="1045"/>
      <c r="F195" s="104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4"/>
      <c r="B196" s="1045"/>
      <c r="C196" s="1045"/>
      <c r="D196" s="1045"/>
      <c r="E196" s="1045"/>
      <c r="F196" s="104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4"/>
      <c r="B197" s="1045"/>
      <c r="C197" s="1045"/>
      <c r="D197" s="1045"/>
      <c r="E197" s="1045"/>
      <c r="F197" s="104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4"/>
      <c r="B198" s="1045"/>
      <c r="C198" s="1045"/>
      <c r="D198" s="1045"/>
      <c r="E198" s="1045"/>
      <c r="F198" s="104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4"/>
      <c r="B199" s="1045"/>
      <c r="C199" s="1045"/>
      <c r="D199" s="1045"/>
      <c r="E199" s="1045"/>
      <c r="F199" s="104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4"/>
      <c r="B204" s="1045"/>
      <c r="C204" s="1045"/>
      <c r="D204" s="1045"/>
      <c r="E204" s="1045"/>
      <c r="F204" s="104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4"/>
      <c r="B205" s="1045"/>
      <c r="C205" s="1045"/>
      <c r="D205" s="1045"/>
      <c r="E205" s="1045"/>
      <c r="F205" s="104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4"/>
      <c r="B206" s="1045"/>
      <c r="C206" s="1045"/>
      <c r="D206" s="1045"/>
      <c r="E206" s="1045"/>
      <c r="F206" s="104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4"/>
      <c r="B207" s="1045"/>
      <c r="C207" s="1045"/>
      <c r="D207" s="1045"/>
      <c r="E207" s="1045"/>
      <c r="F207" s="104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4"/>
      <c r="B208" s="1045"/>
      <c r="C208" s="1045"/>
      <c r="D208" s="1045"/>
      <c r="E208" s="1045"/>
      <c r="F208" s="104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4"/>
      <c r="B209" s="1045"/>
      <c r="C209" s="1045"/>
      <c r="D209" s="1045"/>
      <c r="E209" s="1045"/>
      <c r="F209" s="104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4"/>
      <c r="B210" s="1045"/>
      <c r="C210" s="1045"/>
      <c r="D210" s="1045"/>
      <c r="E210" s="1045"/>
      <c r="F210" s="104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4"/>
      <c r="B211" s="1045"/>
      <c r="C211" s="1045"/>
      <c r="D211" s="1045"/>
      <c r="E211" s="1045"/>
      <c r="F211" s="104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4"/>
      <c r="B218" s="1045"/>
      <c r="C218" s="1045"/>
      <c r="D218" s="1045"/>
      <c r="E218" s="1045"/>
      <c r="F218" s="104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4"/>
      <c r="B219" s="1045"/>
      <c r="C219" s="1045"/>
      <c r="D219" s="1045"/>
      <c r="E219" s="1045"/>
      <c r="F219" s="104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4"/>
      <c r="B220" s="1045"/>
      <c r="C220" s="1045"/>
      <c r="D220" s="1045"/>
      <c r="E220" s="1045"/>
      <c r="F220" s="104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4"/>
      <c r="B221" s="1045"/>
      <c r="C221" s="1045"/>
      <c r="D221" s="1045"/>
      <c r="E221" s="1045"/>
      <c r="F221" s="104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4"/>
      <c r="B222" s="1045"/>
      <c r="C222" s="1045"/>
      <c r="D222" s="1045"/>
      <c r="E222" s="1045"/>
      <c r="F222" s="104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4"/>
      <c r="B223" s="1045"/>
      <c r="C223" s="1045"/>
      <c r="D223" s="1045"/>
      <c r="E223" s="1045"/>
      <c r="F223" s="104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4"/>
      <c r="B224" s="1045"/>
      <c r="C224" s="1045"/>
      <c r="D224" s="1045"/>
      <c r="E224" s="1045"/>
      <c r="F224" s="104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4"/>
      <c r="B225" s="1045"/>
      <c r="C225" s="1045"/>
      <c r="D225" s="1045"/>
      <c r="E225" s="1045"/>
      <c r="F225" s="104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4"/>
      <c r="B226" s="1045"/>
      <c r="C226" s="1045"/>
      <c r="D226" s="1045"/>
      <c r="E226" s="1045"/>
      <c r="F226" s="104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4"/>
      <c r="B231" s="1045"/>
      <c r="C231" s="1045"/>
      <c r="D231" s="1045"/>
      <c r="E231" s="1045"/>
      <c r="F231" s="104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4"/>
      <c r="B232" s="1045"/>
      <c r="C232" s="1045"/>
      <c r="D232" s="1045"/>
      <c r="E232" s="1045"/>
      <c r="F232" s="104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4"/>
      <c r="B233" s="1045"/>
      <c r="C233" s="1045"/>
      <c r="D233" s="1045"/>
      <c r="E233" s="1045"/>
      <c r="F233" s="104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4"/>
      <c r="B234" s="1045"/>
      <c r="C234" s="1045"/>
      <c r="D234" s="1045"/>
      <c r="E234" s="1045"/>
      <c r="F234" s="104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4"/>
      <c r="B235" s="1045"/>
      <c r="C235" s="1045"/>
      <c r="D235" s="1045"/>
      <c r="E235" s="1045"/>
      <c r="F235" s="104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4"/>
      <c r="B236" s="1045"/>
      <c r="C236" s="1045"/>
      <c r="D236" s="1045"/>
      <c r="E236" s="1045"/>
      <c r="F236" s="104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4"/>
      <c r="B237" s="1045"/>
      <c r="C237" s="1045"/>
      <c r="D237" s="1045"/>
      <c r="E237" s="1045"/>
      <c r="F237" s="104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4"/>
      <c r="B238" s="1045"/>
      <c r="C238" s="1045"/>
      <c r="D238" s="1045"/>
      <c r="E238" s="1045"/>
      <c r="F238" s="104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4"/>
      <c r="B239" s="1045"/>
      <c r="C239" s="1045"/>
      <c r="D239" s="1045"/>
      <c r="E239" s="1045"/>
      <c r="F239" s="104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4"/>
      <c r="B244" s="1045"/>
      <c r="C244" s="1045"/>
      <c r="D244" s="1045"/>
      <c r="E244" s="1045"/>
      <c r="F244" s="104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4"/>
      <c r="B245" s="1045"/>
      <c r="C245" s="1045"/>
      <c r="D245" s="1045"/>
      <c r="E245" s="1045"/>
      <c r="F245" s="104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4"/>
      <c r="B246" s="1045"/>
      <c r="C246" s="1045"/>
      <c r="D246" s="1045"/>
      <c r="E246" s="1045"/>
      <c r="F246" s="104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4"/>
      <c r="B247" s="1045"/>
      <c r="C247" s="1045"/>
      <c r="D247" s="1045"/>
      <c r="E247" s="1045"/>
      <c r="F247" s="104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4"/>
      <c r="B248" s="1045"/>
      <c r="C248" s="1045"/>
      <c r="D248" s="1045"/>
      <c r="E248" s="1045"/>
      <c r="F248" s="104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4"/>
      <c r="B249" s="1045"/>
      <c r="C249" s="1045"/>
      <c r="D249" s="1045"/>
      <c r="E249" s="1045"/>
      <c r="F249" s="104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4"/>
      <c r="B250" s="1045"/>
      <c r="C250" s="1045"/>
      <c r="D250" s="1045"/>
      <c r="E250" s="1045"/>
      <c r="F250" s="104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4"/>
      <c r="B251" s="1045"/>
      <c r="C251" s="1045"/>
      <c r="D251" s="1045"/>
      <c r="E251" s="1045"/>
      <c r="F251" s="104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4"/>
      <c r="B252" s="1045"/>
      <c r="C252" s="1045"/>
      <c r="D252" s="1045"/>
      <c r="E252" s="1045"/>
      <c r="F252" s="104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4"/>
      <c r="B257" s="1045"/>
      <c r="C257" s="1045"/>
      <c r="D257" s="1045"/>
      <c r="E257" s="1045"/>
      <c r="F257" s="104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4"/>
      <c r="B258" s="1045"/>
      <c r="C258" s="1045"/>
      <c r="D258" s="1045"/>
      <c r="E258" s="1045"/>
      <c r="F258" s="104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4"/>
      <c r="B259" s="1045"/>
      <c r="C259" s="1045"/>
      <c r="D259" s="1045"/>
      <c r="E259" s="1045"/>
      <c r="F259" s="104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4"/>
      <c r="B260" s="1045"/>
      <c r="C260" s="1045"/>
      <c r="D260" s="1045"/>
      <c r="E260" s="1045"/>
      <c r="F260" s="104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4"/>
      <c r="B261" s="1045"/>
      <c r="C261" s="1045"/>
      <c r="D261" s="1045"/>
      <c r="E261" s="1045"/>
      <c r="F261" s="104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4"/>
      <c r="B262" s="1045"/>
      <c r="C262" s="1045"/>
      <c r="D262" s="1045"/>
      <c r="E262" s="1045"/>
      <c r="F262" s="104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4"/>
      <c r="B263" s="1045"/>
      <c r="C263" s="1045"/>
      <c r="D263" s="1045"/>
      <c r="E263" s="1045"/>
      <c r="F263" s="104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4"/>
      <c r="B264" s="1045"/>
      <c r="C264" s="1045"/>
      <c r="D264" s="1045"/>
      <c r="E264" s="1045"/>
      <c r="F264" s="104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4">
        <v>1</v>
      </c>
      <c r="B4" s="106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4">
        <v>1</v>
      </c>
      <c r="B37" s="106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4">
        <v>1</v>
      </c>
      <c r="B70" s="106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4">
        <v>1</v>
      </c>
      <c r="B103" s="106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4">
        <v>1</v>
      </c>
      <c r="B136" s="106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4">
        <v>1</v>
      </c>
      <c r="B169" s="106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4">
        <v>1</v>
      </c>
      <c r="B202" s="106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4">
        <v>1</v>
      </c>
      <c r="B235" s="106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4">
        <v>1</v>
      </c>
      <c r="B268" s="106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4">
        <v>1</v>
      </c>
      <c r="B301" s="106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4">
        <v>1</v>
      </c>
      <c r="B334" s="106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4">
        <v>1</v>
      </c>
      <c r="B367" s="106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4">
        <v>1</v>
      </c>
      <c r="B400" s="106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4">
        <v>1</v>
      </c>
      <c r="B433" s="106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4">
        <v>1</v>
      </c>
      <c r="B466" s="106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4">
        <v>1</v>
      </c>
      <c r="B499" s="106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4">
        <v>1</v>
      </c>
      <c r="B532" s="106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4">
        <v>1</v>
      </c>
      <c r="B565" s="106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4">
        <v>1</v>
      </c>
      <c r="B598" s="106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4">
        <v>1</v>
      </c>
      <c r="B631" s="106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4">
        <v>1</v>
      </c>
      <c r="B664" s="106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4">
        <v>1</v>
      </c>
      <c r="B697" s="106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4">
        <v>1</v>
      </c>
      <c r="B730" s="106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4">
        <v>1</v>
      </c>
      <c r="B763" s="106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4">
        <v>1</v>
      </c>
      <c r="B796" s="106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4">
        <v>1</v>
      </c>
      <c r="B829" s="106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4">
        <v>1</v>
      </c>
      <c r="B862" s="106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4">
        <v>1</v>
      </c>
      <c r="B895" s="106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4">
        <v>1</v>
      </c>
      <c r="B928" s="106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4">
        <v>1</v>
      </c>
      <c r="B961" s="106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4">
        <v>1</v>
      </c>
      <c r="B994" s="106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4">
        <v>1</v>
      </c>
      <c r="B1027" s="106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4">
        <v>1</v>
      </c>
      <c r="B1060" s="106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4">
        <v>1</v>
      </c>
      <c r="B1093" s="106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4">
        <v>1</v>
      </c>
      <c r="B1126" s="106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4">
        <v>1</v>
      </c>
      <c r="B1159" s="106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4">
        <v>1</v>
      </c>
      <c r="B1192" s="106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4">
        <v>1</v>
      </c>
      <c r="B1225" s="106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4">
        <v>1</v>
      </c>
      <c r="B1258" s="106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4">
        <v>1</v>
      </c>
      <c r="B1291" s="106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2018-08-15T00:09:23Z</cp:lastPrinted>
  <dcterms:created xsi:type="dcterms:W3CDTF">2012-03-13T00:50:25Z</dcterms:created>
  <dcterms:modified xsi:type="dcterms:W3CDTF">2018-08-24T02:59:56Z</dcterms:modified>
</cp:coreProperties>
</file>