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<sst xmlns="http://schemas.openxmlformats.org/spreadsheetml/2006/main" count="3041" uniqueCount="671">
  <si>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</si>
  <si>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</si>
  <si>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</si>
  <si>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</si>
  <si>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</si>
  <si>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</si>
  <si>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</si>
  <si>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</si>
  <si>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</si>
  <si>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</si>
  <si>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</si>
  <si>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</si>
  <si>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</si>
  <si>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</si>
  <si>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</si>
  <si>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</si>
  <si>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</si>
  <si>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</si>
  <si>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</si>
  <si>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</si>
  <si>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</si>
  <si>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</si>
  <si>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</si>
  <si>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</si>
  <si>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</si>
  <si>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</si>
  <si>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</si>
  <si>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</si>
  <si>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</si>
  <si>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</si>
  <si>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</si>
  <si>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</si>
  <si>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</si>
  <si>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</si>
  <si>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</si>
  <si>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</si>
  <si>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</si>
  <si>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</si>
  <si>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</si>
  <si>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</si>
  <si>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</si>
  <si>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</si>
  <si>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</si>
  <si>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</si>
  <si>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</si>
  <si>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</si>
  <si>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</si>
  <si>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</si>
  <si>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</si>
  <si>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</si>
  <si>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</si>
  <si>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</si>
  <si>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</si>
  <si>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</si>
  <si>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</si>
  <si>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</si>
  <si>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</si>
  <si>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</si>
  <si>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</si>
  <si>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</si>
  <si>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</si>
  <si>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</si>
  <si>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</si>
  <si>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</si>
  <si>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</si>
  <si>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</si>
  <si>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</si>
  <si>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</si>
  <si>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</si>
  <si>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</si>
  <si>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</si>
  <si>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</si>
  <si>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</si>
  <si>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</si>
  <si>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</si>
  <si>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</si>
  <si>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</si>
  <si>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</si>
  <si>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</si>
  <si>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</si>
  <si>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</si>
  <si>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</si>
  <si>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</si>
  <si>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</si>
  <si>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</si>
  <si>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</si>
  <si>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</si>
  <si>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</si>
  <si>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</si>
  <si>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</si>
  <si>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</si>
  <si>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</si>
  <si>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</si>
  <si>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</si>
  <si>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</si>
  <si>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</si>
  <si>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</si>
  <si>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</si>
  <si>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</si>
  <si>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</si>
  <si>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</si>
  <si>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</si>
  <si>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</si>
  <si>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</si>
  <si>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</si>
  <si>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</si>
  <si>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</si>
  <si>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</si>
  <si>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</si>
  <si>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</si>
  <si>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</si>
  <si>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</si>
  <si>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</si>
  <si>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</si>
  <si>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</si>
  <si>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</si>
  <si>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</si>
  <si>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</si>
  <si>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</si>
  <si>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</si>
  <si>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</si>
  <si>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</si>
  <si>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</si>
  <si>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</si>
  <si>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</si>
  <si>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</si>
  <si>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</si>
  <si>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</si>
  <si>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</si>
  <si>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</si>
  <si>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</si>
  <si>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</si>
  <si>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</si>
  <si>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</si>
  <si>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</si>
  <si>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</si>
  <si>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</si>
  <si>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</si>
  <si>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</si>
  <si>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</si>
  <si>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</si>
  <si>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</si>
  <si>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</si>
  <si>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</si>
  <si>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</si>
  <si>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</si>
  <si>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</si>
  <si>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</si>
  <si>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</si>
  <si>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</si>
  <si>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</si>
  <si>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</si>
  <si>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</si>
  <si>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</si>
  <si>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</si>
  <si>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</si>
  <si>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</si>
  <si>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</si>
  <si>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</si>
  <si>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</si>
  <si>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</si>
  <si>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</si>
  <si>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</si>
  <si>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</si>
  <si>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</si>
  <si>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</si>
  <si>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</si>
  <si>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</si>
  <si>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</si>
  <si>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</si>
  <si>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</si>
  <si>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</si>
  <si>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</si>
  <si>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</si>
  <si>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</si>
  <si>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</si>
  <si>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</si>
  <si>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</si>
  <si>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</si>
  <si>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</si>
  <si>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</si>
  <si>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</si>
  <si>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</si>
  <si>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</si>
  <si>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</si>
  <si>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</si>
  <si>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</si>
  <si>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</si>
  <si>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</si>
  <si>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</si>
  <si>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</si>
  <si>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</si>
  <si>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</si>
  <si>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</si>
  <si>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</si>
  <si>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</si>
  <si>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</si>
  <si>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</si>
  <si>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</si>
  <si>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</si>
  <si>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</si>
  <si>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</si>
  <si>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</si>
  <si>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</si>
  <si>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</si>
  <si>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</si>
  <si>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</si>
  <si>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</si>
  <si>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</si>
  <si>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</si>
  <si>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</si>
  <si>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</si>
  <si>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</si>
  <si>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</si>
  <si>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</si>
  <si>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</si>
  <si>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</si>
  <si>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</si>
  <si>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</si>
  <si>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</si>
  <si>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</si>
  <si>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</si>
  <si>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</si>
  <si>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</si>
  <si>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</si>
  <si>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</si>
  <si>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</si>
  <si>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</si>
  <si>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</si>
  <si>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</si>
  <si>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</si>
  <si>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</si>
  <si>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</si>
  <si>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</si>
  <si>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</si>
  <si>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</si>
  <si>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</si>
  <si>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</si>
  <si>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</si>
  <si>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</si>
  <si>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</si>
  <si>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</si>
  <si>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</si>
  <si>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</si>
  <si>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</si>
  <si>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</si>
  <si>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</si>
  <si>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</si>
  <si>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</si>
  <si>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</si>
  <si>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</si>
  <si>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</si>
  <si>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</si>
  <si>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</si>
  <si>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</si>
  <si>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</si>
  <si>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</si>
  <si>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</si>
  <si>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</si>
  <si>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</si>
  <si>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</si>
  <si>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</si>
  <si>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</si>
  <si>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</si>
  <si>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</si>
  <si>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</si>
  <si>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</si>
  <si>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</si>
  <si>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</si>
  <si>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</si>
  <si>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</si>
  <si>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</si>
  <si>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</si>
  <si>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</si>
  <si>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</si>
  <si>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</si>
  <si>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</si>
  <si>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</si>
  <si>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</si>
  <si>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</si>
  <si>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</si>
  <si>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</si>
  <si>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</si>
  <si>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</si>
  <si>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</si>
  <si>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</si>
  <si>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</si>
  <si>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</si>
  <si>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</si>
  <si>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</si>
  <si>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</si>
  <si>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</si>
  <si>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</si>
  <si>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</si>
  <si>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</si>
  <si>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</si>
  <si>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</si>
  <si>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</si>
  <si>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</si>
  <si>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</si>
  <si>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</si>
  <si>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</si>
  <si>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</si>
  <si>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</si>
  <si>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</si>
  <si>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</si>
  <si>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</si>
  <si>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</si>
  <si>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</si>
  <si>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</si>
  <si>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</si>
  <si>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</si>
  <si>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</si>
  <si>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</si>
  <si>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</si>
  <si>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</si>
  <si>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</si>
  <si>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</si>
  <si>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</si>
  <si>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</si>
  <si>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</si>
  <si>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</si>
  <si>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</si>
  <si>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</si>
  <si>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</si>
  <si>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</si>
  <si>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</si>
  <si>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</si>
  <si>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</si>
  <si>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</si>
  <si>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</si>
  <si>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</si>
  <si>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</si>
  <si>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</si>
  <si>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</si>
  <si>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</si>
  <si>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</si>
  <si>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</si>
  <si>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</si>
  <si>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</si>
  <si>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</si>
  <si>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</si>
  <si>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</si>
  <si>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</si>
  <si>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</si>
  <si>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</si>
  <si>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</si>
  <si>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</si>
  <si>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</si>
  <si>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</si>
  <si>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</si>
  <si>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</si>
  <si>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</si>
  <si>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</si>
  <si>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</si>
  <si>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</si>
  <si>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</si>
  <si>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</si>
  <si>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</si>
  <si>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</si>
  <si>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</si>
  <si>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</si>
  <si>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</si>
  <si>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</si>
  <si>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</si>
  <si>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</si>
  <si>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</si>
  <si>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</si>
  <si>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</si>
  <si>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</si>
  <si>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</si>
  <si>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</si>
  <si>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</si>
  <si>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</si>
  <si>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</si>
  <si>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</si>
  <si>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</si>
  <si>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</si>
  <si>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</si>
  <si>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</si>
  <si>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</si>
  <si>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</si>
  <si>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</si>
  <si>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</si>
  <si>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</si>
  <si>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</si>
  <si>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</si>
  <si>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</si>
  <si>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</si>
  <si>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</si>
  <si>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</si>
  <si>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</si>
  <si>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</si>
  <si>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</si>
  <si>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</si>
  <si>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</si>
  <si>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</si>
  <si>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</si>
  <si>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</si>
  <si>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</si>
  <si>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</si>
  <si>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</si>
  <si>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</si>
  <si>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</si>
  <si>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</si>
  <si>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</si>
  <si>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</si>
  <si>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</si>
  <si>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</si>
  <si>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</si>
  <si>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</si>
  <si>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</si>
  <si>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</si>
  <si>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</si>
  <si>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</si>
  <si>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</si>
  <si>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</si>
  <si>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</si>
  <si>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</si>
  <si>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</si>
  <si>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</si>
  <si>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</si>
  <si>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</si>
  <si>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</si>
  <si>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</si>
  <si>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</si>
  <si>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</si>
  <si>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</si>
  <si>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</si>
  <si>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</si>
  <si>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</si>
  <si>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</si>
  <si>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</si>
  <si>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</si>
  <si>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</si>
  <si>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</si>
  <si>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</si>
  <si>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</si>
  <si>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</si>
  <si>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</si>
  <si>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</si>
  <si>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</si>
  <si>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</si>
  <si>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</si>
  <si>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</si>
  <si>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</si>
  <si>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</si>
  <si>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</si>
  <si>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</si>
  <si>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</si>
  <si>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</si>
  <si>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</si>
  <si>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</si>
  <si>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</si>
  <si>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</si>
  <si>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</si>
  <si>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</si>
  <si>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</si>
  <si>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</si>
  <si>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</si>
  <si>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</si>
  <si>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</si>
  <si>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</si>
  <si>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</si>
  <si>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</si>
  <si>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</si>
  <si>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</si>
  <si>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</si>
  <si>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</si>
  <si>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</si>
  <si>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</si>
  <si>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</si>
  <si>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</si>
  <si>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</si>
  <si>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</si>
  <si>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</si>
  <si>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</si>
  <si>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</si>
  <si>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</si>
  <si>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</si>
  <si>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</si>
  <si>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</si>
  <si>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</si>
  <si>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</si>
  <si>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</si>
  <si>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</si>
  <si>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</si>
  <si>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</si>
  <si>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</si>
  <si>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</si>
  <si>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</si>
  <si>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</si>
  <si>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</si>
  <si>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</si>
  <si>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</si>
  <si>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</si>
  <si>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</si>
  <si>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</si>
  <si>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</si>
  <si>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</si>
  <si>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</si>
  <si>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</si>
  <si>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</si>
  <si>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</si>
  <si>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</si>
  <si>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</si>
  <si>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</si>
  <si>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</si>
  <si>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</si>
  <si>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</si>
  <si>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</si>
  <si>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</si>
  <si>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</si>
  <si>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</si>
  <si>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</si>
  <si>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</si>
  <si>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</si>
  <si>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</si>
  <si>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</si>
  <si>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</si>
  <si>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</si>
  <si>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</si>
  <si>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</si>
  <si>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</si>
  <si>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</si>
  <si>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</si>
  <si>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</si>
  <si>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</si>
  <si>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</si>
  <si>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</si>
  <si>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</si>
  <si>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</si>
  <si>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</si>
  <si>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</si>
  <si>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</si>
  <si>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</si>
  <si>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</si>
  <si>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</si>
  <si>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</si>
  <si>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</si>
  <si>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</si>
  <si>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</si>
  <si>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</si>
  <si>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</si>
  <si>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</si>
  <si>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</si>
  <si>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</si>
  <si>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</si>
  <si>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</si>
  <si>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</si>
  <si>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企業内人材育成推進助成金</t>
    <rPh sb="0" eb="3">
      <t>キギョウナイ</t>
    </rPh>
    <rPh sb="3" eb="5">
      <t>ジンザイ</t>
    </rPh>
    <rPh sb="5" eb="7">
      <t>イクセイ</t>
    </rPh>
    <rPh sb="7" eb="9">
      <t>スイシン</t>
    </rPh>
    <rPh sb="9" eb="12">
      <t>ジョセイキン</t>
    </rPh>
    <phoneticPr fontId="5"/>
  </si>
  <si>
    <t>人材開発統括官</t>
    <rPh sb="0" eb="2">
      <t>ジンザイ</t>
    </rPh>
    <rPh sb="2" eb="4">
      <t>カイハツ</t>
    </rPh>
    <rPh sb="4" eb="7">
      <t>トウカツカン</t>
    </rPh>
    <phoneticPr fontId="5"/>
  </si>
  <si>
    <t>若年者・キャリア形成支援担当参事官付企業内人材開発支援室</t>
  </si>
  <si>
    <t>企業内人材開発支援室長
金尾　文敬</t>
    <rPh sb="0" eb="3">
      <t>キギョウナイ</t>
    </rPh>
    <rPh sb="3" eb="5">
      <t>ジンザイ</t>
    </rPh>
    <rPh sb="5" eb="7">
      <t>カイハツ</t>
    </rPh>
    <rPh sb="7" eb="10">
      <t>シエンシツ</t>
    </rPh>
    <rPh sb="10" eb="11">
      <t>チョウ</t>
    </rPh>
    <rPh sb="12" eb="14">
      <t>カナオ</t>
    </rPh>
    <rPh sb="15" eb="17">
      <t>フミタカ</t>
    </rPh>
    <phoneticPr fontId="5"/>
  </si>
  <si>
    <t>○</t>
  </si>
  <si>
    <t>-</t>
    <phoneticPr fontId="5"/>
  </si>
  <si>
    <t>事業主等が継続して行う人材育成の取り組みを推進し、労働者の職業能力の向上及び主体的なキャリア形成を促進する。</t>
    <rPh sb="0" eb="3">
      <t>ジギョウヌシ</t>
    </rPh>
    <rPh sb="3" eb="4">
      <t>トウ</t>
    </rPh>
    <rPh sb="5" eb="7">
      <t>ケイゾク</t>
    </rPh>
    <rPh sb="9" eb="10">
      <t>オコナ</t>
    </rPh>
    <rPh sb="11" eb="13">
      <t>ジンザイ</t>
    </rPh>
    <rPh sb="13" eb="15">
      <t>イクセイ</t>
    </rPh>
    <rPh sb="16" eb="17">
      <t>ト</t>
    </rPh>
    <rPh sb="18" eb="19">
      <t>ク</t>
    </rPh>
    <rPh sb="21" eb="23">
      <t>スイシン</t>
    </rPh>
    <rPh sb="25" eb="28">
      <t>ロウドウシャ</t>
    </rPh>
    <rPh sb="29" eb="31">
      <t>ショクギョウ</t>
    </rPh>
    <rPh sb="31" eb="33">
      <t>ノウリョク</t>
    </rPh>
    <rPh sb="34" eb="36">
      <t>コウジョウ</t>
    </rPh>
    <rPh sb="36" eb="37">
      <t>オヨ</t>
    </rPh>
    <rPh sb="38" eb="41">
      <t>シュタイテキ</t>
    </rPh>
    <rPh sb="46" eb="48">
      <t>ケイセイ</t>
    </rPh>
    <rPh sb="49" eb="51">
      <t>ソクシン</t>
    </rPh>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</si>
  <si>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</si>
  <si>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</si>
  <si>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</si>
  <si>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</si>
  <si>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本助成措置が人材育成制度を導入しようとする目的の達成に役立ったとする事業主等の割合を90%以上とする。</t>
    <rPh sb="0" eb="1">
      <t>ホン</t>
    </rPh>
    <rPh sb="1" eb="3">
      <t>ジョセイ</t>
    </rPh>
    <rPh sb="3" eb="5">
      <t>ソチ</t>
    </rPh>
    <rPh sb="6" eb="8">
      <t>ジンザイ</t>
    </rPh>
    <rPh sb="8" eb="10">
      <t>イクセイ</t>
    </rPh>
    <rPh sb="10" eb="12">
      <t>セイド</t>
    </rPh>
    <rPh sb="13" eb="15">
      <t>ドウニュウ</t>
    </rPh>
    <rPh sb="21" eb="23">
      <t>モクテキ</t>
    </rPh>
    <rPh sb="24" eb="26">
      <t>タッセイ</t>
    </rPh>
    <rPh sb="27" eb="29">
      <t>ヤクダ</t>
    </rPh>
    <rPh sb="34" eb="37">
      <t>ジギョウヌシ</t>
    </rPh>
    <rPh sb="37" eb="38">
      <t>トウ</t>
    </rPh>
    <rPh sb="39" eb="41">
      <t>ワリアイ</t>
    </rPh>
    <rPh sb="45" eb="47">
      <t>イジョウ</t>
    </rPh>
    <phoneticPr fontId="5"/>
  </si>
  <si>
    <t>％</t>
    <phoneticPr fontId="5"/>
  </si>
  <si>
    <t>-</t>
    <phoneticPr fontId="5"/>
  </si>
  <si>
    <t>-</t>
    <phoneticPr fontId="5"/>
  </si>
  <si>
    <t>本助成措置がキャリア形成に繋がったとする従業員の割合を90%以上とする。</t>
    <rPh sb="0" eb="1">
      <t>ホン</t>
    </rPh>
    <rPh sb="1" eb="3">
      <t>ジョセイ</t>
    </rPh>
    <rPh sb="3" eb="5">
      <t>ソチ</t>
    </rPh>
    <rPh sb="10" eb="12">
      <t>ケイセイ</t>
    </rPh>
    <rPh sb="13" eb="14">
      <t>ツナ</t>
    </rPh>
    <rPh sb="20" eb="23">
      <t>ジュウギョウイン</t>
    </rPh>
    <rPh sb="24" eb="26">
      <t>ワリアイ</t>
    </rPh>
    <rPh sb="30" eb="32">
      <t>イジョウ</t>
    </rPh>
    <phoneticPr fontId="5"/>
  </si>
  <si>
    <t>％</t>
    <phoneticPr fontId="5"/>
  </si>
  <si>
    <t>％</t>
    <phoneticPr fontId="5"/>
  </si>
  <si>
    <t>-</t>
    <phoneticPr fontId="5"/>
  </si>
  <si>
    <t>支給決定件数</t>
    <rPh sb="0" eb="2">
      <t>シキュウ</t>
    </rPh>
    <rPh sb="2" eb="4">
      <t>ケッテイ</t>
    </rPh>
    <rPh sb="4" eb="6">
      <t>ケンスウ</t>
    </rPh>
    <phoneticPr fontId="5"/>
  </si>
  <si>
    <t>件</t>
    <rPh sb="0" eb="1">
      <t>ケン</t>
    </rPh>
    <phoneticPr fontId="5"/>
  </si>
  <si>
    <t>単位当たりコスト＝X／Y
X：「支給決定額」
Y：「支給決定件数」　　　　　　　　　　　　　　</t>
    <rPh sb="0" eb="2">
      <t>タンイ</t>
    </rPh>
    <rPh sb="2" eb="3">
      <t>ア</t>
    </rPh>
    <rPh sb="16" eb="18">
      <t>シキュウ</t>
    </rPh>
    <rPh sb="18" eb="20">
      <t>ケッテイ</t>
    </rPh>
    <rPh sb="20" eb="21">
      <t>ガク</t>
    </rPh>
    <rPh sb="26" eb="28">
      <t>シキュウ</t>
    </rPh>
    <rPh sb="28" eb="30">
      <t>ケッテイ</t>
    </rPh>
    <rPh sb="30" eb="32">
      <t>ケンスウ</t>
    </rPh>
    <phoneticPr fontId="5"/>
  </si>
  <si>
    <t>千円</t>
    <rPh sb="0" eb="2">
      <t>センエン</t>
    </rPh>
    <phoneticPr fontId="5"/>
  </si>
  <si>
    <t>346,950千
円／1,271件</t>
    <rPh sb="7" eb="8">
      <t>セン</t>
    </rPh>
    <rPh sb="9" eb="10">
      <t>エン</t>
    </rPh>
    <rPh sb="16" eb="17">
      <t>ケン</t>
    </rPh>
    <phoneticPr fontId="5"/>
  </si>
  <si>
    <t>11,929,300
千円／40,612件</t>
    <rPh sb="11" eb="13">
      <t>センエン</t>
    </rPh>
    <rPh sb="20" eb="21">
      <t>ケン</t>
    </rPh>
    <phoneticPr fontId="5"/>
  </si>
  <si>
    <t>本助成金を活用することで、事業主や事業主団体が継続的な人材育成に取り組むことを促進し、多様な職業能力開発機会の確保に一層寄与することができる。</t>
    <rPh sb="0" eb="1">
      <t>ホン</t>
    </rPh>
    <rPh sb="1" eb="4">
      <t>ジョセイキン</t>
    </rPh>
    <rPh sb="5" eb="7">
      <t>カツヨウ</t>
    </rPh>
    <rPh sb="13" eb="16">
      <t>ジギョウヌシ</t>
    </rPh>
    <rPh sb="17" eb="20">
      <t>ジギョウヌシ</t>
    </rPh>
    <rPh sb="20" eb="22">
      <t>ダンタイ</t>
    </rPh>
    <rPh sb="23" eb="26">
      <t>ケイゾクテキ</t>
    </rPh>
    <rPh sb="27" eb="29">
      <t>ジンザイ</t>
    </rPh>
    <rPh sb="29" eb="31">
      <t>イクセイ</t>
    </rPh>
    <rPh sb="32" eb="33">
      <t>ト</t>
    </rPh>
    <rPh sb="34" eb="35">
      <t>ク</t>
    </rPh>
    <rPh sb="39" eb="41">
      <t>ソクシン</t>
    </rPh>
    <rPh sb="43" eb="45">
      <t>タヨウ</t>
    </rPh>
    <rPh sb="46" eb="48">
      <t>ショクギョウ</t>
    </rPh>
    <rPh sb="48" eb="50">
      <t>ノウリョク</t>
    </rPh>
    <rPh sb="50" eb="52">
      <t>カイハツ</t>
    </rPh>
    <rPh sb="52" eb="54">
      <t>キカイ</t>
    </rPh>
    <rPh sb="55" eb="57">
      <t>カクホ</t>
    </rPh>
    <rPh sb="58" eb="60">
      <t>イッソウ</t>
    </rPh>
    <rPh sb="60" eb="62">
      <t>キヨ</t>
    </rPh>
    <phoneticPr fontId="5"/>
  </si>
  <si>
    <t>-</t>
    <phoneticPr fontId="5"/>
  </si>
  <si>
    <t>特に経営基盤が弱い中小企業事業主にとっては継続的な人材育成に取り組むことが困難であり、国は積極的に支援する必要がある。</t>
    <rPh sb="0" eb="1">
      <t>トク</t>
    </rPh>
    <rPh sb="2" eb="4">
      <t>ケイエイ</t>
    </rPh>
    <rPh sb="4" eb="6">
      <t>キバン</t>
    </rPh>
    <rPh sb="7" eb="8">
      <t>ヨワ</t>
    </rPh>
    <rPh sb="9" eb="11">
      <t>チュウショウ</t>
    </rPh>
    <rPh sb="11" eb="13">
      <t>キギョウ</t>
    </rPh>
    <rPh sb="13" eb="16">
      <t>ジギョウヌシ</t>
    </rPh>
    <rPh sb="21" eb="24">
      <t>ケイゾクテキ</t>
    </rPh>
    <rPh sb="25" eb="27">
      <t>ジンザイ</t>
    </rPh>
    <rPh sb="27" eb="29">
      <t>イクセイ</t>
    </rPh>
    <rPh sb="30" eb="31">
      <t>ト</t>
    </rPh>
    <rPh sb="32" eb="33">
      <t>ク</t>
    </rPh>
    <rPh sb="37" eb="39">
      <t>コンナン</t>
    </rPh>
    <rPh sb="43" eb="44">
      <t>クニ</t>
    </rPh>
    <rPh sb="45" eb="48">
      <t>セッキョクテキ</t>
    </rPh>
    <rPh sb="49" eb="51">
      <t>シエン</t>
    </rPh>
    <rPh sb="53" eb="55">
      <t>ヒツヨウ</t>
    </rPh>
    <phoneticPr fontId="5"/>
  </si>
  <si>
    <t>本助成金は人材育成制度を導入する事業主に対して公正・公平に全国一律に支給するものであることから、国が積極的に支援する必要がある。</t>
    <rPh sb="0" eb="1">
      <t>ホン</t>
    </rPh>
    <rPh sb="1" eb="4">
      <t>ジョセイキン</t>
    </rPh>
    <rPh sb="5" eb="7">
      <t>ジンザイ</t>
    </rPh>
    <rPh sb="7" eb="9">
      <t>イクセイ</t>
    </rPh>
    <rPh sb="9" eb="11">
      <t>セイド</t>
    </rPh>
    <rPh sb="12" eb="14">
      <t>ドウニュウ</t>
    </rPh>
    <rPh sb="16" eb="19">
      <t>ジギョウヌシ</t>
    </rPh>
    <rPh sb="20" eb="21">
      <t>タイ</t>
    </rPh>
    <rPh sb="23" eb="25">
      <t>コウセイ</t>
    </rPh>
    <rPh sb="26" eb="28">
      <t>コウヘイ</t>
    </rPh>
    <rPh sb="29" eb="31">
      <t>ゼンコク</t>
    </rPh>
    <rPh sb="31" eb="33">
      <t>イチリツ</t>
    </rPh>
    <rPh sb="34" eb="36">
      <t>シキュウ</t>
    </rPh>
    <rPh sb="48" eb="49">
      <t>クニ</t>
    </rPh>
    <rPh sb="50" eb="53">
      <t>セッキョクテキ</t>
    </rPh>
    <rPh sb="54" eb="56">
      <t>シエン</t>
    </rPh>
    <rPh sb="58" eb="60">
      <t>ヒツヨウ</t>
    </rPh>
    <phoneticPr fontId="5"/>
  </si>
  <si>
    <t>人材育成の取り組みの強化が求められている中で、経営基盤が弱い中小企業事業主にとっては、継続的な人材育成に取り組むことが困難であることから、継続的な人材育成に取り組んだ場合に助成する本助成金は、必要かつ適切な事業であり優先度の高い事業である。</t>
    <rPh sb="0" eb="2">
      <t>ジンザイ</t>
    </rPh>
    <rPh sb="2" eb="4">
      <t>イクセイ</t>
    </rPh>
    <rPh sb="5" eb="6">
      <t>ト</t>
    </rPh>
    <rPh sb="7" eb="8">
      <t>ク</t>
    </rPh>
    <rPh sb="10" eb="12">
      <t>キョウカ</t>
    </rPh>
    <rPh sb="13" eb="14">
      <t>モト</t>
    </rPh>
    <rPh sb="20" eb="21">
      <t>ナカ</t>
    </rPh>
    <rPh sb="23" eb="25">
      <t>ケイエイ</t>
    </rPh>
    <rPh sb="25" eb="27">
      <t>キバン</t>
    </rPh>
    <rPh sb="28" eb="29">
      <t>ヨワ</t>
    </rPh>
    <rPh sb="30" eb="32">
      <t>チュウショウ</t>
    </rPh>
    <rPh sb="32" eb="34">
      <t>キギョウ</t>
    </rPh>
    <rPh sb="34" eb="37">
      <t>ジギョウヌシ</t>
    </rPh>
    <rPh sb="43" eb="46">
      <t>ケイゾクテキ</t>
    </rPh>
    <rPh sb="47" eb="49">
      <t>ジンザイ</t>
    </rPh>
    <rPh sb="49" eb="51">
      <t>イクセイ</t>
    </rPh>
    <rPh sb="52" eb="53">
      <t>ト</t>
    </rPh>
    <rPh sb="54" eb="55">
      <t>ク</t>
    </rPh>
    <rPh sb="59" eb="61">
      <t>コンナン</t>
    </rPh>
    <rPh sb="69" eb="72">
      <t>ケイゾクテキ</t>
    </rPh>
    <rPh sb="73" eb="75">
      <t>ジンザイ</t>
    </rPh>
    <rPh sb="75" eb="77">
      <t>イクセイ</t>
    </rPh>
    <rPh sb="78" eb="79">
      <t>ト</t>
    </rPh>
    <rPh sb="80" eb="81">
      <t>ク</t>
    </rPh>
    <rPh sb="83" eb="85">
      <t>バアイ</t>
    </rPh>
    <rPh sb="86" eb="88">
      <t>ジョセイ</t>
    </rPh>
    <rPh sb="90" eb="91">
      <t>ホン</t>
    </rPh>
    <rPh sb="91" eb="94">
      <t>ジョセイキン</t>
    </rPh>
    <rPh sb="96" eb="98">
      <t>ヒツヨウ</t>
    </rPh>
    <rPh sb="100" eb="102">
      <t>テキセツ</t>
    </rPh>
    <rPh sb="103" eb="105">
      <t>ジギョウ</t>
    </rPh>
    <rPh sb="108" eb="111">
      <t>ユウセンド</t>
    </rPh>
    <rPh sb="112" eb="113">
      <t>タカ</t>
    </rPh>
    <rPh sb="114" eb="116">
      <t>ジギョウ</t>
    </rPh>
    <phoneticPr fontId="5"/>
  </si>
  <si>
    <t>‐</t>
  </si>
  <si>
    <t>無</t>
  </si>
  <si>
    <t>本助成金は、申請内容を審査の上、支給要件を満たした雇用保険適用事業主に対してのみ支給しており妥当である。</t>
    <rPh sb="0" eb="1">
      <t>ホン</t>
    </rPh>
    <rPh sb="1" eb="4">
      <t>ジョセイキン</t>
    </rPh>
    <rPh sb="6" eb="8">
      <t>シンセイ</t>
    </rPh>
    <rPh sb="8" eb="10">
      <t>ナイヨウ</t>
    </rPh>
    <rPh sb="11" eb="13">
      <t>シンサ</t>
    </rPh>
    <rPh sb="14" eb="15">
      <t>ウエ</t>
    </rPh>
    <rPh sb="16" eb="18">
      <t>シキュウ</t>
    </rPh>
    <rPh sb="18" eb="20">
      <t>ヨウケン</t>
    </rPh>
    <rPh sb="21" eb="22">
      <t>ミ</t>
    </rPh>
    <rPh sb="25" eb="27">
      <t>コヨウ</t>
    </rPh>
    <rPh sb="27" eb="29">
      <t>ホケン</t>
    </rPh>
    <rPh sb="29" eb="31">
      <t>テキヨウ</t>
    </rPh>
    <rPh sb="31" eb="34">
      <t>ジギョウヌシ</t>
    </rPh>
    <rPh sb="35" eb="36">
      <t>タイ</t>
    </rPh>
    <rPh sb="40" eb="42">
      <t>シキュウ</t>
    </rPh>
    <rPh sb="46" eb="48">
      <t>ダトウ</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</si>
  <si>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</si>
  <si>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厚生労働省本省から必要額を都道府県労働局に示達し、労働局において支給要領に規定した助成額を適正に助成しており合理的である。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シキュウ</t>
    </rPh>
    <rPh sb="34" eb="36">
      <t>ヨウリョウ</t>
    </rPh>
    <rPh sb="37" eb="39">
      <t>キテイ</t>
    </rPh>
    <rPh sb="41" eb="44">
      <t>ジョセイガク</t>
    </rPh>
    <rPh sb="45" eb="47">
      <t>テキセイ</t>
    </rPh>
    <rPh sb="48" eb="50">
      <t>ジョセイ</t>
    </rPh>
    <rPh sb="54" eb="57">
      <t>ゴウリテキ</t>
    </rPh>
    <phoneticPr fontId="5"/>
  </si>
  <si>
    <t>計画に沿って人材育成制度を導入し、導入した制度を雇用する労働者に適用した事業主に対してのみ支給している。</t>
    <rPh sb="0" eb="2">
      <t>ケイカク</t>
    </rPh>
    <rPh sb="3" eb="4">
      <t>ソ</t>
    </rPh>
    <rPh sb="6" eb="8">
      <t>ジンザイ</t>
    </rPh>
    <rPh sb="8" eb="10">
      <t>イクセイ</t>
    </rPh>
    <rPh sb="10" eb="12">
      <t>セイド</t>
    </rPh>
    <rPh sb="13" eb="15">
      <t>ドウニュウ</t>
    </rPh>
    <rPh sb="17" eb="19">
      <t>ドウニュウ</t>
    </rPh>
    <rPh sb="21" eb="23">
      <t>セイド</t>
    </rPh>
    <rPh sb="24" eb="26">
      <t>コヨウ</t>
    </rPh>
    <rPh sb="28" eb="31">
      <t>ロウドウシャ</t>
    </rPh>
    <rPh sb="32" eb="34">
      <t>テキヨウ</t>
    </rPh>
    <rPh sb="36" eb="39">
      <t>ジギョウヌシ</t>
    </rPh>
    <rPh sb="40" eb="41">
      <t>タイ</t>
    </rPh>
    <rPh sb="45" eb="47">
      <t>シキュウ</t>
    </rPh>
    <phoneticPr fontId="5"/>
  </si>
  <si>
    <t>-</t>
    <phoneticPr fontId="5"/>
  </si>
  <si>
    <t>-</t>
    <phoneticPr fontId="5"/>
  </si>
  <si>
    <t>本助成金は平成28年度より事業主等の行う職業訓練を支援するキャリア形成促進助成金に統合し、廃止した。</t>
    <rPh sb="0" eb="1">
      <t>ホン</t>
    </rPh>
    <rPh sb="1" eb="4">
      <t>ジョセイキン</t>
    </rPh>
    <rPh sb="5" eb="7">
      <t>ヘイセイ</t>
    </rPh>
    <rPh sb="9" eb="11">
      <t>ネンド</t>
    </rPh>
    <rPh sb="13" eb="16">
      <t>ジギョウヌシ</t>
    </rPh>
    <rPh sb="16" eb="17">
      <t>トウ</t>
    </rPh>
    <rPh sb="18" eb="19">
      <t>オコナ</t>
    </rPh>
    <rPh sb="20" eb="22">
      <t>ショクギョウ</t>
    </rPh>
    <rPh sb="22" eb="24">
      <t>クンレン</t>
    </rPh>
    <rPh sb="25" eb="27">
      <t>シエン</t>
    </rPh>
    <rPh sb="33" eb="35">
      <t>ケイセイ</t>
    </rPh>
    <rPh sb="35" eb="37">
      <t>ソクシン</t>
    </rPh>
    <rPh sb="37" eb="40">
      <t>ジョセイキン</t>
    </rPh>
    <rPh sb="41" eb="43">
      <t>トウゴウ</t>
    </rPh>
    <rPh sb="45" eb="47">
      <t>ハイシ</t>
    </rPh>
    <phoneticPr fontId="5"/>
  </si>
  <si>
    <t>612</t>
    <phoneticPr fontId="5"/>
  </si>
  <si>
    <t>新27-31</t>
    <rPh sb="0" eb="1">
      <t>シン</t>
    </rPh>
    <phoneticPr fontId="5"/>
  </si>
  <si>
    <t>助成金</t>
    <rPh sb="0" eb="3">
      <t>ジョセイキン</t>
    </rPh>
    <phoneticPr fontId="5"/>
  </si>
  <si>
    <t>事業主等に対する助成金業務として</t>
    <rPh sb="0" eb="3">
      <t>ジギョウヌシ</t>
    </rPh>
    <rPh sb="3" eb="4">
      <t>トウ</t>
    </rPh>
    <rPh sb="5" eb="6">
      <t>タイ</t>
    </rPh>
    <rPh sb="8" eb="11">
      <t>ジョセイキン</t>
    </rPh>
    <rPh sb="11" eb="13">
      <t>ギョウム</t>
    </rPh>
    <phoneticPr fontId="5"/>
  </si>
  <si>
    <t>-</t>
    <phoneticPr fontId="5"/>
  </si>
  <si>
    <t>-</t>
    <phoneticPr fontId="5"/>
  </si>
  <si>
    <t>-</t>
    <phoneticPr fontId="5"/>
  </si>
  <si>
    <t>-</t>
    <phoneticPr fontId="5"/>
  </si>
  <si>
    <t>-</t>
    <phoneticPr fontId="5"/>
  </si>
  <si>
    <t>-</t>
    <phoneticPr fontId="5"/>
  </si>
  <si>
    <t>-</t>
    <phoneticPr fontId="5"/>
  </si>
  <si>
    <t>法人A</t>
    <rPh sb="0" eb="2">
      <t>ホウジン</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</si>
  <si>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</si>
  <si>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</si>
  <si>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</si>
  <si>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</si>
  <si>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</si>
  <si>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</si>
  <si>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</si>
  <si>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</si>
  <si>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</si>
  <si>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t>
    <phoneticPr fontId="5"/>
  </si>
  <si>
    <t>-</t>
    <phoneticPr fontId="5"/>
  </si>
  <si>
    <t>事業主等が、教育訓練・職業能力評価制度、キャリア・コンサルティング制度又は技能検定合格報奨金制度を新たに導入し、その制度を雇用する労働者に適用した場合に一定額を助成する。（経過措置）</t>
    <rPh sb="0" eb="3">
      <t>ジギョウヌシ</t>
    </rPh>
    <rPh sb="3" eb="4">
      <t>トウ</t>
    </rPh>
    <rPh sb="6" eb="8">
      <t>キョウイク</t>
    </rPh>
    <rPh sb="8" eb="10">
      <t>クンレン</t>
    </rPh>
    <rPh sb="11" eb="13">
      <t>ショクギョウ</t>
    </rPh>
    <rPh sb="13" eb="15">
      <t>ノウリョク</t>
    </rPh>
    <rPh sb="15" eb="17">
      <t>ヒョウカ</t>
    </rPh>
    <rPh sb="17" eb="19">
      <t>セイド</t>
    </rPh>
    <rPh sb="33" eb="35">
      <t>セイド</t>
    </rPh>
    <rPh sb="35" eb="36">
      <t>マタ</t>
    </rPh>
    <rPh sb="37" eb="39">
      <t>ギノウ</t>
    </rPh>
    <rPh sb="39" eb="41">
      <t>ケンテイ</t>
    </rPh>
    <rPh sb="41" eb="43">
      <t>ゴウカク</t>
    </rPh>
    <rPh sb="43" eb="46">
      <t>ホウショウキン</t>
    </rPh>
    <rPh sb="46" eb="48">
      <t>セイド</t>
    </rPh>
    <rPh sb="49" eb="50">
      <t>アラ</t>
    </rPh>
    <rPh sb="52" eb="54">
      <t>ドウニュウ</t>
    </rPh>
    <rPh sb="58" eb="60">
      <t>セイド</t>
    </rPh>
    <rPh sb="61" eb="63">
      <t>コヨウ</t>
    </rPh>
    <rPh sb="65" eb="68">
      <t>ロウドウシャ</t>
    </rPh>
    <rPh sb="69" eb="71">
      <t>テキヨウ</t>
    </rPh>
    <rPh sb="73" eb="75">
      <t>バアイ</t>
    </rPh>
    <rPh sb="76" eb="79">
      <t>イッテイガク</t>
    </rPh>
    <rPh sb="80" eb="82">
      <t>ジョセイ</t>
    </rPh>
    <rPh sb="86" eb="88">
      <t>ケイカ</t>
    </rPh>
    <rPh sb="88" eb="90">
      <t>ソチ</t>
    </rPh>
    <phoneticPr fontId="5"/>
  </si>
  <si>
    <t>5,912,325千
円／28,764件</t>
    <rPh sb="9" eb="10">
      <t>チ</t>
    </rPh>
    <rPh sb="11" eb="12">
      <t>エン</t>
    </rPh>
    <rPh sb="19" eb="20">
      <t>ケン</t>
    </rPh>
    <phoneticPr fontId="5"/>
  </si>
  <si>
    <t>東京労働局</t>
    <rPh sb="0" eb="2">
      <t>トウキョウ</t>
    </rPh>
    <rPh sb="2" eb="5">
      <t>ロウドウキョク</t>
    </rPh>
    <phoneticPr fontId="5"/>
  </si>
  <si>
    <t>A.東京労働局</t>
    <rPh sb="2" eb="4">
      <t>トウキョウ</t>
    </rPh>
    <rPh sb="4" eb="7">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</si>
  <si>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</si>
  <si>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</si>
  <si>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</si>
  <si>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宮城労働局</t>
    <rPh sb="0" eb="2">
      <t>ミヤギ</t>
    </rPh>
    <rPh sb="2" eb="5">
      <t>ロウドウキョク</t>
    </rPh>
    <phoneticPr fontId="5"/>
  </si>
  <si>
    <t>福岡労働局</t>
    <rPh sb="0" eb="2">
      <t>フクオカ</t>
    </rPh>
    <rPh sb="2" eb="5">
      <t>ロウドウキョク</t>
    </rPh>
    <phoneticPr fontId="5"/>
  </si>
  <si>
    <t>熊本労働局</t>
    <rPh sb="0" eb="2">
      <t>クマモト</t>
    </rPh>
    <rPh sb="2" eb="5">
      <t>ロウドウキョク</t>
    </rPh>
    <phoneticPr fontId="5"/>
  </si>
  <si>
    <t>北海道労働局</t>
    <rPh sb="0" eb="3">
      <t>ホッカイドウ</t>
    </rPh>
    <rPh sb="3" eb="6">
      <t>ロウドウキョク</t>
    </rPh>
    <phoneticPr fontId="5"/>
  </si>
  <si>
    <t>静岡労働局</t>
    <rPh sb="0" eb="2">
      <t>シズオカ</t>
    </rPh>
    <rPh sb="2" eb="5">
      <t>ロウドウキョク</t>
    </rPh>
    <phoneticPr fontId="5"/>
  </si>
  <si>
    <t>埼玉労働局</t>
    <rPh sb="0" eb="2">
      <t>サイタマ</t>
    </rPh>
    <rPh sb="2" eb="5">
      <t>ロウドウキョク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</si>
  <si>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</si>
  <si>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</si>
  <si>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</si>
  <si>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</si>
  <si>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</si>
  <si>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</si>
  <si>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</si>
  <si>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</si>
  <si>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</si>
  <si>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</si>
  <si>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</si>
  <si>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</si>
  <si>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雇用保険法　第63条第１項第１号及び第８号
雇用保険法施行規則附則　第２条第15項
職業能力開発促進法　第15条の３及び第96条</t>
    <rPh sb="0" eb="2">
      <t>コヨウ</t>
    </rPh>
    <rPh sb="2" eb="5">
      <t>ホケンホウ</t>
    </rPh>
    <rPh sb="6" eb="7">
      <t>ダイ</t>
    </rPh>
    <rPh sb="9" eb="10">
      <t>ジョウ</t>
    </rPh>
    <rPh sb="10" eb="11">
      <t>ダイ</t>
    </rPh>
    <rPh sb="12" eb="13">
      <t>コウ</t>
    </rPh>
    <rPh sb="13" eb="14">
      <t>ダイ</t>
    </rPh>
    <rPh sb="15" eb="16">
      <t>ゴウ</t>
    </rPh>
    <rPh sb="16" eb="17">
      <t>オヨ</t>
    </rPh>
    <rPh sb="18" eb="19">
      <t>ダイ</t>
    </rPh>
    <rPh sb="20" eb="21">
      <t>ゴウ</t>
    </rPh>
    <rPh sb="22" eb="24">
      <t>コヨウ</t>
    </rPh>
    <rPh sb="24" eb="27">
      <t>ホケンホウ</t>
    </rPh>
    <rPh sb="27" eb="29">
      <t>セコウ</t>
    </rPh>
    <rPh sb="29" eb="31">
      <t>キソク</t>
    </rPh>
    <rPh sb="31" eb="33">
      <t>フソク</t>
    </rPh>
    <rPh sb="34" eb="35">
      <t>ダイ</t>
    </rPh>
    <rPh sb="36" eb="37">
      <t>ジョウ</t>
    </rPh>
    <rPh sb="37" eb="38">
      <t>ダイ</t>
    </rPh>
    <rPh sb="40" eb="41">
      <t>コウ</t>
    </rPh>
    <rPh sb="42" eb="44">
      <t>ショクギョウ</t>
    </rPh>
    <rPh sb="44" eb="46">
      <t>ノウリョク</t>
    </rPh>
    <rPh sb="46" eb="48">
      <t>カイハツ</t>
    </rPh>
    <rPh sb="48" eb="51">
      <t>ソクシンホウ</t>
    </rPh>
    <rPh sb="52" eb="53">
      <t>ダイ</t>
    </rPh>
    <rPh sb="55" eb="56">
      <t>ジョウ</t>
    </rPh>
    <rPh sb="58" eb="59">
      <t>オヨ</t>
    </rPh>
    <rPh sb="60" eb="61">
      <t>ダイ</t>
    </rPh>
    <rPh sb="63" eb="64">
      <t>ジョウ</t>
    </rPh>
    <phoneticPr fontId="5"/>
  </si>
  <si>
    <t>本助成措置が人材育成制度を導入しようとする目的の達成に役立ったとする事業主等の割合（アンケート調査を実施し、人材育成制度を導入しようとする目的の達成に役立ったと回答した事業主の数／アンケート調査に回答した事業主の数）</t>
    <rPh sb="0" eb="1">
      <t>ホン</t>
    </rPh>
    <rPh sb="1" eb="3">
      <t>ジョセイ</t>
    </rPh>
    <rPh sb="3" eb="5">
      <t>ソチ</t>
    </rPh>
    <rPh sb="6" eb="8">
      <t>ジンザイ</t>
    </rPh>
    <rPh sb="8" eb="10">
      <t>イクセイ</t>
    </rPh>
    <rPh sb="10" eb="12">
      <t>セイド</t>
    </rPh>
    <rPh sb="13" eb="15">
      <t>ドウニュウ</t>
    </rPh>
    <rPh sb="21" eb="23">
      <t>モクテキ</t>
    </rPh>
    <rPh sb="24" eb="26">
      <t>タッセイ</t>
    </rPh>
    <rPh sb="27" eb="29">
      <t>ヤクダ</t>
    </rPh>
    <rPh sb="34" eb="37">
      <t>ジギョウヌシ</t>
    </rPh>
    <rPh sb="37" eb="38">
      <t>トウ</t>
    </rPh>
    <rPh sb="39" eb="41">
      <t>ワリアイ</t>
    </rPh>
    <rPh sb="47" eb="49">
      <t>チョウサ</t>
    </rPh>
    <rPh sb="50" eb="52">
      <t>ジッシ</t>
    </rPh>
    <rPh sb="54" eb="56">
      <t>ジンザイ</t>
    </rPh>
    <rPh sb="56" eb="58">
      <t>イクセイ</t>
    </rPh>
    <rPh sb="58" eb="60">
      <t>セイド</t>
    </rPh>
    <rPh sb="61" eb="63">
      <t>ドウニュウ</t>
    </rPh>
    <rPh sb="69" eb="71">
      <t>モクテキ</t>
    </rPh>
    <rPh sb="72" eb="74">
      <t>タッセイ</t>
    </rPh>
    <rPh sb="75" eb="77">
      <t>ヤクダ</t>
    </rPh>
    <rPh sb="80" eb="82">
      <t>カイトウ</t>
    </rPh>
    <rPh sb="84" eb="87">
      <t>ジギョウヌシ</t>
    </rPh>
    <rPh sb="88" eb="89">
      <t>カズ</t>
    </rPh>
    <rPh sb="95" eb="97">
      <t>チョウサ</t>
    </rPh>
    <rPh sb="98" eb="100">
      <t>カイトウ</t>
    </rPh>
    <rPh sb="102" eb="105">
      <t>ジギョウヌシ</t>
    </rPh>
    <rPh sb="106" eb="107">
      <t>カズ</t>
    </rPh>
    <phoneticPr fontId="5"/>
  </si>
  <si>
    <t>本助成措置がキャリア形成に繋がったとする従業員の割合（アンケート調査を実施し、キャリア形成に繋がったと回答した従業員の数／アンケート調査に回答した従業員の数）</t>
    <rPh sb="0" eb="1">
      <t>ホン</t>
    </rPh>
    <rPh sb="1" eb="3">
      <t>ジョセイ</t>
    </rPh>
    <rPh sb="3" eb="5">
      <t>ソチ</t>
    </rPh>
    <rPh sb="10" eb="12">
      <t>ケイセイ</t>
    </rPh>
    <rPh sb="13" eb="14">
      <t>ツナ</t>
    </rPh>
    <rPh sb="20" eb="23">
      <t>ジュウギョウイン</t>
    </rPh>
    <rPh sb="24" eb="26">
      <t>ワリアイ</t>
    </rPh>
    <rPh sb="32" eb="34">
      <t>チョウサ</t>
    </rPh>
    <rPh sb="35" eb="37">
      <t>ジッシ</t>
    </rPh>
    <rPh sb="43" eb="45">
      <t>ケイセイ</t>
    </rPh>
    <rPh sb="46" eb="47">
      <t>ツナ</t>
    </rPh>
    <rPh sb="51" eb="53">
      <t>カイトウ</t>
    </rPh>
    <rPh sb="55" eb="58">
      <t>ジュウギョウイン</t>
    </rPh>
    <rPh sb="59" eb="60">
      <t>カズ</t>
    </rPh>
    <rPh sb="66" eb="68">
      <t>チョウサ</t>
    </rPh>
    <rPh sb="69" eb="71">
      <t>カイトウ</t>
    </rPh>
    <rPh sb="73" eb="76">
      <t>ジュウギョウイン</t>
    </rPh>
    <rPh sb="77" eb="78">
      <t>カズ</t>
    </rPh>
    <phoneticPr fontId="5"/>
  </si>
  <si>
    <t>厚生労働省人材開発統括官付調べ</t>
    <phoneticPr fontId="5"/>
  </si>
  <si>
    <t>-</t>
    <phoneticPr fontId="5"/>
  </si>
  <si>
    <t>-</t>
    <phoneticPr fontId="5"/>
  </si>
  <si>
    <t>-</t>
    <phoneticPr fontId="5"/>
  </si>
  <si>
    <t>-</t>
    <phoneticPr fontId="5"/>
  </si>
  <si>
    <t>-</t>
    <phoneticPr fontId="5"/>
  </si>
  <si>
    <t>-</t>
    <phoneticPr fontId="5"/>
  </si>
  <si>
    <t>-</t>
    <phoneticPr fontId="5"/>
  </si>
  <si>
    <t>平成28年度より事業主の行う職業訓練を支援するキャリア形成促進助成金（平成29年度から人材開発支援助成金と名称変更）に統合し廃止した。</t>
    <rPh sb="0" eb="2">
      <t>ヘイセイ</t>
    </rPh>
    <rPh sb="4" eb="6">
      <t>ネンド</t>
    </rPh>
    <rPh sb="8" eb="11">
      <t>ジギョウヌシ</t>
    </rPh>
    <rPh sb="12" eb="13">
      <t>オコナ</t>
    </rPh>
    <rPh sb="14" eb="16">
      <t>ショクギョウ</t>
    </rPh>
    <rPh sb="16" eb="18">
      <t>クンレン</t>
    </rPh>
    <rPh sb="19" eb="21">
      <t>シエン</t>
    </rPh>
    <rPh sb="27" eb="29">
      <t>ケイセイ</t>
    </rPh>
    <rPh sb="29" eb="31">
      <t>ソクシン</t>
    </rPh>
    <rPh sb="31" eb="34">
      <t>ジョセイキン</t>
    </rPh>
    <rPh sb="35" eb="37">
      <t>ヘイセイ</t>
    </rPh>
    <rPh sb="39" eb="41">
      <t>ネンド</t>
    </rPh>
    <rPh sb="43" eb="45">
      <t>ジンザイ</t>
    </rPh>
    <rPh sb="45" eb="47">
      <t>カイハツ</t>
    </rPh>
    <rPh sb="47" eb="49">
      <t>シエン</t>
    </rPh>
    <rPh sb="49" eb="52">
      <t>ジョセイキン</t>
    </rPh>
    <rPh sb="53" eb="55">
      <t>メイショウ</t>
    </rPh>
    <rPh sb="55" eb="57">
      <t>ヘンコウ</t>
    </rPh>
    <rPh sb="59" eb="61">
      <t>トウゴウ</t>
    </rPh>
    <rPh sb="62" eb="64">
      <t>ハイシ</t>
    </rPh>
    <phoneticPr fontId="5"/>
  </si>
  <si>
    <t>人材開発支援助成金</t>
    <rPh sb="0" eb="2">
      <t>ジンザイ</t>
    </rPh>
    <rPh sb="2" eb="4">
      <t>カイハツ</t>
    </rPh>
    <rPh sb="4" eb="6">
      <t>シエン</t>
    </rPh>
    <rPh sb="6" eb="9">
      <t>ジョセイキン</t>
    </rPh>
    <phoneticPr fontId="5"/>
  </si>
  <si>
    <t>キャリア形成促進助成金（平成29年度から人材開発支援助成金と名称変更）に統合。</t>
    <rPh sb="4" eb="6">
      <t>ケイセイ</t>
    </rPh>
    <rPh sb="6" eb="8">
      <t>ソクシン</t>
    </rPh>
    <rPh sb="8" eb="11">
      <t>ジョセイキン</t>
    </rPh>
    <rPh sb="12" eb="14">
      <t>ヘイセイ</t>
    </rPh>
    <rPh sb="16" eb="18">
      <t>ネンド</t>
    </rPh>
    <rPh sb="20" eb="22">
      <t>ジンザイ</t>
    </rPh>
    <rPh sb="22" eb="24">
      <t>カイハツ</t>
    </rPh>
    <rPh sb="24" eb="26">
      <t>シエン</t>
    </rPh>
    <rPh sb="26" eb="29">
      <t>ジョセイキン</t>
    </rPh>
    <rPh sb="30" eb="32">
      <t>メイショウ</t>
    </rPh>
    <rPh sb="32" eb="34">
      <t>ヘンコウ</t>
    </rPh>
    <rPh sb="36" eb="38">
      <t>トウゴウ</t>
    </rPh>
    <phoneticPr fontId="5"/>
  </si>
  <si>
    <t>B.法人A</t>
    <rPh sb="2" eb="4">
      <t>ホウジン</t>
    </rPh>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</si>
  <si>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</si>
  <si>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</si>
  <si>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</si>
  <si>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</si>
  <si>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</si>
  <si>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</si>
  <si>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</si>
  <si>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</si>
  <si>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</si>
  <si>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教育訓練・職業能力評価制度、キャリア・コンサルティング制度又は技能検定合格報奨金制度の導入経費の一部に充当</t>
    <rPh sb="0" eb="2">
      <t>キョウイク</t>
    </rPh>
    <rPh sb="2" eb="4">
      <t>クンレン</t>
    </rPh>
    <rPh sb="5" eb="7">
      <t>ショクギョウ</t>
    </rPh>
    <rPh sb="7" eb="9">
      <t>ノウリョク</t>
    </rPh>
    <rPh sb="9" eb="11">
      <t>ヒョウカ</t>
    </rPh>
    <rPh sb="11" eb="13">
      <t>セイド</t>
    </rPh>
    <rPh sb="27" eb="29">
      <t>セイド</t>
    </rPh>
    <rPh sb="29" eb="30">
      <t>マタ</t>
    </rPh>
    <rPh sb="31" eb="33">
      <t>ギノウ</t>
    </rPh>
    <rPh sb="33" eb="35">
      <t>ケンテイ</t>
    </rPh>
    <rPh sb="35" eb="37">
      <t>ゴウカク</t>
    </rPh>
    <rPh sb="37" eb="40">
      <t>ホウショウキン</t>
    </rPh>
    <rPh sb="40" eb="42">
      <t>セイド</t>
    </rPh>
    <rPh sb="43" eb="45">
      <t>ドウニュウ</t>
    </rPh>
    <rPh sb="45" eb="47">
      <t>ケイヒ</t>
    </rPh>
    <rPh sb="48" eb="50">
      <t>イチブ</t>
    </rPh>
    <rPh sb="51" eb="53">
      <t>ジュウトウ</t>
    </rPh>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</si>
  <si>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</si>
  <si>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本助成金は平成27年度に廃止済みの制度である。経過措置分については引き続き、迅速・適正な審査等に努め、適正な執行を図る。</t>
    <rPh sb="0" eb="1">
      <t>ホン</t>
    </rPh>
    <rPh sb="1" eb="4">
      <t>ジョセイキン</t>
    </rPh>
    <rPh sb="5" eb="7">
      <t>ヘイセイ</t>
    </rPh>
    <rPh sb="9" eb="11">
      <t>ネンド</t>
    </rPh>
    <rPh sb="12" eb="14">
      <t>ハイシ</t>
    </rPh>
    <rPh sb="14" eb="15">
      <t>ズ</t>
    </rPh>
    <rPh sb="17" eb="19">
      <t>セイド</t>
    </rPh>
    <rPh sb="23" eb="25">
      <t>ケイカ</t>
    </rPh>
    <rPh sb="25" eb="27">
      <t>ソチ</t>
    </rPh>
    <rPh sb="27" eb="28">
      <t>ブン</t>
    </rPh>
    <phoneticPr fontId="5"/>
  </si>
  <si>
    <t>7,370,850千円／
28,918件</t>
    <rPh sb="9" eb="11">
      <t>センエン</t>
    </rPh>
    <rPh sb="19" eb="20">
      <t>ケン</t>
    </rPh>
    <phoneticPr fontId="5"/>
  </si>
  <si>
    <t>見込みに見合ったものになっている。</t>
    <rPh sb="0" eb="2">
      <t>ミコ</t>
    </rPh>
    <rPh sb="4" eb="6">
      <t>ミア</t>
    </rPh>
    <phoneticPr fontId="5"/>
  </si>
  <si>
    <t>引き続き、迅速・適正な審査等に努め、適正な執行に努めること。</t>
    <rPh sb="0" eb="1">
      <t>ヒ</t>
    </rPh>
    <rPh sb="2" eb="3">
      <t>ツヅ</t>
    </rPh>
    <rPh sb="5" eb="7">
      <t>ジンソク</t>
    </rPh>
    <rPh sb="8" eb="10">
      <t>テキセイ</t>
    </rPh>
    <rPh sb="11" eb="13">
      <t>シンサ</t>
    </rPh>
    <rPh sb="13" eb="14">
      <t>トウ</t>
    </rPh>
    <rPh sb="15" eb="16">
      <t>ツト</t>
    </rPh>
    <rPh sb="18" eb="20">
      <t>テキセイ</t>
    </rPh>
    <rPh sb="21" eb="23">
      <t>シッコウ</t>
    </rPh>
    <rPh sb="24" eb="25">
      <t>ツト</t>
    </rPh>
    <phoneticPr fontId="5"/>
  </si>
  <si>
    <t>引き続き、迅速・適正な審査等に努め、適正な執行に努める。</t>
    <rPh sb="0" eb="1">
      <t>ヒ</t>
    </rPh>
    <rPh sb="2" eb="3">
      <t>ツヅ</t>
    </rPh>
    <rPh sb="5" eb="7">
      <t>ジンソク</t>
    </rPh>
    <rPh sb="8" eb="10">
      <t>テキセイ</t>
    </rPh>
    <rPh sb="11" eb="13">
      <t>シンサ</t>
    </rPh>
    <rPh sb="13" eb="14">
      <t>トウ</t>
    </rPh>
    <rPh sb="15" eb="16">
      <t>ツト</t>
    </rPh>
    <rPh sb="18" eb="20">
      <t>テキセイ</t>
    </rPh>
    <rPh sb="21" eb="23">
      <t>シッコウ</t>
    </rPh>
    <rPh sb="24" eb="25">
      <t>ツト</t>
    </rPh>
    <phoneticPr fontId="5"/>
  </si>
  <si>
    <t>平成27年度に廃止済みの制度であり、支給が見込まれる事業主が減少するため</t>
    <rPh sb="0" eb="2">
      <t>ヘイセイ</t>
    </rPh>
    <rPh sb="4" eb="6">
      <t>ネンド</t>
    </rPh>
    <rPh sb="7" eb="9">
      <t>ハイシ</t>
    </rPh>
    <rPh sb="9" eb="10">
      <t>ズ</t>
    </rPh>
    <rPh sb="12" eb="14">
      <t>セイド</t>
    </rPh>
    <rPh sb="18" eb="20">
      <t>シキュウ</t>
    </rPh>
    <rPh sb="21" eb="23">
      <t>ミコ</t>
    </rPh>
    <rPh sb="26" eb="29">
      <t>ジギョウヌシ</t>
    </rPh>
    <rPh sb="30" eb="32">
      <t>ゲンショウ</t>
    </rPh>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</si>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</sst>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0</xdr:rowOff>
    </xdr:from>
    <xdr:to>
      <xdr:col>45</xdr:col>
      <xdr:colOff>174625</xdr:colOff>
      <xdr:row>753</xdr:row>
      <xdr:rowOff>314325</xdr:rowOff>
    </xdr:to>
    <xdr:sp macro="" textlink="">
      <xdr:nvSpPr>
        <xdr:cNvPr id="10" name="角丸四角形 9"/>
        <xdr:cNvSpPr/>
      </xdr:nvSpPr>
      <xdr:spPr>
        <a:xfrm>
          <a:off x="2400300" y="39985950"/>
          <a:ext cx="6775450" cy="45434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741</xdr:row>
      <xdr:rowOff>323850</xdr:rowOff>
    </xdr:from>
    <xdr:to>
      <xdr:col>18</xdr:col>
      <xdr:colOff>57150</xdr:colOff>
      <xdr:row>743</xdr:row>
      <xdr:rowOff>171450</xdr:rowOff>
    </xdr:to>
    <xdr:sp macro="" textlink="">
      <xdr:nvSpPr>
        <xdr:cNvPr id="11" name="正方形/長方形 10"/>
        <xdr:cNvSpPr/>
      </xdr:nvSpPr>
      <xdr:spPr>
        <a:xfrm>
          <a:off x="3009900" y="40309800"/>
          <a:ext cx="647700" cy="552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20</xdr:col>
      <xdr:colOff>0</xdr:colOff>
      <xdr:row>742</xdr:row>
      <xdr:rowOff>190500</xdr:rowOff>
    </xdr:from>
    <xdr:to>
      <xdr:col>37</xdr:col>
      <xdr:colOff>149225</xdr:colOff>
      <xdr:row>744</xdr:row>
      <xdr:rowOff>295275</xdr:rowOff>
    </xdr:to>
    <xdr:sp macro="" textlink="">
      <xdr:nvSpPr>
        <xdr:cNvPr id="12" name="正方形/長方形 11"/>
        <xdr:cNvSpPr/>
      </xdr:nvSpPr>
      <xdr:spPr>
        <a:xfrm>
          <a:off x="4000500" y="40528875"/>
          <a:ext cx="3549650" cy="8096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5,912</a:t>
          </a:r>
          <a:r>
            <a:rPr kumimoji="1" lang="ja-JP" altLang="en-US" sz="1400">
              <a:solidFill>
                <a:schemeClr val="tx1"/>
              </a:solidFill>
            </a:rPr>
            <a:t>百万円</a:t>
          </a:r>
        </a:p>
      </xdr:txBody>
    </xdr:sp>
    <xdr:clientData/>
  </xdr:twoCellAnchor>
  <xdr:twoCellAnchor>
    <xdr:from>
      <xdr:col>14</xdr:col>
      <xdr:colOff>171450</xdr:colOff>
      <xdr:row>746</xdr:row>
      <xdr:rowOff>285750</xdr:rowOff>
    </xdr:from>
    <xdr:to>
      <xdr:col>22</xdr:col>
      <xdr:colOff>184150</xdr:colOff>
      <xdr:row>747</xdr:row>
      <xdr:rowOff>333375</xdr:rowOff>
    </xdr:to>
    <xdr:sp macro="" textlink="">
      <xdr:nvSpPr>
        <xdr:cNvPr id="15" name="正方形/長方形 14"/>
        <xdr:cNvSpPr/>
      </xdr:nvSpPr>
      <xdr:spPr>
        <a:xfrm>
          <a:off x="2971800" y="44881800"/>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20</xdr:col>
      <xdr:colOff>0</xdr:colOff>
      <xdr:row>748</xdr:row>
      <xdr:rowOff>0</xdr:rowOff>
    </xdr:from>
    <xdr:to>
      <xdr:col>37</xdr:col>
      <xdr:colOff>149225</xdr:colOff>
      <xdr:row>750</xdr:row>
      <xdr:rowOff>301625</xdr:rowOff>
    </xdr:to>
    <xdr:sp macro="" textlink="">
      <xdr:nvSpPr>
        <xdr:cNvPr id="16" name="正方形/長方形 15"/>
        <xdr:cNvSpPr/>
      </xdr:nvSpPr>
      <xdr:spPr>
        <a:xfrm>
          <a:off x="4000500" y="42452925"/>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a:t>
          </a:r>
          <a:r>
            <a:rPr kumimoji="1" lang="en-US" altLang="ja-JP" sz="1400">
              <a:solidFill>
                <a:schemeClr val="tx1"/>
              </a:solidFill>
            </a:rPr>
            <a:t>47</a:t>
          </a:r>
          <a:r>
            <a:rPr kumimoji="1" lang="ja-JP" altLang="en-US" sz="1400">
              <a:solidFill>
                <a:schemeClr val="tx1"/>
              </a:solidFill>
            </a:rPr>
            <a:t>）</a:t>
          </a:r>
          <a:endParaRPr kumimoji="1" lang="en-US" altLang="ja-JP" sz="1400">
            <a:solidFill>
              <a:schemeClr val="tx1"/>
            </a:solidFill>
          </a:endParaRPr>
        </a:p>
        <a:p>
          <a:pPr algn="ctr"/>
          <a:r>
            <a:rPr kumimoji="1" lang="en-US" altLang="ja-JP" sz="1400">
              <a:solidFill>
                <a:schemeClr val="tx1"/>
              </a:solidFill>
            </a:rPr>
            <a:t>5,912</a:t>
          </a:r>
          <a:r>
            <a:rPr kumimoji="1" lang="ja-JP" altLang="en-US" sz="1400">
              <a:solidFill>
                <a:schemeClr val="tx1"/>
              </a:solidFill>
            </a:rPr>
            <a:t>百万円</a:t>
          </a:r>
        </a:p>
      </xdr:txBody>
    </xdr:sp>
    <xdr:clientData/>
  </xdr:twoCellAnchor>
  <xdr:twoCellAnchor>
    <xdr:from>
      <xdr:col>28</xdr:col>
      <xdr:colOff>174625</xdr:colOff>
      <xdr:row>744</xdr:row>
      <xdr:rowOff>295275</xdr:rowOff>
    </xdr:from>
    <xdr:to>
      <xdr:col>28</xdr:col>
      <xdr:colOff>174625</xdr:colOff>
      <xdr:row>748</xdr:row>
      <xdr:rowOff>0</xdr:rowOff>
    </xdr:to>
    <xdr:cxnSp macro="">
      <xdr:nvCxnSpPr>
        <xdr:cNvPr id="17" name="直線矢印コネクタ 16"/>
        <xdr:cNvCxnSpPr>
          <a:stCxn id="12" idx="2"/>
          <a:endCxn id="16" idx="0"/>
        </xdr:cNvCxnSpPr>
      </xdr:nvCxnSpPr>
      <xdr:spPr>
        <a:xfrm>
          <a:off x="5775325" y="41338500"/>
          <a:ext cx="0" cy="11144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757</xdr:row>
      <xdr:rowOff>152400</xdr:rowOff>
    </xdr:from>
    <xdr:to>
      <xdr:col>37</xdr:col>
      <xdr:colOff>168275</xdr:colOff>
      <xdr:row>758</xdr:row>
      <xdr:rowOff>495300</xdr:rowOff>
    </xdr:to>
    <xdr:sp macro="" textlink="">
      <xdr:nvSpPr>
        <xdr:cNvPr id="20" name="正方形/長方形 19"/>
        <xdr:cNvSpPr/>
      </xdr:nvSpPr>
      <xdr:spPr>
        <a:xfrm>
          <a:off x="4019550" y="46091475"/>
          <a:ext cx="3549650" cy="1009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5,912</a:t>
          </a:r>
          <a:r>
            <a:rPr kumimoji="1" lang="ja-JP" altLang="en-US" sz="1400">
              <a:solidFill>
                <a:schemeClr val="tx1"/>
              </a:solidFill>
            </a:rPr>
            <a:t>百万円</a:t>
          </a:r>
          <a:endParaRPr kumimoji="1" lang="en-US" altLang="ja-JP" sz="1400">
            <a:solidFill>
              <a:schemeClr val="tx1"/>
            </a:solidFill>
          </a:endParaRPr>
        </a:p>
        <a:p>
          <a:pPr algn="ctr"/>
          <a:r>
            <a:rPr kumimoji="1" lang="ja-JP" altLang="en-US" sz="1200">
              <a:solidFill>
                <a:schemeClr val="tx1"/>
              </a:solidFill>
            </a:rPr>
            <a:t>支給件数　</a:t>
          </a:r>
          <a:r>
            <a:rPr kumimoji="1" lang="en-US" altLang="ja-JP" sz="1200">
              <a:solidFill>
                <a:schemeClr val="tx1"/>
              </a:solidFill>
            </a:rPr>
            <a:t>28,764</a:t>
          </a:r>
          <a:r>
            <a:rPr kumimoji="1" lang="ja-JP" altLang="en-US" sz="1200">
              <a:solidFill>
                <a:schemeClr val="tx1"/>
              </a:solidFill>
            </a:rPr>
            <a:t>件</a:t>
          </a:r>
        </a:p>
      </xdr:txBody>
    </xdr:sp>
    <xdr:clientData/>
  </xdr:twoCellAnchor>
  <xdr:twoCellAnchor>
    <xdr:from>
      <xdr:col>28</xdr:col>
      <xdr:colOff>187325</xdr:colOff>
      <xdr:row>753</xdr:row>
      <xdr:rowOff>314325</xdr:rowOff>
    </xdr:from>
    <xdr:to>
      <xdr:col>28</xdr:col>
      <xdr:colOff>193675</xdr:colOff>
      <xdr:row>757</xdr:row>
      <xdr:rowOff>152400</xdr:rowOff>
    </xdr:to>
    <xdr:cxnSp macro="">
      <xdr:nvCxnSpPr>
        <xdr:cNvPr id="21" name="直線矢印コネクタ 20"/>
        <xdr:cNvCxnSpPr>
          <a:stCxn id="10" idx="2"/>
          <a:endCxn id="20" idx="0"/>
        </xdr:cNvCxnSpPr>
      </xdr:nvCxnSpPr>
      <xdr:spPr>
        <a:xfrm>
          <a:off x="5788025" y="44529375"/>
          <a:ext cx="6350" cy="15621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759</xdr:row>
      <xdr:rowOff>0</xdr:rowOff>
    </xdr:from>
    <xdr:to>
      <xdr:col>37</xdr:col>
      <xdr:colOff>133350</xdr:colOff>
      <xdr:row>761</xdr:row>
      <xdr:rowOff>409575</xdr:rowOff>
    </xdr:to>
    <xdr:sp macro="" textlink="">
      <xdr:nvSpPr>
        <xdr:cNvPr id="24" name="大かっこ 23"/>
        <xdr:cNvSpPr/>
      </xdr:nvSpPr>
      <xdr:spPr>
        <a:xfrm>
          <a:off x="4019550" y="47272575"/>
          <a:ext cx="3514725" cy="10096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教育訓練・職業能力評価制度、キャリア・コンサルティング制度又は技能検定合格報奨金制度を新たに導入し、その制度を雇用する労働者に適用する。</a:t>
          </a:r>
        </a:p>
      </xdr:txBody>
    </xdr:sp>
    <xdr:clientData/>
  </xdr:twoCellAnchor>
  <xdr:twoCellAnchor>
    <xdr:from>
      <xdr:col>15</xdr:col>
      <xdr:colOff>38100</xdr:colOff>
      <xdr:row>756</xdr:row>
      <xdr:rowOff>314325</xdr:rowOff>
    </xdr:from>
    <xdr:to>
      <xdr:col>23</xdr:col>
      <xdr:colOff>50800</xdr:colOff>
      <xdr:row>757</xdr:row>
      <xdr:rowOff>47625</xdr:rowOff>
    </xdr:to>
    <xdr:sp macro="" textlink="">
      <xdr:nvSpPr>
        <xdr:cNvPr id="26" name="正方形/長方形 25"/>
        <xdr:cNvSpPr/>
      </xdr:nvSpPr>
      <xdr:spPr>
        <a:xfrm>
          <a:off x="3038475" y="45586650"/>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34</xdr:col>
      <xdr:colOff>104775</xdr:colOff>
      <xdr:row>745</xdr:row>
      <xdr:rowOff>152400</xdr:rowOff>
    </xdr:from>
    <xdr:to>
      <xdr:col>44</xdr:col>
      <xdr:colOff>66675</xdr:colOff>
      <xdr:row>746</xdr:row>
      <xdr:rowOff>247650</xdr:rowOff>
    </xdr:to>
    <xdr:sp macro="" textlink="">
      <xdr:nvSpPr>
        <xdr:cNvPr id="27" name="大かっこ 26"/>
        <xdr:cNvSpPr/>
      </xdr:nvSpPr>
      <xdr:spPr>
        <a:xfrm>
          <a:off x="6905625" y="41548050"/>
          <a:ext cx="1962150"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21</xdr:col>
      <xdr:colOff>0</xdr:colOff>
      <xdr:row>751</xdr:row>
      <xdr:rowOff>47625</xdr:rowOff>
    </xdr:from>
    <xdr:to>
      <xdr:col>37</xdr:col>
      <xdr:colOff>57150</xdr:colOff>
      <xdr:row>753</xdr:row>
      <xdr:rowOff>123825</xdr:rowOff>
    </xdr:to>
    <xdr:sp macro="" textlink="">
      <xdr:nvSpPr>
        <xdr:cNvPr id="35" name="大かっこ 34"/>
        <xdr:cNvSpPr/>
      </xdr:nvSpPr>
      <xdr:spPr>
        <a:xfrm>
          <a:off x="4200525" y="43557825"/>
          <a:ext cx="3257550"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623</v>
      </c>
      <c r="AT2" s="950"/>
      <c r="AU2" s="950"/>
      <c r="AV2" s="52" t="str">
        <f>IF(AW2="", "", "-")</f>
        <v/>
      </c>
      <c r="AW2" s="919"/>
      <c r="AX2" s="919"/>
    </row>
    <row r="3" spans="1:50" ht="21" customHeight="1" thickBot="1" x14ac:dyDescent="0.2">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549</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73</v>
      </c>
      <c r="H5" s="846"/>
      <c r="I5" s="846"/>
      <c r="J5" s="846"/>
      <c r="K5" s="846"/>
      <c r="L5" s="846"/>
      <c r="M5" s="847" t="s">
        <v>66</v>
      </c>
      <c r="N5" s="848"/>
      <c r="O5" s="848"/>
      <c r="P5" s="848"/>
      <c r="Q5" s="848"/>
      <c r="R5" s="849"/>
      <c r="S5" s="850" t="s">
        <v>81</v>
      </c>
      <c r="T5" s="846"/>
      <c r="U5" s="846"/>
      <c r="V5" s="846"/>
      <c r="W5" s="846"/>
      <c r="X5" s="851"/>
      <c r="Y5" s="701" t="s">
        <v>3</v>
      </c>
      <c r="Z5" s="542"/>
      <c r="AA5" s="542"/>
      <c r="AB5" s="542"/>
      <c r="AC5" s="542"/>
      <c r="AD5" s="543"/>
      <c r="AE5" s="702" t="s">
        <v>552</v>
      </c>
      <c r="AF5" s="702"/>
      <c r="AG5" s="702"/>
      <c r="AH5" s="702"/>
      <c r="AI5" s="702"/>
      <c r="AJ5" s="702"/>
      <c r="AK5" s="702"/>
      <c r="AL5" s="702"/>
      <c r="AM5" s="702"/>
      <c r="AN5" s="702"/>
      <c r="AO5" s="702"/>
      <c r="AP5" s="703"/>
      <c r="AQ5" s="704" t="s">
        <v>553</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58.5" customHeight="1" x14ac:dyDescent="0.15">
      <c r="A7" s="494" t="s">
        <v>22</v>
      </c>
      <c r="B7" s="495"/>
      <c r="C7" s="495"/>
      <c r="D7" s="495"/>
      <c r="E7" s="495"/>
      <c r="F7" s="496"/>
      <c r="G7" s="497" t="s">
        <v>637</v>
      </c>
      <c r="H7" s="498"/>
      <c r="I7" s="498"/>
      <c r="J7" s="498"/>
      <c r="K7" s="498"/>
      <c r="L7" s="498"/>
      <c r="M7" s="498"/>
      <c r="N7" s="498"/>
      <c r="O7" s="498"/>
      <c r="P7" s="498"/>
      <c r="Q7" s="498"/>
      <c r="R7" s="498"/>
      <c r="S7" s="498"/>
      <c r="T7" s="498"/>
      <c r="U7" s="498"/>
      <c r="V7" s="498"/>
      <c r="W7" s="498"/>
      <c r="X7" s="499"/>
      <c r="Y7" s="930" t="s">
        <v>547</v>
      </c>
      <c r="Z7" s="442"/>
      <c r="AA7" s="442"/>
      <c r="AB7" s="442"/>
      <c r="AC7" s="442"/>
      <c r="AD7" s="931"/>
      <c r="AE7" s="920" t="s">
        <v>555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51" t="str">
        <f>入力規則等!A26</f>
        <v>少子化社会対策、男女共同参画</v>
      </c>
      <c r="H8" s="723"/>
      <c r="I8" s="723"/>
      <c r="J8" s="723"/>
      <c r="K8" s="723"/>
      <c r="L8" s="723"/>
      <c r="M8" s="723"/>
      <c r="N8" s="723"/>
      <c r="O8" s="723"/>
      <c r="P8" s="723"/>
      <c r="Q8" s="723"/>
      <c r="R8" s="723"/>
      <c r="S8" s="723"/>
      <c r="T8" s="723"/>
      <c r="U8" s="723"/>
      <c r="V8" s="723"/>
      <c r="W8" s="723"/>
      <c r="X8" s="952"/>
      <c r="Y8" s="852" t="s">
        <v>390</v>
      </c>
      <c r="Z8" s="853"/>
      <c r="AA8" s="853"/>
      <c r="AB8" s="853"/>
      <c r="AC8" s="853"/>
      <c r="AD8" s="85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556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7" t="s">
        <v>612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3" t="s">
        <v>24</v>
      </c>
      <c r="B12" s="954"/>
      <c r="C12" s="954"/>
      <c r="D12" s="954"/>
      <c r="E12" s="954"/>
      <c r="F12" s="955"/>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3086</v>
      </c>
      <c r="Q13" s="661"/>
      <c r="R13" s="661"/>
      <c r="S13" s="661"/>
      <c r="T13" s="661"/>
      <c r="U13" s="661"/>
      <c r="V13" s="662"/>
      <c r="W13" s="660">
        <v>742</v>
      </c>
      <c r="X13" s="661"/>
      <c r="Y13" s="661"/>
      <c r="Z13" s="661"/>
      <c r="AA13" s="661"/>
      <c r="AB13" s="661"/>
      <c r="AC13" s="662"/>
      <c r="AD13" s="660">
        <v>6138</v>
      </c>
      <c r="AE13" s="661"/>
      <c r="AF13" s="661"/>
      <c r="AG13" s="661"/>
      <c r="AH13" s="661"/>
      <c r="AI13" s="661"/>
      <c r="AJ13" s="662"/>
      <c r="AK13" s="660">
        <v>7371</v>
      </c>
      <c r="AL13" s="661"/>
      <c r="AM13" s="661"/>
      <c r="AN13" s="661"/>
      <c r="AO13" s="661"/>
      <c r="AP13" s="661"/>
      <c r="AQ13" s="662"/>
      <c r="AR13" s="927">
        <v>1064</v>
      </c>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t="s">
        <v>557</v>
      </c>
      <c r="Q14" s="661"/>
      <c r="R14" s="661"/>
      <c r="S14" s="661"/>
      <c r="T14" s="661"/>
      <c r="U14" s="661"/>
      <c r="V14" s="662"/>
      <c r="W14" s="660" t="s">
        <v>555</v>
      </c>
      <c r="X14" s="661"/>
      <c r="Y14" s="661"/>
      <c r="Z14" s="661"/>
      <c r="AA14" s="661"/>
      <c r="AB14" s="661"/>
      <c r="AC14" s="662"/>
      <c r="AD14" s="660" t="s">
        <v>555</v>
      </c>
      <c r="AE14" s="661"/>
      <c r="AF14" s="661"/>
      <c r="AG14" s="661"/>
      <c r="AH14" s="661"/>
      <c r="AI14" s="661"/>
      <c r="AJ14" s="662"/>
      <c r="AK14" s="660" t="s">
        <v>611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558</v>
      </c>
      <c r="Q15" s="661"/>
      <c r="R15" s="661"/>
      <c r="S15" s="661"/>
      <c r="T15" s="661"/>
      <c r="U15" s="661"/>
      <c r="V15" s="662"/>
      <c r="W15" s="660" t="s">
        <v>557</v>
      </c>
      <c r="X15" s="661"/>
      <c r="Y15" s="661"/>
      <c r="Z15" s="661"/>
      <c r="AA15" s="661"/>
      <c r="AB15" s="661"/>
      <c r="AC15" s="662"/>
      <c r="AD15" s="660" t="s">
        <v>559</v>
      </c>
      <c r="AE15" s="661"/>
      <c r="AF15" s="661"/>
      <c r="AG15" s="661"/>
      <c r="AH15" s="661"/>
      <c r="AI15" s="661"/>
      <c r="AJ15" s="662"/>
      <c r="AK15" s="660" t="s">
        <v>610</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555</v>
      </c>
      <c r="Q16" s="661"/>
      <c r="R16" s="661"/>
      <c r="S16" s="661"/>
      <c r="T16" s="661"/>
      <c r="U16" s="661"/>
      <c r="V16" s="662"/>
      <c r="W16" s="660" t="s">
        <v>555</v>
      </c>
      <c r="X16" s="661"/>
      <c r="Y16" s="661"/>
      <c r="Z16" s="661"/>
      <c r="AA16" s="661"/>
      <c r="AB16" s="661"/>
      <c r="AC16" s="662"/>
      <c r="AD16" s="660" t="s">
        <v>555</v>
      </c>
      <c r="AE16" s="661"/>
      <c r="AF16" s="661"/>
      <c r="AG16" s="661"/>
      <c r="AH16" s="661"/>
      <c r="AI16" s="661"/>
      <c r="AJ16" s="662"/>
      <c r="AK16" s="660" t="s">
        <v>611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555</v>
      </c>
      <c r="Q17" s="661"/>
      <c r="R17" s="661"/>
      <c r="S17" s="661"/>
      <c r="T17" s="661"/>
      <c r="U17" s="661"/>
      <c r="V17" s="662"/>
      <c r="W17" s="660" t="s">
        <v>555</v>
      </c>
      <c r="X17" s="661"/>
      <c r="Y17" s="661"/>
      <c r="Z17" s="661"/>
      <c r="AA17" s="661"/>
      <c r="AB17" s="661"/>
      <c r="AC17" s="662"/>
      <c r="AD17" s="660" t="s">
        <v>555</v>
      </c>
      <c r="AE17" s="661"/>
      <c r="AF17" s="661"/>
      <c r="AG17" s="661"/>
      <c r="AH17" s="661"/>
      <c r="AI17" s="661"/>
      <c r="AJ17" s="662"/>
      <c r="AK17" s="660" t="s">
        <v>611</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4">
        <f>SUM(P13:V17)</f>
        <v>3086</v>
      </c>
      <c r="Q18" s="885"/>
      <c r="R18" s="885"/>
      <c r="S18" s="885"/>
      <c r="T18" s="885"/>
      <c r="U18" s="885"/>
      <c r="V18" s="886"/>
      <c r="W18" s="884">
        <f>SUM(W13:AC17)</f>
        <v>742</v>
      </c>
      <c r="X18" s="885"/>
      <c r="Y18" s="885"/>
      <c r="Z18" s="885"/>
      <c r="AA18" s="885"/>
      <c r="AB18" s="885"/>
      <c r="AC18" s="886"/>
      <c r="AD18" s="884">
        <f>SUM(AD13:AJ17)</f>
        <v>6138</v>
      </c>
      <c r="AE18" s="885"/>
      <c r="AF18" s="885"/>
      <c r="AG18" s="885"/>
      <c r="AH18" s="885"/>
      <c r="AI18" s="885"/>
      <c r="AJ18" s="886"/>
      <c r="AK18" s="884">
        <f>SUM(AK13:AQ17)</f>
        <v>7371</v>
      </c>
      <c r="AL18" s="885"/>
      <c r="AM18" s="885"/>
      <c r="AN18" s="885"/>
      <c r="AO18" s="885"/>
      <c r="AP18" s="885"/>
      <c r="AQ18" s="886"/>
      <c r="AR18" s="884">
        <f>SUM(AR13:AX17)</f>
        <v>1064</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378</v>
      </c>
      <c r="Q19" s="661"/>
      <c r="R19" s="661"/>
      <c r="S19" s="661"/>
      <c r="T19" s="661"/>
      <c r="U19" s="661"/>
      <c r="V19" s="662"/>
      <c r="W19" s="660">
        <v>11929</v>
      </c>
      <c r="X19" s="661"/>
      <c r="Y19" s="661"/>
      <c r="Z19" s="661"/>
      <c r="AA19" s="661"/>
      <c r="AB19" s="661"/>
      <c r="AC19" s="662"/>
      <c r="AD19" s="660">
        <v>5912</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2" t="s">
        <v>10</v>
      </c>
      <c r="H20" s="883"/>
      <c r="I20" s="883"/>
      <c r="J20" s="883"/>
      <c r="K20" s="883"/>
      <c r="L20" s="883"/>
      <c r="M20" s="883"/>
      <c r="N20" s="883"/>
      <c r="O20" s="883"/>
      <c r="P20" s="311">
        <f>IF(P18=0, "-", SUM(P19)/P18)</f>
        <v>0.12248865845755022</v>
      </c>
      <c r="Q20" s="311"/>
      <c r="R20" s="311"/>
      <c r="S20" s="311"/>
      <c r="T20" s="311"/>
      <c r="U20" s="311"/>
      <c r="V20" s="311"/>
      <c r="W20" s="311">
        <f>IF(W18=0, "-", SUM(W19)/W18)</f>
        <v>16.076819407008085</v>
      </c>
      <c r="X20" s="311"/>
      <c r="Y20" s="311"/>
      <c r="Z20" s="311"/>
      <c r="AA20" s="311"/>
      <c r="AB20" s="311"/>
      <c r="AC20" s="311"/>
      <c r="AD20" s="311">
        <f>IF(AD18=0, "-", SUM(AD19)/AD18)</f>
        <v>0.9631801889866406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56"/>
      <c r="G21" s="309" t="s">
        <v>497</v>
      </c>
      <c r="H21" s="310"/>
      <c r="I21" s="310"/>
      <c r="J21" s="310"/>
      <c r="K21" s="310"/>
      <c r="L21" s="310"/>
      <c r="M21" s="310"/>
      <c r="N21" s="310"/>
      <c r="O21" s="310"/>
      <c r="P21" s="311">
        <f>IF(P19=0, "-", SUM(P19)/SUM(P13,P14))</f>
        <v>0.12248865845755022</v>
      </c>
      <c r="Q21" s="311"/>
      <c r="R21" s="311"/>
      <c r="S21" s="311"/>
      <c r="T21" s="311"/>
      <c r="U21" s="311"/>
      <c r="V21" s="311"/>
      <c r="W21" s="311">
        <f>IF(W19=0, "-", SUM(W19)/SUM(W13,W14))</f>
        <v>16.076819407008085</v>
      </c>
      <c r="X21" s="311"/>
      <c r="Y21" s="311"/>
      <c r="Z21" s="311"/>
      <c r="AA21" s="311"/>
      <c r="AB21" s="311"/>
      <c r="AC21" s="311"/>
      <c r="AD21" s="311">
        <f>IF(AD19=0, "-", SUM(AD19)/SUM(AD13,AD14))</f>
        <v>0.9631801889866406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539</v>
      </c>
      <c r="B22" s="975"/>
      <c r="C22" s="975"/>
      <c r="D22" s="975"/>
      <c r="E22" s="975"/>
      <c r="F22" s="976"/>
      <c r="G22" s="961" t="s">
        <v>474</v>
      </c>
      <c r="H22" s="215"/>
      <c r="I22" s="215"/>
      <c r="J22" s="215"/>
      <c r="K22" s="215"/>
      <c r="L22" s="215"/>
      <c r="M22" s="215"/>
      <c r="N22" s="215"/>
      <c r="O22" s="216"/>
      <c r="P22" s="946" t="s">
        <v>537</v>
      </c>
      <c r="Q22" s="215"/>
      <c r="R22" s="215"/>
      <c r="S22" s="215"/>
      <c r="T22" s="215"/>
      <c r="U22" s="215"/>
      <c r="V22" s="216"/>
      <c r="W22" s="946" t="s">
        <v>538</v>
      </c>
      <c r="X22" s="215"/>
      <c r="Y22" s="215"/>
      <c r="Z22" s="215"/>
      <c r="AA22" s="215"/>
      <c r="AB22" s="215"/>
      <c r="AC22" s="216"/>
      <c r="AD22" s="946" t="s">
        <v>473</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560</v>
      </c>
      <c r="H23" s="963"/>
      <c r="I23" s="963"/>
      <c r="J23" s="963"/>
      <c r="K23" s="963"/>
      <c r="L23" s="963"/>
      <c r="M23" s="963"/>
      <c r="N23" s="963"/>
      <c r="O23" s="964"/>
      <c r="P23" s="927">
        <v>7371</v>
      </c>
      <c r="Q23" s="928"/>
      <c r="R23" s="928"/>
      <c r="S23" s="928"/>
      <c r="T23" s="928"/>
      <c r="U23" s="928"/>
      <c r="V23" s="947"/>
      <c r="W23" s="927">
        <v>1064</v>
      </c>
      <c r="X23" s="928"/>
      <c r="Y23" s="928"/>
      <c r="Z23" s="928"/>
      <c r="AA23" s="928"/>
      <c r="AB23" s="928"/>
      <c r="AC23" s="947"/>
      <c r="AD23" s="984" t="s">
        <v>668</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478</v>
      </c>
      <c r="H28" s="969"/>
      <c r="I28" s="969"/>
      <c r="J28" s="969"/>
      <c r="K28" s="969"/>
      <c r="L28" s="969"/>
      <c r="M28" s="969"/>
      <c r="N28" s="969"/>
      <c r="O28" s="970"/>
      <c r="P28" s="884">
        <f>P29-SUM(P23:P27)</f>
        <v>0</v>
      </c>
      <c r="Q28" s="885"/>
      <c r="R28" s="885"/>
      <c r="S28" s="885"/>
      <c r="T28" s="885"/>
      <c r="U28" s="885"/>
      <c r="V28" s="886"/>
      <c r="W28" s="884">
        <f>W29-SUM(W23:W27)</f>
        <v>0</v>
      </c>
      <c r="X28" s="885"/>
      <c r="Y28" s="885"/>
      <c r="Z28" s="885"/>
      <c r="AA28" s="885"/>
      <c r="AB28" s="885"/>
      <c r="AC28" s="886"/>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43">
        <f>AK13</f>
        <v>7371</v>
      </c>
      <c r="Q29" s="944"/>
      <c r="R29" s="944"/>
      <c r="S29" s="944"/>
      <c r="T29" s="944"/>
      <c r="U29" s="944"/>
      <c r="V29" s="945"/>
      <c r="W29" s="943">
        <f>AR13</f>
        <v>1064</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7" t="s">
        <v>491</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357</v>
      </c>
      <c r="AF30" s="865"/>
      <c r="AG30" s="865"/>
      <c r="AH30" s="866"/>
      <c r="AI30" s="864" t="s">
        <v>363</v>
      </c>
      <c r="AJ30" s="865"/>
      <c r="AK30" s="865"/>
      <c r="AL30" s="866"/>
      <c r="AM30" s="923" t="s">
        <v>472</v>
      </c>
      <c r="AN30" s="923"/>
      <c r="AO30" s="923"/>
      <c r="AP30" s="864"/>
      <c r="AQ30" s="770" t="s">
        <v>355</v>
      </c>
      <c r="AR30" s="771"/>
      <c r="AS30" s="771"/>
      <c r="AT30" s="772"/>
      <c r="AU30" s="777" t="s">
        <v>253</v>
      </c>
      <c r="AV30" s="777"/>
      <c r="AW30" s="777"/>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559</v>
      </c>
      <c r="AR31" s="193"/>
      <c r="AS31" s="126" t="s">
        <v>356</v>
      </c>
      <c r="AT31" s="127"/>
      <c r="AU31" s="192" t="s">
        <v>559</v>
      </c>
      <c r="AV31" s="192"/>
      <c r="AW31" s="397" t="s">
        <v>300</v>
      </c>
      <c r="AX31" s="398"/>
    </row>
    <row r="32" spans="1:50" ht="48" customHeight="1" x14ac:dyDescent="0.15">
      <c r="A32" s="402"/>
      <c r="B32" s="400"/>
      <c r="C32" s="400"/>
      <c r="D32" s="400"/>
      <c r="E32" s="400"/>
      <c r="F32" s="401"/>
      <c r="G32" s="563" t="s">
        <v>561</v>
      </c>
      <c r="H32" s="564"/>
      <c r="I32" s="564"/>
      <c r="J32" s="564"/>
      <c r="K32" s="564"/>
      <c r="L32" s="564"/>
      <c r="M32" s="564"/>
      <c r="N32" s="564"/>
      <c r="O32" s="565"/>
      <c r="P32" s="98" t="s">
        <v>638</v>
      </c>
      <c r="Q32" s="98"/>
      <c r="R32" s="98"/>
      <c r="S32" s="98"/>
      <c r="T32" s="98"/>
      <c r="U32" s="98"/>
      <c r="V32" s="98"/>
      <c r="W32" s="98"/>
      <c r="X32" s="99"/>
      <c r="Y32" s="470" t="s">
        <v>12</v>
      </c>
      <c r="Z32" s="530"/>
      <c r="AA32" s="531"/>
      <c r="AB32" s="460" t="s">
        <v>562</v>
      </c>
      <c r="AC32" s="460"/>
      <c r="AD32" s="460"/>
      <c r="AE32" s="211">
        <v>97.9</v>
      </c>
      <c r="AF32" s="212"/>
      <c r="AG32" s="212"/>
      <c r="AH32" s="212"/>
      <c r="AI32" s="211" t="s">
        <v>563</v>
      </c>
      <c r="AJ32" s="212"/>
      <c r="AK32" s="212"/>
      <c r="AL32" s="212"/>
      <c r="AM32" s="211" t="s">
        <v>559</v>
      </c>
      <c r="AN32" s="212"/>
      <c r="AO32" s="212"/>
      <c r="AP32" s="212"/>
      <c r="AQ32" s="333" t="s">
        <v>558</v>
      </c>
      <c r="AR32" s="200"/>
      <c r="AS32" s="200"/>
      <c r="AT32" s="334"/>
      <c r="AU32" s="212" t="s">
        <v>559</v>
      </c>
      <c r="AV32" s="212"/>
      <c r="AW32" s="212"/>
      <c r="AX32" s="214"/>
    </row>
    <row r="33" spans="1:50" ht="48"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562</v>
      </c>
      <c r="AC33" s="522"/>
      <c r="AD33" s="522"/>
      <c r="AE33" s="211">
        <v>90</v>
      </c>
      <c r="AF33" s="212"/>
      <c r="AG33" s="212"/>
      <c r="AH33" s="212"/>
      <c r="AI33" s="211" t="s">
        <v>563</v>
      </c>
      <c r="AJ33" s="212"/>
      <c r="AK33" s="212"/>
      <c r="AL33" s="212"/>
      <c r="AM33" s="211" t="s">
        <v>558</v>
      </c>
      <c r="AN33" s="212"/>
      <c r="AO33" s="212"/>
      <c r="AP33" s="212"/>
      <c r="AQ33" s="333" t="s">
        <v>559</v>
      </c>
      <c r="AR33" s="200"/>
      <c r="AS33" s="200"/>
      <c r="AT33" s="334"/>
      <c r="AU33" s="212" t="s">
        <v>558</v>
      </c>
      <c r="AV33" s="212"/>
      <c r="AW33" s="212"/>
      <c r="AX33" s="214"/>
    </row>
    <row r="34" spans="1:50" ht="48"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108.8</v>
      </c>
      <c r="AF34" s="212"/>
      <c r="AG34" s="212"/>
      <c r="AH34" s="212"/>
      <c r="AI34" s="211" t="s">
        <v>564</v>
      </c>
      <c r="AJ34" s="212"/>
      <c r="AK34" s="212"/>
      <c r="AL34" s="212"/>
      <c r="AM34" s="211" t="s">
        <v>558</v>
      </c>
      <c r="AN34" s="212"/>
      <c r="AO34" s="212"/>
      <c r="AP34" s="212"/>
      <c r="AQ34" s="333" t="s">
        <v>559</v>
      </c>
      <c r="AR34" s="200"/>
      <c r="AS34" s="200"/>
      <c r="AT34" s="334"/>
      <c r="AU34" s="212" t="s">
        <v>558</v>
      </c>
      <c r="AV34" s="212"/>
      <c r="AW34" s="212"/>
      <c r="AX34" s="214"/>
    </row>
    <row r="35" spans="1:50" ht="23.25" customHeight="1" x14ac:dyDescent="0.15">
      <c r="A35" s="219" t="s">
        <v>527</v>
      </c>
      <c r="B35" s="220"/>
      <c r="C35" s="220"/>
      <c r="D35" s="220"/>
      <c r="E35" s="220"/>
      <c r="F35" s="221"/>
      <c r="G35" s="225" t="s">
        <v>640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8"/>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559</v>
      </c>
      <c r="AR38" s="193"/>
      <c r="AS38" s="126" t="s">
        <v>356</v>
      </c>
      <c r="AT38" s="127"/>
      <c r="AU38" s="192" t="s">
        <v>559</v>
      </c>
      <c r="AV38" s="192"/>
      <c r="AW38" s="397" t="s">
        <v>300</v>
      </c>
      <c r="AX38" s="398"/>
    </row>
    <row r="39" spans="1:50" ht="38.1" customHeight="1" x14ac:dyDescent="0.15">
      <c r="A39" s="402"/>
      <c r="B39" s="400"/>
      <c r="C39" s="400"/>
      <c r="D39" s="400"/>
      <c r="E39" s="400"/>
      <c r="F39" s="401"/>
      <c r="G39" s="563" t="s">
        <v>565</v>
      </c>
      <c r="H39" s="564"/>
      <c r="I39" s="564"/>
      <c r="J39" s="564"/>
      <c r="K39" s="564"/>
      <c r="L39" s="564"/>
      <c r="M39" s="564"/>
      <c r="N39" s="564"/>
      <c r="O39" s="565"/>
      <c r="P39" s="98" t="s">
        <v>639</v>
      </c>
      <c r="Q39" s="98"/>
      <c r="R39" s="98"/>
      <c r="S39" s="98"/>
      <c r="T39" s="98"/>
      <c r="U39" s="98"/>
      <c r="V39" s="98"/>
      <c r="W39" s="98"/>
      <c r="X39" s="99"/>
      <c r="Y39" s="470" t="s">
        <v>12</v>
      </c>
      <c r="Z39" s="530"/>
      <c r="AA39" s="531"/>
      <c r="AB39" s="460" t="s">
        <v>566</v>
      </c>
      <c r="AC39" s="460"/>
      <c r="AD39" s="460"/>
      <c r="AE39" s="211">
        <v>93.2</v>
      </c>
      <c r="AF39" s="212"/>
      <c r="AG39" s="212"/>
      <c r="AH39" s="212"/>
      <c r="AI39" s="211" t="s">
        <v>568</v>
      </c>
      <c r="AJ39" s="212"/>
      <c r="AK39" s="212"/>
      <c r="AL39" s="212"/>
      <c r="AM39" s="211" t="s">
        <v>557</v>
      </c>
      <c r="AN39" s="212"/>
      <c r="AO39" s="212"/>
      <c r="AP39" s="212"/>
      <c r="AQ39" s="333" t="s">
        <v>559</v>
      </c>
      <c r="AR39" s="200"/>
      <c r="AS39" s="200"/>
      <c r="AT39" s="334"/>
      <c r="AU39" s="212" t="s">
        <v>558</v>
      </c>
      <c r="AV39" s="212"/>
      <c r="AW39" s="212"/>
      <c r="AX39" s="214"/>
    </row>
    <row r="40" spans="1:50" ht="38.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567</v>
      </c>
      <c r="AC40" s="522"/>
      <c r="AD40" s="522"/>
      <c r="AE40" s="211">
        <v>90</v>
      </c>
      <c r="AF40" s="212"/>
      <c r="AG40" s="212"/>
      <c r="AH40" s="212"/>
      <c r="AI40" s="211" t="s">
        <v>558</v>
      </c>
      <c r="AJ40" s="212"/>
      <c r="AK40" s="212"/>
      <c r="AL40" s="212"/>
      <c r="AM40" s="211" t="s">
        <v>559</v>
      </c>
      <c r="AN40" s="212"/>
      <c r="AO40" s="212"/>
      <c r="AP40" s="212"/>
      <c r="AQ40" s="333" t="s">
        <v>557</v>
      </c>
      <c r="AR40" s="200"/>
      <c r="AS40" s="200"/>
      <c r="AT40" s="334"/>
      <c r="AU40" s="212" t="s">
        <v>559</v>
      </c>
      <c r="AV40" s="212"/>
      <c r="AW40" s="212"/>
      <c r="AX40" s="214"/>
    </row>
    <row r="41" spans="1:50" ht="38.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103.6</v>
      </c>
      <c r="AF41" s="212"/>
      <c r="AG41" s="212"/>
      <c r="AH41" s="212"/>
      <c r="AI41" s="211" t="s">
        <v>559</v>
      </c>
      <c r="AJ41" s="212"/>
      <c r="AK41" s="212"/>
      <c r="AL41" s="212"/>
      <c r="AM41" s="211" t="s">
        <v>559</v>
      </c>
      <c r="AN41" s="212"/>
      <c r="AO41" s="212"/>
      <c r="AP41" s="212"/>
      <c r="AQ41" s="333" t="s">
        <v>559</v>
      </c>
      <c r="AR41" s="200"/>
      <c r="AS41" s="200"/>
      <c r="AT41" s="334"/>
      <c r="AU41" s="212" t="s">
        <v>559</v>
      </c>
      <c r="AV41" s="212"/>
      <c r="AW41" s="212"/>
      <c r="AX41" s="214"/>
    </row>
    <row r="42" spans="1:50" ht="23.25" customHeight="1" x14ac:dyDescent="0.15">
      <c r="A42" s="219" t="s">
        <v>527</v>
      </c>
      <c r="B42" s="220"/>
      <c r="C42" s="220"/>
      <c r="D42" s="220"/>
      <c r="E42" s="220"/>
      <c r="F42" s="221"/>
      <c r="G42" s="225" t="s">
        <v>640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7"/>
    </row>
    <row r="80" spans="1:50" ht="18.75" hidden="1" customHeight="1" x14ac:dyDescent="0.15">
      <c r="A80" s="870"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1"/>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1"/>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1"/>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1"/>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1"/>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1" t="s">
        <v>13</v>
      </c>
      <c r="Z99" s="902"/>
      <c r="AA99" s="903"/>
      <c r="AB99" s="898" t="s">
        <v>14</v>
      </c>
      <c r="AC99" s="899"/>
      <c r="AD99" s="900"/>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0"/>
      <c r="Z100" s="861"/>
      <c r="AA100" s="862"/>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569</v>
      </c>
      <c r="H101" s="98"/>
      <c r="I101" s="98"/>
      <c r="J101" s="98"/>
      <c r="K101" s="98"/>
      <c r="L101" s="98"/>
      <c r="M101" s="98"/>
      <c r="N101" s="98"/>
      <c r="O101" s="98"/>
      <c r="P101" s="98"/>
      <c r="Q101" s="98"/>
      <c r="R101" s="98"/>
      <c r="S101" s="98"/>
      <c r="T101" s="98"/>
      <c r="U101" s="98"/>
      <c r="V101" s="98"/>
      <c r="W101" s="98"/>
      <c r="X101" s="99"/>
      <c r="Y101" s="541" t="s">
        <v>55</v>
      </c>
      <c r="Z101" s="542"/>
      <c r="AA101" s="543"/>
      <c r="AB101" s="460" t="s">
        <v>570</v>
      </c>
      <c r="AC101" s="460"/>
      <c r="AD101" s="460"/>
      <c r="AE101" s="211">
        <v>1271</v>
      </c>
      <c r="AF101" s="212"/>
      <c r="AG101" s="212"/>
      <c r="AH101" s="213"/>
      <c r="AI101" s="211">
        <v>40612</v>
      </c>
      <c r="AJ101" s="212"/>
      <c r="AK101" s="212"/>
      <c r="AL101" s="213"/>
      <c r="AM101" s="211">
        <v>28764</v>
      </c>
      <c r="AN101" s="212"/>
      <c r="AO101" s="212"/>
      <c r="AP101" s="213"/>
      <c r="AQ101" s="211" t="s">
        <v>564</v>
      </c>
      <c r="AR101" s="212"/>
      <c r="AS101" s="212"/>
      <c r="AT101" s="213"/>
      <c r="AU101" s="211" t="s">
        <v>669</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570</v>
      </c>
      <c r="AC102" s="460"/>
      <c r="AD102" s="460"/>
      <c r="AE102" s="417">
        <v>14064</v>
      </c>
      <c r="AF102" s="417"/>
      <c r="AG102" s="417"/>
      <c r="AH102" s="417"/>
      <c r="AI102" s="417">
        <v>4442</v>
      </c>
      <c r="AJ102" s="417"/>
      <c r="AK102" s="417"/>
      <c r="AL102" s="417"/>
      <c r="AM102" s="417">
        <v>20395</v>
      </c>
      <c r="AN102" s="417"/>
      <c r="AO102" s="417"/>
      <c r="AP102" s="417"/>
      <c r="AQ102" s="266">
        <v>28918</v>
      </c>
      <c r="AR102" s="267"/>
      <c r="AS102" s="267"/>
      <c r="AT102" s="312"/>
      <c r="AU102" s="266">
        <v>4025</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3.25" customHeight="1" x14ac:dyDescent="0.15">
      <c r="A116" s="438"/>
      <c r="B116" s="439"/>
      <c r="C116" s="439"/>
      <c r="D116" s="439"/>
      <c r="E116" s="439"/>
      <c r="F116" s="440"/>
      <c r="G116" s="392" t="s">
        <v>571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572</v>
      </c>
      <c r="AC116" s="462"/>
      <c r="AD116" s="463"/>
      <c r="AE116" s="417">
        <v>274</v>
      </c>
      <c r="AF116" s="417"/>
      <c r="AG116" s="417"/>
      <c r="AH116" s="417"/>
      <c r="AI116" s="417">
        <v>294</v>
      </c>
      <c r="AJ116" s="417"/>
      <c r="AK116" s="417"/>
      <c r="AL116" s="417"/>
      <c r="AM116" s="417">
        <v>205</v>
      </c>
      <c r="AN116" s="417"/>
      <c r="AO116" s="417"/>
      <c r="AP116" s="417"/>
      <c r="AQ116" s="211">
        <v>255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502</v>
      </c>
      <c r="AC117" s="472"/>
      <c r="AD117" s="473"/>
      <c r="AE117" s="593" t="s">
        <v>573</v>
      </c>
      <c r="AF117" s="550"/>
      <c r="AG117" s="550"/>
      <c r="AH117" s="550"/>
      <c r="AI117" s="593" t="s">
        <v>574</v>
      </c>
      <c r="AJ117" s="550"/>
      <c r="AK117" s="550"/>
      <c r="AL117" s="550"/>
      <c r="AM117" s="593" t="s">
        <v>613</v>
      </c>
      <c r="AN117" s="550"/>
      <c r="AO117" s="550"/>
      <c r="AP117" s="550"/>
      <c r="AQ117" s="593" t="s">
        <v>664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657</v>
      </c>
      <c r="AR133" s="192"/>
      <c r="AS133" s="126" t="s">
        <v>356</v>
      </c>
      <c r="AT133" s="127"/>
      <c r="AU133" s="193" t="s">
        <v>657</v>
      </c>
      <c r="AV133" s="193"/>
      <c r="AW133" s="126" t="s">
        <v>300</v>
      </c>
      <c r="AX133" s="188"/>
    </row>
    <row r="134" spans="1:50" ht="39.75" customHeight="1" x14ac:dyDescent="0.15">
      <c r="A134" s="182"/>
      <c r="B134" s="179"/>
      <c r="C134" s="173"/>
      <c r="D134" s="179"/>
      <c r="E134" s="173"/>
      <c r="F134" s="174"/>
      <c r="G134" s="97" t="s">
        <v>657</v>
      </c>
      <c r="H134" s="98"/>
      <c r="I134" s="98"/>
      <c r="J134" s="98"/>
      <c r="K134" s="98"/>
      <c r="L134" s="98"/>
      <c r="M134" s="98"/>
      <c r="N134" s="98"/>
      <c r="O134" s="98"/>
      <c r="P134" s="98"/>
      <c r="Q134" s="98"/>
      <c r="R134" s="98"/>
      <c r="S134" s="98"/>
      <c r="T134" s="98"/>
      <c r="U134" s="98"/>
      <c r="V134" s="98"/>
      <c r="W134" s="98"/>
      <c r="X134" s="99"/>
      <c r="Y134" s="194" t="s">
        <v>379</v>
      </c>
      <c r="Z134" s="195"/>
      <c r="AA134" s="196"/>
      <c r="AB134" s="197" t="s">
        <v>658</v>
      </c>
      <c r="AC134" s="198"/>
      <c r="AD134" s="198"/>
      <c r="AE134" s="199" t="s">
        <v>659</v>
      </c>
      <c r="AF134" s="200"/>
      <c r="AG134" s="200"/>
      <c r="AH134" s="200"/>
      <c r="AI134" s="199" t="s">
        <v>657</v>
      </c>
      <c r="AJ134" s="200"/>
      <c r="AK134" s="200"/>
      <c r="AL134" s="200"/>
      <c r="AM134" s="199" t="s">
        <v>657</v>
      </c>
      <c r="AN134" s="200"/>
      <c r="AO134" s="200"/>
      <c r="AP134" s="200"/>
      <c r="AQ134" s="199" t="s">
        <v>659</v>
      </c>
      <c r="AR134" s="200"/>
      <c r="AS134" s="200"/>
      <c r="AT134" s="200"/>
      <c r="AU134" s="199" t="s">
        <v>657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658</v>
      </c>
      <c r="AC135" s="206"/>
      <c r="AD135" s="206"/>
      <c r="AE135" s="199" t="s">
        <v>660</v>
      </c>
      <c r="AF135" s="200"/>
      <c r="AG135" s="200"/>
      <c r="AH135" s="200"/>
      <c r="AI135" s="199" t="s">
        <v>657</v>
      </c>
      <c r="AJ135" s="200"/>
      <c r="AK135" s="200"/>
      <c r="AL135" s="200"/>
      <c r="AM135" s="199" t="s">
        <v>657</v>
      </c>
      <c r="AN135" s="200"/>
      <c r="AO135" s="200"/>
      <c r="AP135" s="200"/>
      <c r="AQ135" s="199" t="s">
        <v>659</v>
      </c>
      <c r="AR135" s="200"/>
      <c r="AS135" s="200"/>
      <c r="AT135" s="200"/>
      <c r="AU135" s="199" t="s">
        <v>659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1"/>
      <c r="E430" s="167" t="s">
        <v>388</v>
      </c>
      <c r="F430" s="168"/>
      <c r="G430" s="904" t="s">
        <v>384</v>
      </c>
      <c r="H430" s="116"/>
      <c r="I430" s="116"/>
      <c r="J430" s="905" t="s">
        <v>564</v>
      </c>
      <c r="K430" s="906"/>
      <c r="L430" s="906"/>
      <c r="M430" s="906"/>
      <c r="N430" s="906"/>
      <c r="O430" s="906"/>
      <c r="P430" s="906"/>
      <c r="Q430" s="906"/>
      <c r="R430" s="906"/>
      <c r="S430" s="906"/>
      <c r="T430" s="907"/>
      <c r="U430" s="590" t="s">
        <v>564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642</v>
      </c>
      <c r="AF432" s="193"/>
      <c r="AG432" s="126" t="s">
        <v>356</v>
      </c>
      <c r="AH432" s="127"/>
      <c r="AI432" s="149"/>
      <c r="AJ432" s="149"/>
      <c r="AK432" s="149"/>
      <c r="AL432" s="147"/>
      <c r="AM432" s="149"/>
      <c r="AN432" s="149"/>
      <c r="AO432" s="149"/>
      <c r="AP432" s="147"/>
      <c r="AQ432" s="592" t="s">
        <v>643</v>
      </c>
      <c r="AR432" s="193"/>
      <c r="AS432" s="126" t="s">
        <v>356</v>
      </c>
      <c r="AT432" s="127"/>
      <c r="AU432" s="193" t="s">
        <v>642</v>
      </c>
      <c r="AV432" s="193"/>
      <c r="AW432" s="126" t="s">
        <v>300</v>
      </c>
      <c r="AX432" s="188"/>
    </row>
    <row r="433" spans="1:50" ht="23.25" customHeight="1" x14ac:dyDescent="0.15">
      <c r="A433" s="182"/>
      <c r="B433" s="179"/>
      <c r="C433" s="173"/>
      <c r="D433" s="179"/>
      <c r="E433" s="335"/>
      <c r="F433" s="336"/>
      <c r="G433" s="97" t="s">
        <v>641</v>
      </c>
      <c r="H433" s="98"/>
      <c r="I433" s="98"/>
      <c r="J433" s="98"/>
      <c r="K433" s="98"/>
      <c r="L433" s="98"/>
      <c r="M433" s="98"/>
      <c r="N433" s="98"/>
      <c r="O433" s="98"/>
      <c r="P433" s="98"/>
      <c r="Q433" s="98"/>
      <c r="R433" s="98"/>
      <c r="S433" s="98"/>
      <c r="T433" s="98"/>
      <c r="U433" s="98"/>
      <c r="V433" s="98"/>
      <c r="W433" s="98"/>
      <c r="X433" s="99"/>
      <c r="Y433" s="194" t="s">
        <v>12</v>
      </c>
      <c r="Z433" s="195"/>
      <c r="AA433" s="196"/>
      <c r="AB433" s="206" t="s">
        <v>642</v>
      </c>
      <c r="AC433" s="206"/>
      <c r="AD433" s="206"/>
      <c r="AE433" s="333" t="s">
        <v>643</v>
      </c>
      <c r="AF433" s="200"/>
      <c r="AG433" s="200"/>
      <c r="AH433" s="200"/>
      <c r="AI433" s="333" t="s">
        <v>642</v>
      </c>
      <c r="AJ433" s="200"/>
      <c r="AK433" s="200"/>
      <c r="AL433" s="200"/>
      <c r="AM433" s="333" t="s">
        <v>643</v>
      </c>
      <c r="AN433" s="200"/>
      <c r="AO433" s="200"/>
      <c r="AP433" s="334"/>
      <c r="AQ433" s="333" t="s">
        <v>645</v>
      </c>
      <c r="AR433" s="200"/>
      <c r="AS433" s="200"/>
      <c r="AT433" s="334"/>
      <c r="AU433" s="200" t="s">
        <v>642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643</v>
      </c>
      <c r="AC434" s="198"/>
      <c r="AD434" s="198"/>
      <c r="AE434" s="333" t="s">
        <v>643</v>
      </c>
      <c r="AF434" s="200"/>
      <c r="AG434" s="200"/>
      <c r="AH434" s="334"/>
      <c r="AI434" s="333" t="s">
        <v>644</v>
      </c>
      <c r="AJ434" s="200"/>
      <c r="AK434" s="200"/>
      <c r="AL434" s="200"/>
      <c r="AM434" s="333" t="s">
        <v>642</v>
      </c>
      <c r="AN434" s="200"/>
      <c r="AO434" s="200"/>
      <c r="AP434" s="334"/>
      <c r="AQ434" s="333" t="s">
        <v>642</v>
      </c>
      <c r="AR434" s="200"/>
      <c r="AS434" s="200"/>
      <c r="AT434" s="334"/>
      <c r="AU434" s="200" t="s">
        <v>642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643</v>
      </c>
      <c r="AF435" s="200"/>
      <c r="AG435" s="200"/>
      <c r="AH435" s="334"/>
      <c r="AI435" s="333" t="s">
        <v>645</v>
      </c>
      <c r="AJ435" s="200"/>
      <c r="AK435" s="200"/>
      <c r="AL435" s="200"/>
      <c r="AM435" s="333" t="s">
        <v>642</v>
      </c>
      <c r="AN435" s="200"/>
      <c r="AO435" s="200"/>
      <c r="AP435" s="334"/>
      <c r="AQ435" s="333" t="s">
        <v>643</v>
      </c>
      <c r="AR435" s="200"/>
      <c r="AS435" s="200"/>
      <c r="AT435" s="334"/>
      <c r="AU435" s="200" t="s">
        <v>643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642</v>
      </c>
      <c r="AF457" s="193"/>
      <c r="AG457" s="126" t="s">
        <v>356</v>
      </c>
      <c r="AH457" s="127"/>
      <c r="AI457" s="149"/>
      <c r="AJ457" s="149"/>
      <c r="AK457" s="149"/>
      <c r="AL457" s="147"/>
      <c r="AM457" s="149"/>
      <c r="AN457" s="149"/>
      <c r="AO457" s="149"/>
      <c r="AP457" s="147"/>
      <c r="AQ457" s="592" t="s">
        <v>642</v>
      </c>
      <c r="AR457" s="193"/>
      <c r="AS457" s="126" t="s">
        <v>356</v>
      </c>
      <c r="AT457" s="127"/>
      <c r="AU457" s="193" t="s">
        <v>644</v>
      </c>
      <c r="AV457" s="193"/>
      <c r="AW457" s="126" t="s">
        <v>300</v>
      </c>
      <c r="AX457" s="188"/>
    </row>
    <row r="458" spans="1:50" ht="23.25" customHeight="1" x14ac:dyDescent="0.15">
      <c r="A458" s="182"/>
      <c r="B458" s="179"/>
      <c r="C458" s="173"/>
      <c r="D458" s="179"/>
      <c r="E458" s="335"/>
      <c r="F458" s="336"/>
      <c r="G458" s="97" t="s">
        <v>642</v>
      </c>
      <c r="H458" s="98"/>
      <c r="I458" s="98"/>
      <c r="J458" s="98"/>
      <c r="K458" s="98"/>
      <c r="L458" s="98"/>
      <c r="M458" s="98"/>
      <c r="N458" s="98"/>
      <c r="O458" s="98"/>
      <c r="P458" s="98"/>
      <c r="Q458" s="98"/>
      <c r="R458" s="98"/>
      <c r="S458" s="98"/>
      <c r="T458" s="98"/>
      <c r="U458" s="98"/>
      <c r="V458" s="98"/>
      <c r="W458" s="98"/>
      <c r="X458" s="99"/>
      <c r="Y458" s="194" t="s">
        <v>12</v>
      </c>
      <c r="Z458" s="195"/>
      <c r="AA458" s="196"/>
      <c r="AB458" s="206" t="s">
        <v>643</v>
      </c>
      <c r="AC458" s="206"/>
      <c r="AD458" s="206"/>
      <c r="AE458" s="333" t="s">
        <v>642</v>
      </c>
      <c r="AF458" s="200"/>
      <c r="AG458" s="200"/>
      <c r="AH458" s="200"/>
      <c r="AI458" s="333" t="s">
        <v>643</v>
      </c>
      <c r="AJ458" s="200"/>
      <c r="AK458" s="200"/>
      <c r="AL458" s="200"/>
      <c r="AM458" s="333" t="s">
        <v>642</v>
      </c>
      <c r="AN458" s="200"/>
      <c r="AO458" s="200"/>
      <c r="AP458" s="334"/>
      <c r="AQ458" s="333" t="s">
        <v>642</v>
      </c>
      <c r="AR458" s="200"/>
      <c r="AS458" s="200"/>
      <c r="AT458" s="334"/>
      <c r="AU458" s="200" t="s">
        <v>643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645</v>
      </c>
      <c r="AC459" s="198"/>
      <c r="AD459" s="198"/>
      <c r="AE459" s="333" t="s">
        <v>642</v>
      </c>
      <c r="AF459" s="200"/>
      <c r="AG459" s="200"/>
      <c r="AH459" s="334"/>
      <c r="AI459" s="333" t="s">
        <v>642</v>
      </c>
      <c r="AJ459" s="200"/>
      <c r="AK459" s="200"/>
      <c r="AL459" s="200"/>
      <c r="AM459" s="333" t="s">
        <v>643</v>
      </c>
      <c r="AN459" s="200"/>
      <c r="AO459" s="200"/>
      <c r="AP459" s="334"/>
      <c r="AQ459" s="333" t="s">
        <v>646</v>
      </c>
      <c r="AR459" s="200"/>
      <c r="AS459" s="200"/>
      <c r="AT459" s="334"/>
      <c r="AU459" s="200" t="s">
        <v>642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645</v>
      </c>
      <c r="AF460" s="200"/>
      <c r="AG460" s="200"/>
      <c r="AH460" s="334"/>
      <c r="AI460" s="333" t="s">
        <v>642</v>
      </c>
      <c r="AJ460" s="200"/>
      <c r="AK460" s="200"/>
      <c r="AL460" s="200"/>
      <c r="AM460" s="333" t="s">
        <v>645</v>
      </c>
      <c r="AN460" s="200"/>
      <c r="AO460" s="200"/>
      <c r="AP460" s="334"/>
      <c r="AQ460" s="333" t="s">
        <v>642</v>
      </c>
      <c r="AR460" s="200"/>
      <c r="AS460" s="200"/>
      <c r="AT460" s="334"/>
      <c r="AU460" s="200" t="s">
        <v>643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8.7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554</v>
      </c>
      <c r="AE702" s="339"/>
      <c r="AF702" s="339"/>
      <c r="AG702" s="384" t="s">
        <v>577</v>
      </c>
      <c r="AH702" s="385"/>
      <c r="AI702" s="385"/>
      <c r="AJ702" s="385"/>
      <c r="AK702" s="385"/>
      <c r="AL702" s="385"/>
      <c r="AM702" s="385"/>
      <c r="AN702" s="385"/>
      <c r="AO702" s="385"/>
      <c r="AP702" s="385"/>
      <c r="AQ702" s="385"/>
      <c r="AR702" s="385"/>
      <c r="AS702" s="385"/>
      <c r="AT702" s="385"/>
      <c r="AU702" s="385"/>
      <c r="AV702" s="385"/>
      <c r="AW702" s="385"/>
      <c r="AX702" s="386"/>
    </row>
    <row r="703" spans="1:50" ht="49.5"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554</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77.25" customHeight="1" x14ac:dyDescent="0.15">
      <c r="A704" s="880"/>
      <c r="B704" s="881"/>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554</v>
      </c>
      <c r="AE704" s="786"/>
      <c r="AF704" s="786"/>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580</v>
      </c>
      <c r="AE705" s="718"/>
      <c r="AF705" s="718"/>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581</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581</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35.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554</v>
      </c>
      <c r="AE708" s="608"/>
      <c r="AF708" s="608"/>
      <c r="AG708" s="745" t="s">
        <v>582</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42.7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554</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554</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580</v>
      </c>
      <c r="AE712" s="786"/>
      <c r="AF712" s="786"/>
      <c r="AG712" s="813" t="s">
        <v>647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8" t="s">
        <v>489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580</v>
      </c>
      <c r="AE713" s="322"/>
      <c r="AF713" s="666"/>
      <c r="AG713" s="94" t="s">
        <v>647</v>
      </c>
      <c r="AH713" s="95"/>
      <c r="AI713" s="95"/>
      <c r="AJ713" s="95"/>
      <c r="AK713" s="95"/>
      <c r="AL713" s="95"/>
      <c r="AM713" s="95"/>
      <c r="AN713" s="95"/>
      <c r="AO713" s="95"/>
      <c r="AP713" s="95"/>
      <c r="AQ713" s="95"/>
      <c r="AR713" s="95"/>
      <c r="AS713" s="95"/>
      <c r="AT713" s="95"/>
      <c r="AU713" s="95"/>
      <c r="AV713" s="95"/>
      <c r="AW713" s="95"/>
      <c r="AX713" s="96"/>
    </row>
    <row r="714" spans="1:50" ht="48.7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554</v>
      </c>
      <c r="AE714" s="811"/>
      <c r="AF714" s="812"/>
      <c r="AG714" s="739" t="s">
        <v>648</v>
      </c>
      <c r="AH714" s="740"/>
      <c r="AI714" s="740"/>
      <c r="AJ714" s="740"/>
      <c r="AK714" s="740"/>
      <c r="AL714" s="740"/>
      <c r="AM714" s="740"/>
      <c r="AN714" s="740"/>
      <c r="AO714" s="740"/>
      <c r="AP714" s="740"/>
      <c r="AQ714" s="740"/>
      <c r="AR714" s="740"/>
      <c r="AS714" s="740"/>
      <c r="AT714" s="740"/>
      <c r="AU714" s="740"/>
      <c r="AV714" s="740"/>
      <c r="AW714" s="740"/>
      <c r="AX714" s="741"/>
    </row>
    <row r="715" spans="1:50" ht="32.25"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580</v>
      </c>
      <c r="AE715" s="608"/>
      <c r="AF715" s="659"/>
      <c r="AG715" s="745" t="s">
        <v>636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580</v>
      </c>
      <c r="AE716" s="630"/>
      <c r="AF716" s="630"/>
      <c r="AG716" s="94" t="s">
        <v>586</v>
      </c>
      <c r="AH716" s="95"/>
      <c r="AI716" s="95"/>
      <c r="AJ716" s="95"/>
      <c r="AK716" s="95"/>
      <c r="AL716" s="95"/>
      <c r="AM716" s="95"/>
      <c r="AN716" s="95"/>
      <c r="AO716" s="95"/>
      <c r="AP716" s="95"/>
      <c r="AQ716" s="95"/>
      <c r="AR716" s="95"/>
      <c r="AS716" s="95"/>
      <c r="AT716" s="95"/>
      <c r="AU716" s="95"/>
      <c r="AV716" s="95"/>
      <c r="AW716" s="95"/>
      <c r="AX716" s="96"/>
    </row>
    <row r="717" spans="1:50" ht="45.7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554</v>
      </c>
      <c r="AE717" s="322"/>
      <c r="AF717" s="322"/>
      <c r="AG717" s="94" t="s">
        <v>665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580</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554</v>
      </c>
      <c r="AE719" s="608"/>
      <c r="AF719" s="608"/>
      <c r="AG719" s="118" t="s">
        <v>650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549</v>
      </c>
      <c r="D721" s="290"/>
      <c r="E721" s="290"/>
      <c r="F721" s="291"/>
      <c r="G721" s="280"/>
      <c r="H721" s="281"/>
      <c r="I721" s="83" t="str">
        <f>IF(OR(G721="　", G721=""), "", "-")</f>
        <v/>
      </c>
      <c r="J721" s="284">
        <v>610</v>
      </c>
      <c r="K721" s="284"/>
      <c r="L721" s="83" t="str">
        <f>IF(M721="","","-")</f>
        <v/>
      </c>
      <c r="M721" s="84"/>
      <c r="N721" s="297" t="s">
        <v>649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6" t="s">
        <v>588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663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670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666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667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2" t="s">
        <v>431</v>
      </c>
      <c r="B737" s="203"/>
      <c r="C737" s="203"/>
      <c r="D737" s="204"/>
      <c r="E737" s="998" t="s">
        <v>564</v>
      </c>
      <c r="F737" s="998"/>
      <c r="G737" s="998"/>
      <c r="H737" s="998"/>
      <c r="I737" s="998"/>
      <c r="J737" s="998"/>
      <c r="K737" s="998"/>
      <c r="L737" s="998"/>
      <c r="M737" s="998"/>
      <c r="N737" s="358" t="s">
        <v>358</v>
      </c>
      <c r="O737" s="358"/>
      <c r="P737" s="358"/>
      <c r="Q737" s="358"/>
      <c r="R737" s="998" t="s">
        <v>564</v>
      </c>
      <c r="S737" s="998"/>
      <c r="T737" s="998"/>
      <c r="U737" s="998"/>
      <c r="V737" s="998"/>
      <c r="W737" s="998"/>
      <c r="X737" s="998"/>
      <c r="Y737" s="998"/>
      <c r="Z737" s="998"/>
      <c r="AA737" s="358" t="s">
        <v>359</v>
      </c>
      <c r="AB737" s="358"/>
      <c r="AC737" s="358"/>
      <c r="AD737" s="358"/>
      <c r="AE737" s="998" t="s">
        <v>558</v>
      </c>
      <c r="AF737" s="998"/>
      <c r="AG737" s="998"/>
      <c r="AH737" s="998"/>
      <c r="AI737" s="998"/>
      <c r="AJ737" s="998"/>
      <c r="AK737" s="998"/>
      <c r="AL737" s="998"/>
      <c r="AM737" s="998"/>
      <c r="AN737" s="358" t="s">
        <v>360</v>
      </c>
      <c r="AO737" s="358"/>
      <c r="AP737" s="358"/>
      <c r="AQ737" s="358"/>
      <c r="AR737" s="999" t="s">
        <v>576</v>
      </c>
      <c r="AS737" s="1000"/>
      <c r="AT737" s="1000"/>
      <c r="AU737" s="1000"/>
      <c r="AV737" s="1000"/>
      <c r="AW737" s="1000"/>
      <c r="AX737" s="1001"/>
      <c r="AY737" s="89"/>
      <c r="AZ737" s="89"/>
    </row>
    <row r="738" spans="1:52" ht="24.75" customHeight="1" x14ac:dyDescent="0.15">
      <c r="A738" s="1002" t="s">
        <v>361</v>
      </c>
      <c r="B738" s="203"/>
      <c r="C738" s="203"/>
      <c r="D738" s="204"/>
      <c r="E738" s="998" t="s">
        <v>564</v>
      </c>
      <c r="F738" s="998"/>
      <c r="G738" s="998"/>
      <c r="H738" s="998"/>
      <c r="I738" s="998"/>
      <c r="J738" s="998"/>
      <c r="K738" s="998"/>
      <c r="L738" s="998"/>
      <c r="M738" s="998"/>
      <c r="N738" s="358" t="s">
        <v>362</v>
      </c>
      <c r="O738" s="358"/>
      <c r="P738" s="358"/>
      <c r="Q738" s="358"/>
      <c r="R738" s="998" t="s">
        <v>590</v>
      </c>
      <c r="S738" s="998"/>
      <c r="T738" s="998"/>
      <c r="U738" s="998"/>
      <c r="V738" s="998"/>
      <c r="W738" s="998"/>
      <c r="X738" s="998"/>
      <c r="Y738" s="998"/>
      <c r="Z738" s="998"/>
      <c r="AA738" s="358" t="s">
        <v>482</v>
      </c>
      <c r="AB738" s="358"/>
      <c r="AC738" s="358"/>
      <c r="AD738" s="358"/>
      <c r="AE738" s="998" t="s">
        <v>589</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542</v>
      </c>
      <c r="B739" s="1007"/>
      <c r="C739" s="1007"/>
      <c r="D739" s="1008"/>
      <c r="E739" s="1009" t="s">
        <v>549</v>
      </c>
      <c r="F739" s="1010"/>
      <c r="G739" s="1010"/>
      <c r="H739" s="91" t="str">
        <f>IF(E739="", "", "(")</f>
        <v>(</v>
      </c>
      <c r="I739" s="993"/>
      <c r="J739" s="993"/>
      <c r="K739" s="91" t="str">
        <f>IF(OR(I739="　", I739=""), "", "-")</f>
        <v/>
      </c>
      <c r="L739" s="994">
        <v>603</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42.75" customHeight="1" x14ac:dyDescent="0.15">
      <c r="A781" s="634"/>
      <c r="B781" s="635"/>
      <c r="C781" s="635"/>
      <c r="D781" s="635"/>
      <c r="E781" s="635"/>
      <c r="F781" s="636"/>
      <c r="G781" s="673" t="s">
        <v>591</v>
      </c>
      <c r="H781" s="674"/>
      <c r="I781" s="674"/>
      <c r="J781" s="674"/>
      <c r="K781" s="675"/>
      <c r="L781" s="667" t="s">
        <v>592</v>
      </c>
      <c r="M781" s="668"/>
      <c r="N781" s="668"/>
      <c r="O781" s="668"/>
      <c r="P781" s="668"/>
      <c r="Q781" s="668"/>
      <c r="R781" s="668"/>
      <c r="S781" s="668"/>
      <c r="T781" s="668"/>
      <c r="U781" s="668"/>
      <c r="V781" s="668"/>
      <c r="W781" s="668"/>
      <c r="X781" s="669"/>
      <c r="Y781" s="387">
        <v>759</v>
      </c>
      <c r="Z781" s="388"/>
      <c r="AA781" s="388"/>
      <c r="AB781" s="808"/>
      <c r="AC781" s="673" t="s">
        <v>591</v>
      </c>
      <c r="AD781" s="674"/>
      <c r="AE781" s="674"/>
      <c r="AF781" s="674"/>
      <c r="AG781" s="675"/>
      <c r="AH781" s="667" t="s">
        <v>661</v>
      </c>
      <c r="AI781" s="668"/>
      <c r="AJ781" s="668"/>
      <c r="AK781" s="668"/>
      <c r="AL781" s="668"/>
      <c r="AM781" s="668"/>
      <c r="AN781" s="668"/>
      <c r="AO781" s="668"/>
      <c r="AP781" s="668"/>
      <c r="AQ781" s="668"/>
      <c r="AR781" s="668"/>
      <c r="AS781" s="668"/>
      <c r="AT781" s="669"/>
      <c r="AU781" s="387">
        <v>4</v>
      </c>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759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614</v>
      </c>
      <c r="D837" s="340"/>
      <c r="E837" s="340"/>
      <c r="F837" s="340"/>
      <c r="G837" s="340"/>
      <c r="H837" s="340"/>
      <c r="I837" s="340"/>
      <c r="J837" s="341">
        <v>6000012070001</v>
      </c>
      <c r="K837" s="342"/>
      <c r="L837" s="342"/>
      <c r="M837" s="342"/>
      <c r="N837" s="342"/>
      <c r="O837" s="342"/>
      <c r="P837" s="355" t="s">
        <v>662</v>
      </c>
      <c r="Q837" s="343"/>
      <c r="R837" s="343"/>
      <c r="S837" s="343"/>
      <c r="T837" s="343"/>
      <c r="U837" s="343"/>
      <c r="V837" s="343"/>
      <c r="W837" s="343"/>
      <c r="X837" s="343"/>
      <c r="Y837" s="344">
        <v>759</v>
      </c>
      <c r="Z837" s="345"/>
      <c r="AA837" s="345"/>
      <c r="AB837" s="346"/>
      <c r="AC837" s="356" t="s">
        <v>196</v>
      </c>
      <c r="AD837" s="364"/>
      <c r="AE837" s="364"/>
      <c r="AF837" s="364"/>
      <c r="AG837" s="364"/>
      <c r="AH837" s="365" t="s">
        <v>564</v>
      </c>
      <c r="AI837" s="366"/>
      <c r="AJ837" s="366"/>
      <c r="AK837" s="366"/>
      <c r="AL837" s="350" t="s">
        <v>593</v>
      </c>
      <c r="AM837" s="351"/>
      <c r="AN837" s="351"/>
      <c r="AO837" s="352"/>
      <c r="AP837" s="353" t="s">
        <v>597</v>
      </c>
      <c r="AQ837" s="353"/>
      <c r="AR837" s="353"/>
      <c r="AS837" s="353"/>
      <c r="AT837" s="353"/>
      <c r="AU837" s="353"/>
      <c r="AV837" s="353"/>
      <c r="AW837" s="353"/>
      <c r="AX837" s="353"/>
    </row>
    <row r="838" spans="1:50" ht="30" customHeight="1" x14ac:dyDescent="0.15">
      <c r="A838" s="372">
        <v>2</v>
      </c>
      <c r="B838" s="372">
        <v>1</v>
      </c>
      <c r="C838" s="354" t="s">
        <v>616</v>
      </c>
      <c r="D838" s="340"/>
      <c r="E838" s="340"/>
      <c r="F838" s="340"/>
      <c r="G838" s="340"/>
      <c r="H838" s="340"/>
      <c r="I838" s="340"/>
      <c r="J838" s="341">
        <v>6000012070001</v>
      </c>
      <c r="K838" s="342"/>
      <c r="L838" s="342"/>
      <c r="M838" s="342"/>
      <c r="N838" s="342"/>
      <c r="O838" s="342"/>
      <c r="P838" s="377" t="s">
        <v>662</v>
      </c>
      <c r="Q838" s="378"/>
      <c r="R838" s="378"/>
      <c r="S838" s="378"/>
      <c r="T838" s="378"/>
      <c r="U838" s="378"/>
      <c r="V838" s="378"/>
      <c r="W838" s="378"/>
      <c r="X838" s="379"/>
      <c r="Y838" s="344">
        <v>702</v>
      </c>
      <c r="Z838" s="345"/>
      <c r="AA838" s="345"/>
      <c r="AB838" s="346"/>
      <c r="AC838" s="356" t="s">
        <v>196</v>
      </c>
      <c r="AD838" s="356"/>
      <c r="AE838" s="356"/>
      <c r="AF838" s="356"/>
      <c r="AG838" s="356"/>
      <c r="AH838" s="365" t="s">
        <v>564</v>
      </c>
      <c r="AI838" s="366"/>
      <c r="AJ838" s="366"/>
      <c r="AK838" s="366"/>
      <c r="AL838" s="367" t="s">
        <v>557</v>
      </c>
      <c r="AM838" s="368"/>
      <c r="AN838" s="368"/>
      <c r="AO838" s="369"/>
      <c r="AP838" s="353" t="s">
        <v>596</v>
      </c>
      <c r="AQ838" s="353"/>
      <c r="AR838" s="353"/>
      <c r="AS838" s="353"/>
      <c r="AT838" s="353"/>
      <c r="AU838" s="353"/>
      <c r="AV838" s="353"/>
      <c r="AW838" s="353"/>
      <c r="AX838" s="353"/>
    </row>
    <row r="839" spans="1:50" ht="30" customHeight="1" x14ac:dyDescent="0.15">
      <c r="A839" s="372">
        <v>3</v>
      </c>
      <c r="B839" s="372">
        <v>1</v>
      </c>
      <c r="C839" s="354" t="s">
        <v>617</v>
      </c>
      <c r="D839" s="340"/>
      <c r="E839" s="340"/>
      <c r="F839" s="340"/>
      <c r="G839" s="340"/>
      <c r="H839" s="340"/>
      <c r="I839" s="340"/>
      <c r="J839" s="341">
        <v>6000012070001</v>
      </c>
      <c r="K839" s="342"/>
      <c r="L839" s="342"/>
      <c r="M839" s="342"/>
      <c r="N839" s="342"/>
      <c r="O839" s="342"/>
      <c r="P839" s="912" t="s">
        <v>662</v>
      </c>
      <c r="Q839" s="913"/>
      <c r="R839" s="913"/>
      <c r="S839" s="913"/>
      <c r="T839" s="913"/>
      <c r="U839" s="913"/>
      <c r="V839" s="913"/>
      <c r="W839" s="913"/>
      <c r="X839" s="914"/>
      <c r="Y839" s="344">
        <v>650</v>
      </c>
      <c r="Z839" s="345"/>
      <c r="AA839" s="345"/>
      <c r="AB839" s="346"/>
      <c r="AC839" s="356" t="s">
        <v>196</v>
      </c>
      <c r="AD839" s="356"/>
      <c r="AE839" s="356"/>
      <c r="AF839" s="356"/>
      <c r="AG839" s="356"/>
      <c r="AH839" s="348" t="s">
        <v>593</v>
      </c>
      <c r="AI839" s="349"/>
      <c r="AJ839" s="349"/>
      <c r="AK839" s="349"/>
      <c r="AL839" s="350" t="s">
        <v>593</v>
      </c>
      <c r="AM839" s="351"/>
      <c r="AN839" s="351"/>
      <c r="AO839" s="352"/>
      <c r="AP839" s="353" t="s">
        <v>594</v>
      </c>
      <c r="AQ839" s="353"/>
      <c r="AR839" s="353"/>
      <c r="AS839" s="353"/>
      <c r="AT839" s="353"/>
      <c r="AU839" s="353"/>
      <c r="AV839" s="353"/>
      <c r="AW839" s="353"/>
      <c r="AX839" s="353"/>
    </row>
    <row r="840" spans="1:50" ht="30" customHeight="1" x14ac:dyDescent="0.15">
      <c r="A840" s="372">
        <v>4</v>
      </c>
      <c r="B840" s="372">
        <v>1</v>
      </c>
      <c r="C840" s="354" t="s">
        <v>618</v>
      </c>
      <c r="D840" s="340"/>
      <c r="E840" s="340"/>
      <c r="F840" s="340"/>
      <c r="G840" s="340"/>
      <c r="H840" s="340"/>
      <c r="I840" s="340"/>
      <c r="J840" s="341">
        <v>6000012070001</v>
      </c>
      <c r="K840" s="342"/>
      <c r="L840" s="342"/>
      <c r="M840" s="342"/>
      <c r="N840" s="342"/>
      <c r="O840" s="342"/>
      <c r="P840" s="912" t="s">
        <v>662</v>
      </c>
      <c r="Q840" s="913"/>
      <c r="R840" s="913"/>
      <c r="S840" s="913"/>
      <c r="T840" s="913"/>
      <c r="U840" s="913"/>
      <c r="V840" s="913"/>
      <c r="W840" s="913"/>
      <c r="X840" s="914"/>
      <c r="Y840" s="344">
        <v>498</v>
      </c>
      <c r="Z840" s="345"/>
      <c r="AA840" s="345"/>
      <c r="AB840" s="346"/>
      <c r="AC840" s="199" t="s">
        <v>196</v>
      </c>
      <c r="AD840" s="939"/>
      <c r="AE840" s="939"/>
      <c r="AF840" s="939"/>
      <c r="AG840" s="940"/>
      <c r="AH840" s="348" t="s">
        <v>594</v>
      </c>
      <c r="AI840" s="349"/>
      <c r="AJ840" s="349"/>
      <c r="AK840" s="349"/>
      <c r="AL840" s="350" t="s">
        <v>595</v>
      </c>
      <c r="AM840" s="351"/>
      <c r="AN840" s="351"/>
      <c r="AO840" s="352"/>
      <c r="AP840" s="353" t="s">
        <v>596</v>
      </c>
      <c r="AQ840" s="353"/>
      <c r="AR840" s="353"/>
      <c r="AS840" s="353"/>
      <c r="AT840" s="353"/>
      <c r="AU840" s="353"/>
      <c r="AV840" s="353"/>
      <c r="AW840" s="353"/>
      <c r="AX840" s="353"/>
    </row>
    <row r="841" spans="1:50" ht="30" customHeight="1" x14ac:dyDescent="0.15">
      <c r="A841" s="372">
        <v>5</v>
      </c>
      <c r="B841" s="372">
        <v>1</v>
      </c>
      <c r="C841" s="354" t="s">
        <v>619</v>
      </c>
      <c r="D841" s="340"/>
      <c r="E841" s="340"/>
      <c r="F841" s="340"/>
      <c r="G841" s="340"/>
      <c r="H841" s="340"/>
      <c r="I841" s="340"/>
      <c r="J841" s="341">
        <v>6000012070001</v>
      </c>
      <c r="K841" s="342"/>
      <c r="L841" s="342"/>
      <c r="M841" s="342"/>
      <c r="N841" s="342"/>
      <c r="O841" s="342"/>
      <c r="P841" s="377" t="s">
        <v>662</v>
      </c>
      <c r="Q841" s="378"/>
      <c r="R841" s="378"/>
      <c r="S841" s="378"/>
      <c r="T841" s="378"/>
      <c r="U841" s="378"/>
      <c r="V841" s="378"/>
      <c r="W841" s="378"/>
      <c r="X841" s="379"/>
      <c r="Y841" s="344">
        <v>472</v>
      </c>
      <c r="Z841" s="345"/>
      <c r="AA841" s="345"/>
      <c r="AB841" s="346"/>
      <c r="AC841" s="842" t="s">
        <v>196</v>
      </c>
      <c r="AD841" s="843"/>
      <c r="AE841" s="843"/>
      <c r="AF841" s="843"/>
      <c r="AG841" s="844"/>
      <c r="AH841" s="348" t="s">
        <v>593</v>
      </c>
      <c r="AI841" s="349"/>
      <c r="AJ841" s="349"/>
      <c r="AK841" s="349"/>
      <c r="AL841" s="350" t="s">
        <v>594</v>
      </c>
      <c r="AM841" s="351"/>
      <c r="AN841" s="351"/>
      <c r="AO841" s="352"/>
      <c r="AP841" s="353" t="s">
        <v>587</v>
      </c>
      <c r="AQ841" s="353"/>
      <c r="AR841" s="353"/>
      <c r="AS841" s="353"/>
      <c r="AT841" s="353"/>
      <c r="AU841" s="353"/>
      <c r="AV841" s="353"/>
      <c r="AW841" s="353"/>
      <c r="AX841" s="353"/>
    </row>
    <row r="842" spans="1:50" ht="30" customHeight="1" x14ac:dyDescent="0.15">
      <c r="A842" s="372">
        <v>6</v>
      </c>
      <c r="B842" s="372">
        <v>1</v>
      </c>
      <c r="C842" s="354" t="s">
        <v>620</v>
      </c>
      <c r="D842" s="340"/>
      <c r="E842" s="340"/>
      <c r="F842" s="340"/>
      <c r="G842" s="340"/>
      <c r="H842" s="340"/>
      <c r="I842" s="340"/>
      <c r="J842" s="341">
        <v>6000012070001</v>
      </c>
      <c r="K842" s="342"/>
      <c r="L842" s="342"/>
      <c r="M842" s="342"/>
      <c r="N842" s="342"/>
      <c r="O842" s="342"/>
      <c r="P842" s="377" t="s">
        <v>662</v>
      </c>
      <c r="Q842" s="378"/>
      <c r="R842" s="378"/>
      <c r="S842" s="378"/>
      <c r="T842" s="378"/>
      <c r="U842" s="378"/>
      <c r="V842" s="378"/>
      <c r="W842" s="378"/>
      <c r="X842" s="379"/>
      <c r="Y842" s="344">
        <v>414</v>
      </c>
      <c r="Z842" s="345"/>
      <c r="AA842" s="345"/>
      <c r="AB842" s="346"/>
      <c r="AC842" s="842" t="s">
        <v>196</v>
      </c>
      <c r="AD842" s="843"/>
      <c r="AE842" s="843"/>
      <c r="AF842" s="843"/>
      <c r="AG842" s="844"/>
      <c r="AH842" s="348" t="s">
        <v>593</v>
      </c>
      <c r="AI842" s="349"/>
      <c r="AJ842" s="349"/>
      <c r="AK842" s="349"/>
      <c r="AL842" s="350" t="s">
        <v>593</v>
      </c>
      <c r="AM842" s="351"/>
      <c r="AN842" s="351"/>
      <c r="AO842" s="352"/>
      <c r="AP842" s="353" t="s">
        <v>598</v>
      </c>
      <c r="AQ842" s="353"/>
      <c r="AR842" s="353"/>
      <c r="AS842" s="353"/>
      <c r="AT842" s="353"/>
      <c r="AU842" s="353"/>
      <c r="AV842" s="353"/>
      <c r="AW842" s="353"/>
      <c r="AX842" s="353"/>
    </row>
    <row r="843" spans="1:50" ht="30" customHeight="1" x14ac:dyDescent="0.15">
      <c r="A843" s="372">
        <v>7</v>
      </c>
      <c r="B843" s="372">
        <v>1</v>
      </c>
      <c r="C843" s="354" t="s">
        <v>621</v>
      </c>
      <c r="D843" s="340"/>
      <c r="E843" s="340"/>
      <c r="F843" s="340"/>
      <c r="G843" s="340"/>
      <c r="H843" s="340"/>
      <c r="I843" s="340"/>
      <c r="J843" s="341">
        <v>6000012070001</v>
      </c>
      <c r="K843" s="342"/>
      <c r="L843" s="342"/>
      <c r="M843" s="342"/>
      <c r="N843" s="342"/>
      <c r="O843" s="342"/>
      <c r="P843" s="377" t="s">
        <v>662</v>
      </c>
      <c r="Q843" s="378"/>
      <c r="R843" s="378"/>
      <c r="S843" s="378"/>
      <c r="T843" s="378"/>
      <c r="U843" s="378"/>
      <c r="V843" s="378"/>
      <c r="W843" s="378"/>
      <c r="X843" s="379"/>
      <c r="Y843" s="344">
        <v>337</v>
      </c>
      <c r="Z843" s="345"/>
      <c r="AA843" s="345"/>
      <c r="AB843" s="346"/>
      <c r="AC843" s="842" t="s">
        <v>196</v>
      </c>
      <c r="AD843" s="843"/>
      <c r="AE843" s="843"/>
      <c r="AF843" s="843"/>
      <c r="AG843" s="844"/>
      <c r="AH843" s="348" t="s">
        <v>557</v>
      </c>
      <c r="AI843" s="349"/>
      <c r="AJ843" s="349"/>
      <c r="AK843" s="349"/>
      <c r="AL843" s="350" t="s">
        <v>586</v>
      </c>
      <c r="AM843" s="351"/>
      <c r="AN843" s="351"/>
      <c r="AO843" s="352"/>
      <c r="AP843" s="353" t="s">
        <v>599</v>
      </c>
      <c r="AQ843" s="353"/>
      <c r="AR843" s="353"/>
      <c r="AS843" s="353"/>
      <c r="AT843" s="353"/>
      <c r="AU843" s="353"/>
      <c r="AV843" s="353"/>
      <c r="AW843" s="353"/>
      <c r="AX843" s="353"/>
    </row>
    <row r="844" spans="1:50" ht="30" customHeight="1" x14ac:dyDescent="0.15">
      <c r="A844" s="372">
        <v>8</v>
      </c>
      <c r="B844" s="372">
        <v>1</v>
      </c>
      <c r="C844" s="354" t="s">
        <v>622</v>
      </c>
      <c r="D844" s="340"/>
      <c r="E844" s="340"/>
      <c r="F844" s="340"/>
      <c r="G844" s="340"/>
      <c r="H844" s="340"/>
      <c r="I844" s="340"/>
      <c r="J844" s="341">
        <v>6000012070001</v>
      </c>
      <c r="K844" s="342"/>
      <c r="L844" s="342"/>
      <c r="M844" s="342"/>
      <c r="N844" s="342"/>
      <c r="O844" s="342"/>
      <c r="P844" s="377" t="s">
        <v>662</v>
      </c>
      <c r="Q844" s="378"/>
      <c r="R844" s="378"/>
      <c r="S844" s="378"/>
      <c r="T844" s="378"/>
      <c r="U844" s="378"/>
      <c r="V844" s="378"/>
      <c r="W844" s="378"/>
      <c r="X844" s="379"/>
      <c r="Y844" s="344">
        <v>246</v>
      </c>
      <c r="Z844" s="345"/>
      <c r="AA844" s="345"/>
      <c r="AB844" s="346"/>
      <c r="AC844" s="842" t="s">
        <v>196</v>
      </c>
      <c r="AD844" s="843"/>
      <c r="AE844" s="843"/>
      <c r="AF844" s="843"/>
      <c r="AG844" s="844"/>
      <c r="AH844" s="348" t="s">
        <v>593</v>
      </c>
      <c r="AI844" s="349"/>
      <c r="AJ844" s="349"/>
      <c r="AK844" s="349"/>
      <c r="AL844" s="350" t="s">
        <v>594</v>
      </c>
      <c r="AM844" s="351"/>
      <c r="AN844" s="351"/>
      <c r="AO844" s="352"/>
      <c r="AP844" s="353" t="s">
        <v>599</v>
      </c>
      <c r="AQ844" s="353"/>
      <c r="AR844" s="353"/>
      <c r="AS844" s="353"/>
      <c r="AT844" s="353"/>
      <c r="AU844" s="353"/>
      <c r="AV844" s="353"/>
      <c r="AW844" s="353"/>
      <c r="AX844" s="353"/>
    </row>
    <row r="845" spans="1:50" ht="30" customHeight="1" x14ac:dyDescent="0.15">
      <c r="A845" s="372">
        <v>9</v>
      </c>
      <c r="B845" s="372">
        <v>1</v>
      </c>
      <c r="C845" s="354" t="s">
        <v>623</v>
      </c>
      <c r="D845" s="340"/>
      <c r="E845" s="340"/>
      <c r="F845" s="340"/>
      <c r="G845" s="340"/>
      <c r="H845" s="340"/>
      <c r="I845" s="340"/>
      <c r="J845" s="341">
        <v>6000012070001</v>
      </c>
      <c r="K845" s="342"/>
      <c r="L845" s="342"/>
      <c r="M845" s="342"/>
      <c r="N845" s="342"/>
      <c r="O845" s="342"/>
      <c r="P845" s="377" t="s">
        <v>662</v>
      </c>
      <c r="Q845" s="378"/>
      <c r="R845" s="378"/>
      <c r="S845" s="378"/>
      <c r="T845" s="378"/>
      <c r="U845" s="378"/>
      <c r="V845" s="378"/>
      <c r="W845" s="378"/>
      <c r="X845" s="379"/>
      <c r="Y845" s="344">
        <v>222</v>
      </c>
      <c r="Z845" s="345"/>
      <c r="AA845" s="345"/>
      <c r="AB845" s="346"/>
      <c r="AC845" s="842" t="s">
        <v>196</v>
      </c>
      <c r="AD845" s="843"/>
      <c r="AE845" s="843"/>
      <c r="AF845" s="843"/>
      <c r="AG845" s="844"/>
      <c r="AH845" s="348" t="s">
        <v>593</v>
      </c>
      <c r="AI845" s="349"/>
      <c r="AJ845" s="349"/>
      <c r="AK845" s="349"/>
      <c r="AL845" s="350" t="s">
        <v>555</v>
      </c>
      <c r="AM845" s="351"/>
      <c r="AN845" s="351"/>
      <c r="AO845" s="352"/>
      <c r="AP845" s="353" t="s">
        <v>557</v>
      </c>
      <c r="AQ845" s="353"/>
      <c r="AR845" s="353"/>
      <c r="AS845" s="353"/>
      <c r="AT845" s="353"/>
      <c r="AU845" s="353"/>
      <c r="AV845" s="353"/>
      <c r="AW845" s="353"/>
      <c r="AX845" s="353"/>
    </row>
    <row r="846" spans="1:50" ht="30" customHeight="1" x14ac:dyDescent="0.15">
      <c r="A846" s="372">
        <v>10</v>
      </c>
      <c r="B846" s="372">
        <v>1</v>
      </c>
      <c r="C846" s="354" t="s">
        <v>624</v>
      </c>
      <c r="D846" s="340"/>
      <c r="E846" s="340"/>
      <c r="F846" s="340"/>
      <c r="G846" s="340"/>
      <c r="H846" s="340"/>
      <c r="I846" s="340"/>
      <c r="J846" s="341">
        <v>6000012070001</v>
      </c>
      <c r="K846" s="342"/>
      <c r="L846" s="342"/>
      <c r="M846" s="342"/>
      <c r="N846" s="342"/>
      <c r="O846" s="342"/>
      <c r="P846" s="377" t="s">
        <v>662</v>
      </c>
      <c r="Q846" s="378"/>
      <c r="R846" s="378"/>
      <c r="S846" s="378"/>
      <c r="T846" s="378"/>
      <c r="U846" s="378"/>
      <c r="V846" s="378"/>
      <c r="W846" s="378"/>
      <c r="X846" s="379"/>
      <c r="Y846" s="344">
        <v>209</v>
      </c>
      <c r="Z846" s="345"/>
      <c r="AA846" s="345"/>
      <c r="AB846" s="346"/>
      <c r="AC846" s="842" t="s">
        <v>196</v>
      </c>
      <c r="AD846" s="843"/>
      <c r="AE846" s="843"/>
      <c r="AF846" s="843"/>
      <c r="AG846" s="844"/>
      <c r="AH846" s="348" t="s">
        <v>594</v>
      </c>
      <c r="AI846" s="349"/>
      <c r="AJ846" s="349"/>
      <c r="AK846" s="349"/>
      <c r="AL846" s="350" t="s">
        <v>596</v>
      </c>
      <c r="AM846" s="351"/>
      <c r="AN846" s="351"/>
      <c r="AO846" s="352"/>
      <c r="AP846" s="353" t="s">
        <v>599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70.5" customHeight="1" x14ac:dyDescent="0.15">
      <c r="A870" s="372">
        <v>1</v>
      </c>
      <c r="B870" s="372">
        <v>1</v>
      </c>
      <c r="C870" s="340" t="s">
        <v>600</v>
      </c>
      <c r="D870" s="340"/>
      <c r="E870" s="340"/>
      <c r="F870" s="340"/>
      <c r="G870" s="340"/>
      <c r="H870" s="340"/>
      <c r="I870" s="340"/>
      <c r="J870" s="341" t="s">
        <v>625</v>
      </c>
      <c r="K870" s="342"/>
      <c r="L870" s="342"/>
      <c r="M870" s="342"/>
      <c r="N870" s="342"/>
      <c r="O870" s="342"/>
      <c r="P870" s="355" t="s">
        <v>661</v>
      </c>
      <c r="Q870" s="343"/>
      <c r="R870" s="343"/>
      <c r="S870" s="343"/>
      <c r="T870" s="343"/>
      <c r="U870" s="343"/>
      <c r="V870" s="343"/>
      <c r="W870" s="343"/>
      <c r="X870" s="343"/>
      <c r="Y870" s="344">
        <v>4</v>
      </c>
      <c r="Z870" s="345"/>
      <c r="AA870" s="345"/>
      <c r="AB870" s="346"/>
      <c r="AC870" s="356" t="s">
        <v>196</v>
      </c>
      <c r="AD870" s="364"/>
      <c r="AE870" s="364"/>
      <c r="AF870" s="364"/>
      <c r="AG870" s="364"/>
      <c r="AH870" s="365" t="s">
        <v>626</v>
      </c>
      <c r="AI870" s="366"/>
      <c r="AJ870" s="366"/>
      <c r="AK870" s="366"/>
      <c r="AL870" s="350" t="s">
        <v>625</v>
      </c>
      <c r="AM870" s="351"/>
      <c r="AN870" s="351"/>
      <c r="AO870" s="352"/>
      <c r="AP870" s="353" t="s">
        <v>633</v>
      </c>
      <c r="AQ870" s="353"/>
      <c r="AR870" s="353"/>
      <c r="AS870" s="353"/>
      <c r="AT870" s="353"/>
      <c r="AU870" s="353"/>
      <c r="AV870" s="353"/>
      <c r="AW870" s="353"/>
      <c r="AX870" s="353"/>
    </row>
    <row r="871" spans="1:50" ht="70.5" customHeight="1" x14ac:dyDescent="0.15">
      <c r="A871" s="372">
        <v>2</v>
      </c>
      <c r="B871" s="372">
        <v>1</v>
      </c>
      <c r="C871" s="340" t="s">
        <v>601</v>
      </c>
      <c r="D871" s="340"/>
      <c r="E871" s="340"/>
      <c r="F871" s="340"/>
      <c r="G871" s="340"/>
      <c r="H871" s="340"/>
      <c r="I871" s="340"/>
      <c r="J871" s="341" t="s">
        <v>625</v>
      </c>
      <c r="K871" s="342"/>
      <c r="L871" s="342"/>
      <c r="M871" s="342"/>
      <c r="N871" s="342"/>
      <c r="O871" s="342"/>
      <c r="P871" s="377" t="s">
        <v>661</v>
      </c>
      <c r="Q871" s="378"/>
      <c r="R871" s="378"/>
      <c r="S871" s="378"/>
      <c r="T871" s="378"/>
      <c r="U871" s="378"/>
      <c r="V871" s="378"/>
      <c r="W871" s="378"/>
      <c r="X871" s="379"/>
      <c r="Y871" s="344">
        <v>4</v>
      </c>
      <c r="Z871" s="345"/>
      <c r="AA871" s="345"/>
      <c r="AB871" s="346"/>
      <c r="AC871" s="356" t="s">
        <v>196</v>
      </c>
      <c r="AD871" s="356"/>
      <c r="AE871" s="356"/>
      <c r="AF871" s="356"/>
      <c r="AG871" s="356"/>
      <c r="AH871" s="365" t="s">
        <v>627</v>
      </c>
      <c r="AI871" s="366"/>
      <c r="AJ871" s="366"/>
      <c r="AK871" s="366"/>
      <c r="AL871" s="367" t="s">
        <v>632</v>
      </c>
      <c r="AM871" s="368"/>
      <c r="AN871" s="368"/>
      <c r="AO871" s="369"/>
      <c r="AP871" s="353" t="s">
        <v>628</v>
      </c>
      <c r="AQ871" s="353"/>
      <c r="AR871" s="353"/>
      <c r="AS871" s="353"/>
      <c r="AT871" s="353"/>
      <c r="AU871" s="353"/>
      <c r="AV871" s="353"/>
      <c r="AW871" s="353"/>
      <c r="AX871" s="353"/>
    </row>
    <row r="872" spans="1:50" ht="70.5" customHeight="1" x14ac:dyDescent="0.15">
      <c r="A872" s="372">
        <v>3</v>
      </c>
      <c r="B872" s="372">
        <v>1</v>
      </c>
      <c r="C872" s="354" t="s">
        <v>602</v>
      </c>
      <c r="D872" s="340"/>
      <c r="E872" s="340"/>
      <c r="F872" s="340"/>
      <c r="G872" s="340"/>
      <c r="H872" s="340"/>
      <c r="I872" s="340"/>
      <c r="J872" s="341" t="s">
        <v>625</v>
      </c>
      <c r="K872" s="342"/>
      <c r="L872" s="342"/>
      <c r="M872" s="342"/>
      <c r="N872" s="342"/>
      <c r="O872" s="342"/>
      <c r="P872" s="912" t="s">
        <v>661</v>
      </c>
      <c r="Q872" s="913"/>
      <c r="R872" s="913"/>
      <c r="S872" s="913"/>
      <c r="T872" s="913"/>
      <c r="U872" s="913"/>
      <c r="V872" s="913"/>
      <c r="W872" s="913"/>
      <c r="X872" s="914"/>
      <c r="Y872" s="344">
        <v>4</v>
      </c>
      <c r="Z872" s="345"/>
      <c r="AA872" s="345"/>
      <c r="AB872" s="346"/>
      <c r="AC872" s="356" t="s">
        <v>196</v>
      </c>
      <c r="AD872" s="356"/>
      <c r="AE872" s="356"/>
      <c r="AF872" s="356"/>
      <c r="AG872" s="356"/>
      <c r="AH872" s="348" t="s">
        <v>626</v>
      </c>
      <c r="AI872" s="349"/>
      <c r="AJ872" s="349"/>
      <c r="AK872" s="349"/>
      <c r="AL872" s="350" t="s">
        <v>626</v>
      </c>
      <c r="AM872" s="351"/>
      <c r="AN872" s="351"/>
      <c r="AO872" s="352"/>
      <c r="AP872" s="353" t="s">
        <v>631</v>
      </c>
      <c r="AQ872" s="353"/>
      <c r="AR872" s="353"/>
      <c r="AS872" s="353"/>
      <c r="AT872" s="353"/>
      <c r="AU872" s="353"/>
      <c r="AV872" s="353"/>
      <c r="AW872" s="353"/>
      <c r="AX872" s="353"/>
    </row>
    <row r="873" spans="1:50" ht="70.5" customHeight="1" x14ac:dyDescent="0.15">
      <c r="A873" s="372">
        <v>4</v>
      </c>
      <c r="B873" s="372">
        <v>1</v>
      </c>
      <c r="C873" s="354" t="s">
        <v>603</v>
      </c>
      <c r="D873" s="340"/>
      <c r="E873" s="340"/>
      <c r="F873" s="340"/>
      <c r="G873" s="340"/>
      <c r="H873" s="340"/>
      <c r="I873" s="340"/>
      <c r="J873" s="341" t="s">
        <v>625</v>
      </c>
      <c r="K873" s="342"/>
      <c r="L873" s="342"/>
      <c r="M873" s="342"/>
      <c r="N873" s="342"/>
      <c r="O873" s="342"/>
      <c r="P873" s="912" t="s">
        <v>661</v>
      </c>
      <c r="Q873" s="913"/>
      <c r="R873" s="913"/>
      <c r="S873" s="913"/>
      <c r="T873" s="913"/>
      <c r="U873" s="913"/>
      <c r="V873" s="913"/>
      <c r="W873" s="913"/>
      <c r="X873" s="914"/>
      <c r="Y873" s="344">
        <v>4</v>
      </c>
      <c r="Z873" s="345"/>
      <c r="AA873" s="345"/>
      <c r="AB873" s="346"/>
      <c r="AC873" s="356" t="s">
        <v>196</v>
      </c>
      <c r="AD873" s="356"/>
      <c r="AE873" s="356"/>
      <c r="AF873" s="356"/>
      <c r="AG873" s="356"/>
      <c r="AH873" s="348" t="s">
        <v>628</v>
      </c>
      <c r="AI873" s="349"/>
      <c r="AJ873" s="349"/>
      <c r="AK873" s="349"/>
      <c r="AL873" s="350" t="s">
        <v>629</v>
      </c>
      <c r="AM873" s="351"/>
      <c r="AN873" s="351"/>
      <c r="AO873" s="352"/>
      <c r="AP873" s="353" t="s">
        <v>629</v>
      </c>
      <c r="AQ873" s="353"/>
      <c r="AR873" s="353"/>
      <c r="AS873" s="353"/>
      <c r="AT873" s="353"/>
      <c r="AU873" s="353"/>
      <c r="AV873" s="353"/>
      <c r="AW873" s="353"/>
      <c r="AX873" s="353"/>
    </row>
    <row r="874" spans="1:50" ht="70.5" customHeight="1" x14ac:dyDescent="0.15">
      <c r="A874" s="372">
        <v>5</v>
      </c>
      <c r="B874" s="372">
        <v>1</v>
      </c>
      <c r="C874" s="340" t="s">
        <v>604</v>
      </c>
      <c r="D874" s="340"/>
      <c r="E874" s="340"/>
      <c r="F874" s="340"/>
      <c r="G874" s="340"/>
      <c r="H874" s="340"/>
      <c r="I874" s="340"/>
      <c r="J874" s="341" t="s">
        <v>625</v>
      </c>
      <c r="K874" s="342"/>
      <c r="L874" s="342"/>
      <c r="M874" s="342"/>
      <c r="N874" s="342"/>
      <c r="O874" s="342"/>
      <c r="P874" s="377" t="s">
        <v>661</v>
      </c>
      <c r="Q874" s="378"/>
      <c r="R874" s="378"/>
      <c r="S874" s="378"/>
      <c r="T874" s="378"/>
      <c r="U874" s="378"/>
      <c r="V874" s="378"/>
      <c r="W874" s="378"/>
      <c r="X874" s="379"/>
      <c r="Y874" s="344">
        <v>4</v>
      </c>
      <c r="Z874" s="345"/>
      <c r="AA874" s="345"/>
      <c r="AB874" s="346"/>
      <c r="AC874" s="347" t="s">
        <v>196</v>
      </c>
      <c r="AD874" s="347"/>
      <c r="AE874" s="347"/>
      <c r="AF874" s="347"/>
      <c r="AG874" s="347"/>
      <c r="AH874" s="348" t="s">
        <v>627</v>
      </c>
      <c r="AI874" s="349"/>
      <c r="AJ874" s="349"/>
      <c r="AK874" s="349"/>
      <c r="AL874" s="350" t="s">
        <v>626</v>
      </c>
      <c r="AM874" s="351"/>
      <c r="AN874" s="351"/>
      <c r="AO874" s="352"/>
      <c r="AP874" s="353" t="s">
        <v>634</v>
      </c>
      <c r="AQ874" s="353"/>
      <c r="AR874" s="353"/>
      <c r="AS874" s="353"/>
      <c r="AT874" s="353"/>
      <c r="AU874" s="353"/>
      <c r="AV874" s="353"/>
      <c r="AW874" s="353"/>
      <c r="AX874" s="353"/>
    </row>
    <row r="875" spans="1:50" ht="70.5" customHeight="1" x14ac:dyDescent="0.15">
      <c r="A875" s="372">
        <v>6</v>
      </c>
      <c r="B875" s="372">
        <v>1</v>
      </c>
      <c r="C875" s="340" t="s">
        <v>605</v>
      </c>
      <c r="D875" s="340"/>
      <c r="E875" s="340"/>
      <c r="F875" s="340"/>
      <c r="G875" s="340"/>
      <c r="H875" s="340"/>
      <c r="I875" s="340"/>
      <c r="J875" s="341" t="s">
        <v>625</v>
      </c>
      <c r="K875" s="342"/>
      <c r="L875" s="342"/>
      <c r="M875" s="342"/>
      <c r="N875" s="342"/>
      <c r="O875" s="342"/>
      <c r="P875" s="377" t="s">
        <v>661</v>
      </c>
      <c r="Q875" s="378"/>
      <c r="R875" s="378"/>
      <c r="S875" s="378"/>
      <c r="T875" s="378"/>
      <c r="U875" s="378"/>
      <c r="V875" s="378"/>
      <c r="W875" s="378"/>
      <c r="X875" s="379"/>
      <c r="Y875" s="344">
        <v>4</v>
      </c>
      <c r="Z875" s="345"/>
      <c r="AA875" s="345"/>
      <c r="AB875" s="346"/>
      <c r="AC875" s="347" t="s">
        <v>196</v>
      </c>
      <c r="AD875" s="347"/>
      <c r="AE875" s="347"/>
      <c r="AF875" s="347"/>
      <c r="AG875" s="347"/>
      <c r="AH875" s="348" t="s">
        <v>627</v>
      </c>
      <c r="AI875" s="349"/>
      <c r="AJ875" s="349"/>
      <c r="AK875" s="349"/>
      <c r="AL875" s="350" t="s">
        <v>626</v>
      </c>
      <c r="AM875" s="351"/>
      <c r="AN875" s="351"/>
      <c r="AO875" s="352"/>
      <c r="AP875" s="353" t="s">
        <v>634</v>
      </c>
      <c r="AQ875" s="353"/>
      <c r="AR875" s="353"/>
      <c r="AS875" s="353"/>
      <c r="AT875" s="353"/>
      <c r="AU875" s="353"/>
      <c r="AV875" s="353"/>
      <c r="AW875" s="353"/>
      <c r="AX875" s="353"/>
    </row>
    <row r="876" spans="1:50" ht="70.5" customHeight="1" x14ac:dyDescent="0.15">
      <c r="A876" s="372">
        <v>7</v>
      </c>
      <c r="B876" s="372">
        <v>1</v>
      </c>
      <c r="C876" s="340" t="s">
        <v>606</v>
      </c>
      <c r="D876" s="340"/>
      <c r="E876" s="340"/>
      <c r="F876" s="340"/>
      <c r="G876" s="340"/>
      <c r="H876" s="340"/>
      <c r="I876" s="340"/>
      <c r="J876" s="341" t="s">
        <v>625</v>
      </c>
      <c r="K876" s="342"/>
      <c r="L876" s="342"/>
      <c r="M876" s="342"/>
      <c r="N876" s="342"/>
      <c r="O876" s="342"/>
      <c r="P876" s="377" t="s">
        <v>661</v>
      </c>
      <c r="Q876" s="378"/>
      <c r="R876" s="378"/>
      <c r="S876" s="378"/>
      <c r="T876" s="378"/>
      <c r="U876" s="378"/>
      <c r="V876" s="378"/>
      <c r="W876" s="378"/>
      <c r="X876" s="379"/>
      <c r="Y876" s="344">
        <v>4</v>
      </c>
      <c r="Z876" s="345"/>
      <c r="AA876" s="345"/>
      <c r="AB876" s="346"/>
      <c r="AC876" s="347" t="s">
        <v>196</v>
      </c>
      <c r="AD876" s="347"/>
      <c r="AE876" s="347"/>
      <c r="AF876" s="347"/>
      <c r="AG876" s="347"/>
      <c r="AH876" s="348" t="s">
        <v>629</v>
      </c>
      <c r="AI876" s="349"/>
      <c r="AJ876" s="349"/>
      <c r="AK876" s="349"/>
      <c r="AL876" s="350" t="s">
        <v>626</v>
      </c>
      <c r="AM876" s="351"/>
      <c r="AN876" s="351"/>
      <c r="AO876" s="352"/>
      <c r="AP876" s="353" t="s">
        <v>629</v>
      </c>
      <c r="AQ876" s="353"/>
      <c r="AR876" s="353"/>
      <c r="AS876" s="353"/>
      <c r="AT876" s="353"/>
      <c r="AU876" s="353"/>
      <c r="AV876" s="353"/>
      <c r="AW876" s="353"/>
      <c r="AX876" s="353"/>
    </row>
    <row r="877" spans="1:50" ht="70.5" customHeight="1" x14ac:dyDescent="0.15">
      <c r="A877" s="372">
        <v>8</v>
      </c>
      <c r="B877" s="372">
        <v>1</v>
      </c>
      <c r="C877" s="340" t="s">
        <v>607</v>
      </c>
      <c r="D877" s="340"/>
      <c r="E877" s="340"/>
      <c r="F877" s="340"/>
      <c r="G877" s="340"/>
      <c r="H877" s="340"/>
      <c r="I877" s="340"/>
      <c r="J877" s="341" t="s">
        <v>625</v>
      </c>
      <c r="K877" s="342"/>
      <c r="L877" s="342"/>
      <c r="M877" s="342"/>
      <c r="N877" s="342"/>
      <c r="O877" s="342"/>
      <c r="P877" s="377" t="s">
        <v>661</v>
      </c>
      <c r="Q877" s="378"/>
      <c r="R877" s="378"/>
      <c r="S877" s="378"/>
      <c r="T877" s="378"/>
      <c r="U877" s="378"/>
      <c r="V877" s="378"/>
      <c r="W877" s="378"/>
      <c r="X877" s="379"/>
      <c r="Y877" s="344">
        <v>4</v>
      </c>
      <c r="Z877" s="345"/>
      <c r="AA877" s="345"/>
      <c r="AB877" s="346"/>
      <c r="AC877" s="347" t="s">
        <v>196</v>
      </c>
      <c r="AD877" s="347"/>
      <c r="AE877" s="347"/>
      <c r="AF877" s="347"/>
      <c r="AG877" s="347"/>
      <c r="AH877" s="348" t="s">
        <v>630</v>
      </c>
      <c r="AI877" s="349"/>
      <c r="AJ877" s="349"/>
      <c r="AK877" s="349"/>
      <c r="AL877" s="350" t="s">
        <v>632</v>
      </c>
      <c r="AM877" s="351"/>
      <c r="AN877" s="351"/>
      <c r="AO877" s="352"/>
      <c r="AP877" s="353" t="s">
        <v>631</v>
      </c>
      <c r="AQ877" s="353"/>
      <c r="AR877" s="353"/>
      <c r="AS877" s="353"/>
      <c r="AT877" s="353"/>
      <c r="AU877" s="353"/>
      <c r="AV877" s="353"/>
      <c r="AW877" s="353"/>
      <c r="AX877" s="353"/>
    </row>
    <row r="878" spans="1:50" ht="70.5" customHeight="1" x14ac:dyDescent="0.15">
      <c r="A878" s="372">
        <v>9</v>
      </c>
      <c r="B878" s="372">
        <v>1</v>
      </c>
      <c r="C878" s="340" t="s">
        <v>608</v>
      </c>
      <c r="D878" s="340"/>
      <c r="E878" s="340"/>
      <c r="F878" s="340"/>
      <c r="G878" s="340"/>
      <c r="H878" s="340"/>
      <c r="I878" s="340"/>
      <c r="J878" s="341" t="s">
        <v>625</v>
      </c>
      <c r="K878" s="342"/>
      <c r="L878" s="342"/>
      <c r="M878" s="342"/>
      <c r="N878" s="342"/>
      <c r="O878" s="342"/>
      <c r="P878" s="377" t="s">
        <v>661</v>
      </c>
      <c r="Q878" s="378"/>
      <c r="R878" s="378"/>
      <c r="S878" s="378"/>
      <c r="T878" s="378"/>
      <c r="U878" s="378"/>
      <c r="V878" s="378"/>
      <c r="W878" s="378"/>
      <c r="X878" s="379"/>
      <c r="Y878" s="344">
        <v>4</v>
      </c>
      <c r="Z878" s="345"/>
      <c r="AA878" s="345"/>
      <c r="AB878" s="346"/>
      <c r="AC878" s="347" t="s">
        <v>196</v>
      </c>
      <c r="AD878" s="347"/>
      <c r="AE878" s="347"/>
      <c r="AF878" s="347"/>
      <c r="AG878" s="347"/>
      <c r="AH878" s="348" t="s">
        <v>631</v>
      </c>
      <c r="AI878" s="349"/>
      <c r="AJ878" s="349"/>
      <c r="AK878" s="349"/>
      <c r="AL878" s="350" t="s">
        <v>632</v>
      </c>
      <c r="AM878" s="351"/>
      <c r="AN878" s="351"/>
      <c r="AO878" s="352"/>
      <c r="AP878" s="353" t="s">
        <v>634</v>
      </c>
      <c r="AQ878" s="353"/>
      <c r="AR878" s="353"/>
      <c r="AS878" s="353"/>
      <c r="AT878" s="353"/>
      <c r="AU878" s="353"/>
      <c r="AV878" s="353"/>
      <c r="AW878" s="353"/>
      <c r="AX878" s="353"/>
    </row>
    <row r="879" spans="1:50" ht="70.5" customHeight="1" x14ac:dyDescent="0.15">
      <c r="A879" s="372">
        <v>10</v>
      </c>
      <c r="B879" s="372">
        <v>1</v>
      </c>
      <c r="C879" s="340" t="s">
        <v>609</v>
      </c>
      <c r="D879" s="340"/>
      <c r="E879" s="340"/>
      <c r="F879" s="340"/>
      <c r="G879" s="340"/>
      <c r="H879" s="340"/>
      <c r="I879" s="340"/>
      <c r="J879" s="341" t="s">
        <v>625</v>
      </c>
      <c r="K879" s="342"/>
      <c r="L879" s="342"/>
      <c r="M879" s="342"/>
      <c r="N879" s="342"/>
      <c r="O879" s="342"/>
      <c r="P879" s="377" t="s">
        <v>661</v>
      </c>
      <c r="Q879" s="378"/>
      <c r="R879" s="378"/>
      <c r="S879" s="378"/>
      <c r="T879" s="378"/>
      <c r="U879" s="378"/>
      <c r="V879" s="378"/>
      <c r="W879" s="378"/>
      <c r="X879" s="379"/>
      <c r="Y879" s="344">
        <v>4</v>
      </c>
      <c r="Z879" s="345"/>
      <c r="AA879" s="345"/>
      <c r="AB879" s="346"/>
      <c r="AC879" s="347" t="s">
        <v>196</v>
      </c>
      <c r="AD879" s="347"/>
      <c r="AE879" s="347"/>
      <c r="AF879" s="347"/>
      <c r="AG879" s="347"/>
      <c r="AH879" s="348" t="s">
        <v>626</v>
      </c>
      <c r="AI879" s="349"/>
      <c r="AJ879" s="349"/>
      <c r="AK879" s="349"/>
      <c r="AL879" s="350" t="s">
        <v>629</v>
      </c>
      <c r="AM879" s="351"/>
      <c r="AN879" s="351"/>
      <c r="AO879" s="352"/>
      <c r="AP879" s="353" t="s">
        <v>635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641</v>
      </c>
      <c r="F1102" s="371"/>
      <c r="G1102" s="371"/>
      <c r="H1102" s="371"/>
      <c r="I1102" s="371"/>
      <c r="J1102" s="341" t="s">
        <v>652</v>
      </c>
      <c r="K1102" s="342"/>
      <c r="L1102" s="342"/>
      <c r="M1102" s="342"/>
      <c r="N1102" s="342"/>
      <c r="O1102" s="342"/>
      <c r="P1102" s="355" t="s">
        <v>652</v>
      </c>
      <c r="Q1102" s="343"/>
      <c r="R1102" s="343"/>
      <c r="S1102" s="343"/>
      <c r="T1102" s="343"/>
      <c r="U1102" s="343"/>
      <c r="V1102" s="343"/>
      <c r="W1102" s="343"/>
      <c r="X1102" s="343"/>
      <c r="Y1102" s="344" t="s">
        <v>653</v>
      </c>
      <c r="Z1102" s="345"/>
      <c r="AA1102" s="345"/>
      <c r="AB1102" s="346"/>
      <c r="AC1102" s="347"/>
      <c r="AD1102" s="347"/>
      <c r="AE1102" s="347"/>
      <c r="AF1102" s="347"/>
      <c r="AG1102" s="347"/>
      <c r="AH1102" s="348" t="s">
        <v>653</v>
      </c>
      <c r="AI1102" s="349"/>
      <c r="AJ1102" s="349"/>
      <c r="AK1102" s="349"/>
      <c r="AL1102" s="350" t="s">
        <v>654</v>
      </c>
      <c r="AM1102" s="351"/>
      <c r="AN1102" s="351"/>
      <c r="AO1102" s="352"/>
      <c r="AP1102" s="353" t="s">
        <v>654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9" max="49" man="1"/>
    <brk id="704" max="49" man="1"/>
    <brk id="739" max="49" man="1"/>
    <brk id="8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554</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7"/>
      <c r="Z2" s="832"/>
      <c r="AA2" s="833"/>
      <c r="AB2" s="1041" t="s">
        <v>11</v>
      </c>
      <c r="AC2" s="1042"/>
      <c r="AD2" s="1043"/>
      <c r="AE2" s="1047" t="s">
        <v>357</v>
      </c>
      <c r="AF2" s="1047"/>
      <c r="AG2" s="1047"/>
      <c r="AH2" s="1047"/>
      <c r="AI2" s="1047" t="s">
        <v>363</v>
      </c>
      <c r="AJ2" s="1047"/>
      <c r="AK2" s="1047"/>
      <c r="AL2" s="1047"/>
      <c r="AM2" s="1047" t="s">
        <v>472</v>
      </c>
      <c r="AN2" s="1047"/>
      <c r="AO2" s="1047"/>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4"/>
      <c r="I4" s="1014"/>
      <c r="J4" s="1014"/>
      <c r="K4" s="1014"/>
      <c r="L4" s="1014"/>
      <c r="M4" s="1014"/>
      <c r="N4" s="1014"/>
      <c r="O4" s="1015"/>
      <c r="P4" s="98"/>
      <c r="Q4" s="1022"/>
      <c r="R4" s="1022"/>
      <c r="S4" s="1022"/>
      <c r="T4" s="1022"/>
      <c r="U4" s="1022"/>
      <c r="V4" s="1022"/>
      <c r="W4" s="1022"/>
      <c r="X4" s="1023"/>
      <c r="Y4" s="1032" t="s">
        <v>12</v>
      </c>
      <c r="Z4" s="1033"/>
      <c r="AA4" s="1034"/>
      <c r="AB4" s="460"/>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6"/>
      <c r="H5" s="1017"/>
      <c r="I5" s="1017"/>
      <c r="J5" s="1017"/>
      <c r="K5" s="1017"/>
      <c r="L5" s="1017"/>
      <c r="M5" s="1017"/>
      <c r="N5" s="1017"/>
      <c r="O5" s="1018"/>
      <c r="P5" s="1024"/>
      <c r="Q5" s="1024"/>
      <c r="R5" s="1024"/>
      <c r="S5" s="1024"/>
      <c r="T5" s="1024"/>
      <c r="U5" s="1024"/>
      <c r="V5" s="1024"/>
      <c r="W5" s="1024"/>
      <c r="X5" s="1025"/>
      <c r="Y5" s="414" t="s">
        <v>54</v>
      </c>
      <c r="Z5" s="1029"/>
      <c r="AA5" s="1030"/>
      <c r="AB5" s="522"/>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9"/>
      <c r="H6" s="1020"/>
      <c r="I6" s="1020"/>
      <c r="J6" s="1020"/>
      <c r="K6" s="1020"/>
      <c r="L6" s="1020"/>
      <c r="M6" s="1020"/>
      <c r="N6" s="1020"/>
      <c r="O6" s="1021"/>
      <c r="P6" s="1026"/>
      <c r="Q6" s="1026"/>
      <c r="R6" s="1026"/>
      <c r="S6" s="1026"/>
      <c r="T6" s="1026"/>
      <c r="U6" s="1026"/>
      <c r="V6" s="1026"/>
      <c r="W6" s="1026"/>
      <c r="X6" s="1027"/>
      <c r="Y6" s="1028" t="s">
        <v>13</v>
      </c>
      <c r="Z6" s="1029"/>
      <c r="AA6" s="1030"/>
      <c r="AB6" s="597"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7"/>
      <c r="Z9" s="832"/>
      <c r="AA9" s="833"/>
      <c r="AB9" s="1041" t="s">
        <v>11</v>
      </c>
      <c r="AC9" s="1042"/>
      <c r="AD9" s="1043"/>
      <c r="AE9" s="1047" t="s">
        <v>357</v>
      </c>
      <c r="AF9" s="1047"/>
      <c r="AG9" s="1047"/>
      <c r="AH9" s="1047"/>
      <c r="AI9" s="1047" t="s">
        <v>363</v>
      </c>
      <c r="AJ9" s="1047"/>
      <c r="AK9" s="1047"/>
      <c r="AL9" s="1047"/>
      <c r="AM9" s="1047" t="s">
        <v>472</v>
      </c>
      <c r="AN9" s="1047"/>
      <c r="AO9" s="1047"/>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60"/>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6"/>
      <c r="H12" s="1017"/>
      <c r="I12" s="1017"/>
      <c r="J12" s="1017"/>
      <c r="K12" s="1017"/>
      <c r="L12" s="1017"/>
      <c r="M12" s="1017"/>
      <c r="N12" s="1017"/>
      <c r="O12" s="1018"/>
      <c r="P12" s="1024"/>
      <c r="Q12" s="1024"/>
      <c r="R12" s="1024"/>
      <c r="S12" s="1024"/>
      <c r="T12" s="1024"/>
      <c r="U12" s="1024"/>
      <c r="V12" s="1024"/>
      <c r="W12" s="1024"/>
      <c r="X12" s="1025"/>
      <c r="Y12" s="414" t="s">
        <v>54</v>
      </c>
      <c r="Z12" s="1029"/>
      <c r="AA12" s="1030"/>
      <c r="AB12" s="522"/>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7"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7"/>
      <c r="Z16" s="832"/>
      <c r="AA16" s="833"/>
      <c r="AB16" s="1041" t="s">
        <v>11</v>
      </c>
      <c r="AC16" s="1042"/>
      <c r="AD16" s="1043"/>
      <c r="AE16" s="1047" t="s">
        <v>357</v>
      </c>
      <c r="AF16" s="1047"/>
      <c r="AG16" s="1047"/>
      <c r="AH16" s="1047"/>
      <c r="AI16" s="1047" t="s">
        <v>363</v>
      </c>
      <c r="AJ16" s="1047"/>
      <c r="AK16" s="1047"/>
      <c r="AL16" s="1047"/>
      <c r="AM16" s="1047" t="s">
        <v>472</v>
      </c>
      <c r="AN16" s="1047"/>
      <c r="AO16" s="1047"/>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60"/>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6"/>
      <c r="H19" s="1017"/>
      <c r="I19" s="1017"/>
      <c r="J19" s="1017"/>
      <c r="K19" s="1017"/>
      <c r="L19" s="1017"/>
      <c r="M19" s="1017"/>
      <c r="N19" s="1017"/>
      <c r="O19" s="1018"/>
      <c r="P19" s="1024"/>
      <c r="Q19" s="1024"/>
      <c r="R19" s="1024"/>
      <c r="S19" s="1024"/>
      <c r="T19" s="1024"/>
      <c r="U19" s="1024"/>
      <c r="V19" s="1024"/>
      <c r="W19" s="1024"/>
      <c r="X19" s="1025"/>
      <c r="Y19" s="414" t="s">
        <v>54</v>
      </c>
      <c r="Z19" s="1029"/>
      <c r="AA19" s="1030"/>
      <c r="AB19" s="522"/>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7"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7"/>
      <c r="Z23" s="832"/>
      <c r="AA23" s="833"/>
      <c r="AB23" s="1041" t="s">
        <v>11</v>
      </c>
      <c r="AC23" s="1042"/>
      <c r="AD23" s="1043"/>
      <c r="AE23" s="1047" t="s">
        <v>357</v>
      </c>
      <c r="AF23" s="1047"/>
      <c r="AG23" s="1047"/>
      <c r="AH23" s="1047"/>
      <c r="AI23" s="1047" t="s">
        <v>363</v>
      </c>
      <c r="AJ23" s="1047"/>
      <c r="AK23" s="1047"/>
      <c r="AL23" s="1047"/>
      <c r="AM23" s="1047" t="s">
        <v>472</v>
      </c>
      <c r="AN23" s="1047"/>
      <c r="AO23" s="1047"/>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60"/>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6"/>
      <c r="H26" s="1017"/>
      <c r="I26" s="1017"/>
      <c r="J26" s="1017"/>
      <c r="K26" s="1017"/>
      <c r="L26" s="1017"/>
      <c r="M26" s="1017"/>
      <c r="N26" s="1017"/>
      <c r="O26" s="1018"/>
      <c r="P26" s="1024"/>
      <c r="Q26" s="1024"/>
      <c r="R26" s="1024"/>
      <c r="S26" s="1024"/>
      <c r="T26" s="1024"/>
      <c r="U26" s="1024"/>
      <c r="V26" s="1024"/>
      <c r="W26" s="1024"/>
      <c r="X26" s="1025"/>
      <c r="Y26" s="414" t="s">
        <v>54</v>
      </c>
      <c r="Z26" s="1029"/>
      <c r="AA26" s="1030"/>
      <c r="AB26" s="522"/>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7"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7"/>
      <c r="Z30" s="832"/>
      <c r="AA30" s="833"/>
      <c r="AB30" s="1041" t="s">
        <v>11</v>
      </c>
      <c r="AC30" s="1042"/>
      <c r="AD30" s="1043"/>
      <c r="AE30" s="1047" t="s">
        <v>357</v>
      </c>
      <c r="AF30" s="1047"/>
      <c r="AG30" s="1047"/>
      <c r="AH30" s="1047"/>
      <c r="AI30" s="1047" t="s">
        <v>363</v>
      </c>
      <c r="AJ30" s="1047"/>
      <c r="AK30" s="1047"/>
      <c r="AL30" s="1047"/>
      <c r="AM30" s="1047" t="s">
        <v>472</v>
      </c>
      <c r="AN30" s="1047"/>
      <c r="AO30" s="1047"/>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60"/>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6"/>
      <c r="H33" s="1017"/>
      <c r="I33" s="1017"/>
      <c r="J33" s="1017"/>
      <c r="K33" s="1017"/>
      <c r="L33" s="1017"/>
      <c r="M33" s="1017"/>
      <c r="N33" s="1017"/>
      <c r="O33" s="1018"/>
      <c r="P33" s="1024"/>
      <c r="Q33" s="1024"/>
      <c r="R33" s="1024"/>
      <c r="S33" s="1024"/>
      <c r="T33" s="1024"/>
      <c r="U33" s="1024"/>
      <c r="V33" s="1024"/>
      <c r="W33" s="1024"/>
      <c r="X33" s="1025"/>
      <c r="Y33" s="414" t="s">
        <v>54</v>
      </c>
      <c r="Z33" s="1029"/>
      <c r="AA33" s="1030"/>
      <c r="AB33" s="522"/>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7"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7"/>
      <c r="Z37" s="832"/>
      <c r="AA37" s="833"/>
      <c r="AB37" s="1041" t="s">
        <v>11</v>
      </c>
      <c r="AC37" s="1042"/>
      <c r="AD37" s="1043"/>
      <c r="AE37" s="1047" t="s">
        <v>357</v>
      </c>
      <c r="AF37" s="1047"/>
      <c r="AG37" s="1047"/>
      <c r="AH37" s="1047"/>
      <c r="AI37" s="1047" t="s">
        <v>363</v>
      </c>
      <c r="AJ37" s="1047"/>
      <c r="AK37" s="1047"/>
      <c r="AL37" s="1047"/>
      <c r="AM37" s="1047" t="s">
        <v>472</v>
      </c>
      <c r="AN37" s="1047"/>
      <c r="AO37" s="1047"/>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60"/>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6"/>
      <c r="H40" s="1017"/>
      <c r="I40" s="1017"/>
      <c r="J40" s="1017"/>
      <c r="K40" s="1017"/>
      <c r="L40" s="1017"/>
      <c r="M40" s="1017"/>
      <c r="N40" s="1017"/>
      <c r="O40" s="1018"/>
      <c r="P40" s="1024"/>
      <c r="Q40" s="1024"/>
      <c r="R40" s="1024"/>
      <c r="S40" s="1024"/>
      <c r="T40" s="1024"/>
      <c r="U40" s="1024"/>
      <c r="V40" s="1024"/>
      <c r="W40" s="1024"/>
      <c r="X40" s="1025"/>
      <c r="Y40" s="414" t="s">
        <v>54</v>
      </c>
      <c r="Z40" s="1029"/>
      <c r="AA40" s="1030"/>
      <c r="AB40" s="522"/>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7"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7"/>
      <c r="Z44" s="832"/>
      <c r="AA44" s="833"/>
      <c r="AB44" s="1041" t="s">
        <v>11</v>
      </c>
      <c r="AC44" s="1042"/>
      <c r="AD44" s="1043"/>
      <c r="AE44" s="1047" t="s">
        <v>357</v>
      </c>
      <c r="AF44" s="1047"/>
      <c r="AG44" s="1047"/>
      <c r="AH44" s="1047"/>
      <c r="AI44" s="1047" t="s">
        <v>363</v>
      </c>
      <c r="AJ44" s="1047"/>
      <c r="AK44" s="1047"/>
      <c r="AL44" s="1047"/>
      <c r="AM44" s="1047" t="s">
        <v>472</v>
      </c>
      <c r="AN44" s="1047"/>
      <c r="AO44" s="1047"/>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60"/>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6"/>
      <c r="H47" s="1017"/>
      <c r="I47" s="1017"/>
      <c r="J47" s="1017"/>
      <c r="K47" s="1017"/>
      <c r="L47" s="1017"/>
      <c r="M47" s="1017"/>
      <c r="N47" s="1017"/>
      <c r="O47" s="1018"/>
      <c r="P47" s="1024"/>
      <c r="Q47" s="1024"/>
      <c r="R47" s="1024"/>
      <c r="S47" s="1024"/>
      <c r="T47" s="1024"/>
      <c r="U47" s="1024"/>
      <c r="V47" s="1024"/>
      <c r="W47" s="1024"/>
      <c r="X47" s="1025"/>
      <c r="Y47" s="414" t="s">
        <v>54</v>
      </c>
      <c r="Z47" s="1029"/>
      <c r="AA47" s="1030"/>
      <c r="AB47" s="522"/>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7"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7"/>
      <c r="Z51" s="832"/>
      <c r="AA51" s="833"/>
      <c r="AB51" s="556" t="s">
        <v>11</v>
      </c>
      <c r="AC51" s="1042"/>
      <c r="AD51" s="1043"/>
      <c r="AE51" s="1047" t="s">
        <v>357</v>
      </c>
      <c r="AF51" s="1047"/>
      <c r="AG51" s="1047"/>
      <c r="AH51" s="1047"/>
      <c r="AI51" s="1047" t="s">
        <v>363</v>
      </c>
      <c r="AJ51" s="1047"/>
      <c r="AK51" s="1047"/>
      <c r="AL51" s="1047"/>
      <c r="AM51" s="1047" t="s">
        <v>472</v>
      </c>
      <c r="AN51" s="1047"/>
      <c r="AO51" s="1047"/>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60"/>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6"/>
      <c r="H54" s="1017"/>
      <c r="I54" s="1017"/>
      <c r="J54" s="1017"/>
      <c r="K54" s="1017"/>
      <c r="L54" s="1017"/>
      <c r="M54" s="1017"/>
      <c r="N54" s="1017"/>
      <c r="O54" s="1018"/>
      <c r="P54" s="1024"/>
      <c r="Q54" s="1024"/>
      <c r="R54" s="1024"/>
      <c r="S54" s="1024"/>
      <c r="T54" s="1024"/>
      <c r="U54" s="1024"/>
      <c r="V54" s="1024"/>
      <c r="W54" s="1024"/>
      <c r="X54" s="1025"/>
      <c r="Y54" s="414" t="s">
        <v>54</v>
      </c>
      <c r="Z54" s="1029"/>
      <c r="AA54" s="1030"/>
      <c r="AB54" s="522"/>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7"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7"/>
      <c r="Z58" s="832"/>
      <c r="AA58" s="833"/>
      <c r="AB58" s="1041" t="s">
        <v>11</v>
      </c>
      <c r="AC58" s="1042"/>
      <c r="AD58" s="1043"/>
      <c r="AE58" s="1047" t="s">
        <v>357</v>
      </c>
      <c r="AF58" s="1047"/>
      <c r="AG58" s="1047"/>
      <c r="AH58" s="1047"/>
      <c r="AI58" s="1047" t="s">
        <v>363</v>
      </c>
      <c r="AJ58" s="1047"/>
      <c r="AK58" s="1047"/>
      <c r="AL58" s="1047"/>
      <c r="AM58" s="1047" t="s">
        <v>472</v>
      </c>
      <c r="AN58" s="1047"/>
      <c r="AO58" s="1047"/>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60"/>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6"/>
      <c r="H61" s="1017"/>
      <c r="I61" s="1017"/>
      <c r="J61" s="1017"/>
      <c r="K61" s="1017"/>
      <c r="L61" s="1017"/>
      <c r="M61" s="1017"/>
      <c r="N61" s="1017"/>
      <c r="O61" s="1018"/>
      <c r="P61" s="1024"/>
      <c r="Q61" s="1024"/>
      <c r="R61" s="1024"/>
      <c r="S61" s="1024"/>
      <c r="T61" s="1024"/>
      <c r="U61" s="1024"/>
      <c r="V61" s="1024"/>
      <c r="W61" s="1024"/>
      <c r="X61" s="1025"/>
      <c r="Y61" s="414" t="s">
        <v>54</v>
      </c>
      <c r="Z61" s="1029"/>
      <c r="AA61" s="1030"/>
      <c r="AB61" s="522"/>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7"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7"/>
      <c r="Z65" s="832"/>
      <c r="AA65" s="833"/>
      <c r="AB65" s="1041" t="s">
        <v>11</v>
      </c>
      <c r="AC65" s="1042"/>
      <c r="AD65" s="1043"/>
      <c r="AE65" s="1047" t="s">
        <v>357</v>
      </c>
      <c r="AF65" s="1047"/>
      <c r="AG65" s="1047"/>
      <c r="AH65" s="1047"/>
      <c r="AI65" s="1047" t="s">
        <v>363</v>
      </c>
      <c r="AJ65" s="1047"/>
      <c r="AK65" s="1047"/>
      <c r="AL65" s="1047"/>
      <c r="AM65" s="1047" t="s">
        <v>472</v>
      </c>
      <c r="AN65" s="1047"/>
      <c r="AO65" s="1047"/>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60"/>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6"/>
      <c r="H68" s="1017"/>
      <c r="I68" s="1017"/>
      <c r="J68" s="1017"/>
      <c r="K68" s="1017"/>
      <c r="L68" s="1017"/>
      <c r="M68" s="1017"/>
      <c r="N68" s="1017"/>
      <c r="O68" s="1018"/>
      <c r="P68" s="1024"/>
      <c r="Q68" s="1024"/>
      <c r="R68" s="1024"/>
      <c r="S68" s="1024"/>
      <c r="T68" s="1024"/>
      <c r="U68" s="1024"/>
      <c r="V68" s="1024"/>
      <c r="W68" s="1024"/>
      <c r="X68" s="1025"/>
      <c r="Y68" s="414" t="s">
        <v>54</v>
      </c>
      <c r="Z68" s="1029"/>
      <c r="AA68" s="1030"/>
      <c r="AB68" s="522"/>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9"/>
      <c r="H69" s="1020"/>
      <c r="I69" s="1020"/>
      <c r="J69" s="1020"/>
      <c r="K69" s="1020"/>
      <c r="L69" s="1020"/>
      <c r="M69" s="1020"/>
      <c r="N69" s="1020"/>
      <c r="O69" s="1021"/>
      <c r="P69" s="1026"/>
      <c r="Q69" s="1026"/>
      <c r="R69" s="1026"/>
      <c r="S69" s="1026"/>
      <c r="T69" s="1026"/>
      <c r="U69" s="1026"/>
      <c r="V69" s="1026"/>
      <c r="W69" s="1026"/>
      <c r="X69" s="1027"/>
      <c r="Y69" s="414" t="s">
        <v>13</v>
      </c>
      <c r="Z69" s="1029"/>
      <c r="AA69" s="1030"/>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0"/>
      <c r="B4" s="1061"/>
      <c r="C4" s="1061"/>
      <c r="D4" s="1061"/>
      <c r="E4" s="1061"/>
      <c r="F4" s="1062"/>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60"/>
      <c r="B5" s="1061"/>
      <c r="C5" s="1061"/>
      <c r="D5" s="1061"/>
      <c r="E5" s="1061"/>
      <c r="F5" s="106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0"/>
      <c r="B6" s="1061"/>
      <c r="C6" s="1061"/>
      <c r="D6" s="1061"/>
      <c r="E6" s="1061"/>
      <c r="F6" s="106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0"/>
      <c r="B7" s="1061"/>
      <c r="C7" s="1061"/>
      <c r="D7" s="1061"/>
      <c r="E7" s="1061"/>
      <c r="F7" s="106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0"/>
      <c r="B8" s="1061"/>
      <c r="C8" s="1061"/>
      <c r="D8" s="1061"/>
      <c r="E8" s="1061"/>
      <c r="F8" s="106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0"/>
      <c r="B9" s="1061"/>
      <c r="C9" s="1061"/>
      <c r="D9" s="1061"/>
      <c r="E9" s="1061"/>
      <c r="F9" s="106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0"/>
      <c r="B10" s="1061"/>
      <c r="C10" s="1061"/>
      <c r="D10" s="1061"/>
      <c r="E10" s="1061"/>
      <c r="F10" s="106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0"/>
      <c r="B11" s="1061"/>
      <c r="C11" s="1061"/>
      <c r="D11" s="1061"/>
      <c r="E11" s="1061"/>
      <c r="F11" s="106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0"/>
      <c r="B12" s="1061"/>
      <c r="C12" s="1061"/>
      <c r="D12" s="1061"/>
      <c r="E12" s="1061"/>
      <c r="F12" s="106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0"/>
      <c r="B13" s="1061"/>
      <c r="C13" s="1061"/>
      <c r="D13" s="1061"/>
      <c r="E13" s="1061"/>
      <c r="F13" s="106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0"/>
      <c r="B14" s="1061"/>
      <c r="C14" s="1061"/>
      <c r="D14" s="1061"/>
      <c r="E14" s="1061"/>
      <c r="F14" s="106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0"/>
      <c r="B15" s="1061"/>
      <c r="C15" s="1061"/>
      <c r="D15" s="1061"/>
      <c r="E15" s="1061"/>
      <c r="F15" s="1062"/>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60"/>
      <c r="B16" s="1061"/>
      <c r="C16" s="1061"/>
      <c r="D16" s="1061"/>
      <c r="E16" s="1061"/>
      <c r="F16" s="1062"/>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0"/>
      <c r="B17" s="1061"/>
      <c r="C17" s="1061"/>
      <c r="D17" s="1061"/>
      <c r="E17" s="1061"/>
      <c r="F17" s="1062"/>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60"/>
      <c r="B18" s="1061"/>
      <c r="C18" s="1061"/>
      <c r="D18" s="1061"/>
      <c r="E18" s="1061"/>
      <c r="F18" s="106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0"/>
      <c r="B19" s="1061"/>
      <c r="C19" s="1061"/>
      <c r="D19" s="1061"/>
      <c r="E19" s="1061"/>
      <c r="F19" s="106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0"/>
      <c r="B20" s="1061"/>
      <c r="C20" s="1061"/>
      <c r="D20" s="1061"/>
      <c r="E20" s="1061"/>
      <c r="F20" s="106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0"/>
      <c r="B21" s="1061"/>
      <c r="C21" s="1061"/>
      <c r="D21" s="1061"/>
      <c r="E21" s="1061"/>
      <c r="F21" s="106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0"/>
      <c r="B22" s="1061"/>
      <c r="C22" s="1061"/>
      <c r="D22" s="1061"/>
      <c r="E22" s="1061"/>
      <c r="F22" s="106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0"/>
      <c r="B23" s="1061"/>
      <c r="C23" s="1061"/>
      <c r="D23" s="1061"/>
      <c r="E23" s="1061"/>
      <c r="F23" s="106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0"/>
      <c r="B24" s="1061"/>
      <c r="C24" s="1061"/>
      <c r="D24" s="1061"/>
      <c r="E24" s="1061"/>
      <c r="F24" s="106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0"/>
      <c r="B25" s="1061"/>
      <c r="C25" s="1061"/>
      <c r="D25" s="1061"/>
      <c r="E25" s="1061"/>
      <c r="F25" s="106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0"/>
      <c r="B26" s="1061"/>
      <c r="C26" s="1061"/>
      <c r="D26" s="1061"/>
      <c r="E26" s="1061"/>
      <c r="F26" s="106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0"/>
      <c r="B27" s="1061"/>
      <c r="C27" s="1061"/>
      <c r="D27" s="1061"/>
      <c r="E27" s="1061"/>
      <c r="F27" s="106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0"/>
      <c r="B28" s="1061"/>
      <c r="C28" s="1061"/>
      <c r="D28" s="1061"/>
      <c r="E28" s="1061"/>
      <c r="F28" s="1062"/>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60"/>
      <c r="B29" s="1061"/>
      <c r="C29" s="1061"/>
      <c r="D29" s="1061"/>
      <c r="E29" s="1061"/>
      <c r="F29" s="1062"/>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0"/>
      <c r="B30" s="1061"/>
      <c r="C30" s="1061"/>
      <c r="D30" s="1061"/>
      <c r="E30" s="1061"/>
      <c r="F30" s="1062"/>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60"/>
      <c r="B31" s="1061"/>
      <c r="C31" s="1061"/>
      <c r="D31" s="1061"/>
      <c r="E31" s="1061"/>
      <c r="F31" s="106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0"/>
      <c r="B32" s="1061"/>
      <c r="C32" s="1061"/>
      <c r="D32" s="1061"/>
      <c r="E32" s="1061"/>
      <c r="F32" s="106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0"/>
      <c r="B33" s="1061"/>
      <c r="C33" s="1061"/>
      <c r="D33" s="1061"/>
      <c r="E33" s="1061"/>
      <c r="F33" s="106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0"/>
      <c r="B34" s="1061"/>
      <c r="C34" s="1061"/>
      <c r="D34" s="1061"/>
      <c r="E34" s="1061"/>
      <c r="F34" s="106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0"/>
      <c r="B35" s="1061"/>
      <c r="C35" s="1061"/>
      <c r="D35" s="1061"/>
      <c r="E35" s="1061"/>
      <c r="F35" s="106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0"/>
      <c r="B36" s="1061"/>
      <c r="C36" s="1061"/>
      <c r="D36" s="1061"/>
      <c r="E36" s="1061"/>
      <c r="F36" s="106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0"/>
      <c r="B37" s="1061"/>
      <c r="C37" s="1061"/>
      <c r="D37" s="1061"/>
      <c r="E37" s="1061"/>
      <c r="F37" s="106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0"/>
      <c r="B38" s="1061"/>
      <c r="C38" s="1061"/>
      <c r="D38" s="1061"/>
      <c r="E38" s="1061"/>
      <c r="F38" s="106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0"/>
      <c r="B39" s="1061"/>
      <c r="C39" s="1061"/>
      <c r="D39" s="1061"/>
      <c r="E39" s="1061"/>
      <c r="F39" s="106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0"/>
      <c r="B40" s="1061"/>
      <c r="C40" s="1061"/>
      <c r="D40" s="1061"/>
      <c r="E40" s="1061"/>
      <c r="F40" s="106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0"/>
      <c r="B41" s="1061"/>
      <c r="C41" s="1061"/>
      <c r="D41" s="1061"/>
      <c r="E41" s="1061"/>
      <c r="F41" s="1062"/>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60"/>
      <c r="B42" s="1061"/>
      <c r="C42" s="1061"/>
      <c r="D42" s="1061"/>
      <c r="E42" s="1061"/>
      <c r="F42" s="1062"/>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0"/>
      <c r="B43" s="1061"/>
      <c r="C43" s="1061"/>
      <c r="D43" s="1061"/>
      <c r="E43" s="1061"/>
      <c r="F43" s="1062"/>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60"/>
      <c r="B44" s="1061"/>
      <c r="C44" s="1061"/>
      <c r="D44" s="1061"/>
      <c r="E44" s="1061"/>
      <c r="F44" s="106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0"/>
      <c r="B45" s="1061"/>
      <c r="C45" s="1061"/>
      <c r="D45" s="1061"/>
      <c r="E45" s="1061"/>
      <c r="F45" s="106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0"/>
      <c r="B46" s="1061"/>
      <c r="C46" s="1061"/>
      <c r="D46" s="1061"/>
      <c r="E46" s="1061"/>
      <c r="F46" s="106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0"/>
      <c r="B47" s="1061"/>
      <c r="C47" s="1061"/>
      <c r="D47" s="1061"/>
      <c r="E47" s="1061"/>
      <c r="F47" s="106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0"/>
      <c r="B48" s="1061"/>
      <c r="C48" s="1061"/>
      <c r="D48" s="1061"/>
      <c r="E48" s="1061"/>
      <c r="F48" s="106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0"/>
      <c r="B49" s="1061"/>
      <c r="C49" s="1061"/>
      <c r="D49" s="1061"/>
      <c r="E49" s="1061"/>
      <c r="F49" s="106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0"/>
      <c r="B50" s="1061"/>
      <c r="C50" s="1061"/>
      <c r="D50" s="1061"/>
      <c r="E50" s="1061"/>
      <c r="F50" s="106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0"/>
      <c r="B51" s="1061"/>
      <c r="C51" s="1061"/>
      <c r="D51" s="1061"/>
      <c r="E51" s="1061"/>
      <c r="F51" s="106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0"/>
      <c r="B52" s="1061"/>
      <c r="C52" s="1061"/>
      <c r="D52" s="1061"/>
      <c r="E52" s="1061"/>
      <c r="F52" s="106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60"/>
      <c r="B56" s="1061"/>
      <c r="C56" s="1061"/>
      <c r="D56" s="1061"/>
      <c r="E56" s="1061"/>
      <c r="F56" s="1062"/>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0"/>
      <c r="B57" s="1061"/>
      <c r="C57" s="1061"/>
      <c r="D57" s="1061"/>
      <c r="E57" s="1061"/>
      <c r="F57" s="1062"/>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60"/>
      <c r="B58" s="1061"/>
      <c r="C58" s="1061"/>
      <c r="D58" s="1061"/>
      <c r="E58" s="1061"/>
      <c r="F58" s="106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0"/>
      <c r="B59" s="1061"/>
      <c r="C59" s="1061"/>
      <c r="D59" s="1061"/>
      <c r="E59" s="1061"/>
      <c r="F59" s="106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0"/>
      <c r="B60" s="1061"/>
      <c r="C60" s="1061"/>
      <c r="D60" s="1061"/>
      <c r="E60" s="1061"/>
      <c r="F60" s="106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0"/>
      <c r="B61" s="1061"/>
      <c r="C61" s="1061"/>
      <c r="D61" s="1061"/>
      <c r="E61" s="1061"/>
      <c r="F61" s="106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0"/>
      <c r="B62" s="1061"/>
      <c r="C62" s="1061"/>
      <c r="D62" s="1061"/>
      <c r="E62" s="1061"/>
      <c r="F62" s="106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0"/>
      <c r="B63" s="1061"/>
      <c r="C63" s="1061"/>
      <c r="D63" s="1061"/>
      <c r="E63" s="1061"/>
      <c r="F63" s="106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0"/>
      <c r="B64" s="1061"/>
      <c r="C64" s="1061"/>
      <c r="D64" s="1061"/>
      <c r="E64" s="1061"/>
      <c r="F64" s="106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0"/>
      <c r="B65" s="1061"/>
      <c r="C65" s="1061"/>
      <c r="D65" s="1061"/>
      <c r="E65" s="1061"/>
      <c r="F65" s="106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0"/>
      <c r="B66" s="1061"/>
      <c r="C66" s="1061"/>
      <c r="D66" s="1061"/>
      <c r="E66" s="1061"/>
      <c r="F66" s="106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0"/>
      <c r="B67" s="1061"/>
      <c r="C67" s="1061"/>
      <c r="D67" s="1061"/>
      <c r="E67" s="1061"/>
      <c r="F67" s="106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0"/>
      <c r="B68" s="1061"/>
      <c r="C68" s="1061"/>
      <c r="D68" s="1061"/>
      <c r="E68" s="1061"/>
      <c r="F68" s="1062"/>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60"/>
      <c r="B69" s="1061"/>
      <c r="C69" s="1061"/>
      <c r="D69" s="1061"/>
      <c r="E69" s="1061"/>
      <c r="F69" s="1062"/>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0"/>
      <c r="B70" s="1061"/>
      <c r="C70" s="1061"/>
      <c r="D70" s="1061"/>
      <c r="E70" s="1061"/>
      <c r="F70" s="1062"/>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60"/>
      <c r="B71" s="1061"/>
      <c r="C71" s="1061"/>
      <c r="D71" s="1061"/>
      <c r="E71" s="1061"/>
      <c r="F71" s="106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0"/>
      <c r="B72" s="1061"/>
      <c r="C72" s="1061"/>
      <c r="D72" s="1061"/>
      <c r="E72" s="1061"/>
      <c r="F72" s="106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0"/>
      <c r="B73" s="1061"/>
      <c r="C73" s="1061"/>
      <c r="D73" s="1061"/>
      <c r="E73" s="1061"/>
      <c r="F73" s="106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0"/>
      <c r="B74" s="1061"/>
      <c r="C74" s="1061"/>
      <c r="D74" s="1061"/>
      <c r="E74" s="1061"/>
      <c r="F74" s="106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0"/>
      <c r="B75" s="1061"/>
      <c r="C75" s="1061"/>
      <c r="D75" s="1061"/>
      <c r="E75" s="1061"/>
      <c r="F75" s="106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0"/>
      <c r="B76" s="1061"/>
      <c r="C76" s="1061"/>
      <c r="D76" s="1061"/>
      <c r="E76" s="1061"/>
      <c r="F76" s="106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0"/>
      <c r="B77" s="1061"/>
      <c r="C77" s="1061"/>
      <c r="D77" s="1061"/>
      <c r="E77" s="1061"/>
      <c r="F77" s="106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0"/>
      <c r="B78" s="1061"/>
      <c r="C78" s="1061"/>
      <c r="D78" s="1061"/>
      <c r="E78" s="1061"/>
      <c r="F78" s="106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0"/>
      <c r="B79" s="1061"/>
      <c r="C79" s="1061"/>
      <c r="D79" s="1061"/>
      <c r="E79" s="1061"/>
      <c r="F79" s="106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0"/>
      <c r="B80" s="1061"/>
      <c r="C80" s="1061"/>
      <c r="D80" s="1061"/>
      <c r="E80" s="1061"/>
      <c r="F80" s="106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0"/>
      <c r="B81" s="1061"/>
      <c r="C81" s="1061"/>
      <c r="D81" s="1061"/>
      <c r="E81" s="1061"/>
      <c r="F81" s="1062"/>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60"/>
      <c r="B82" s="1061"/>
      <c r="C82" s="1061"/>
      <c r="D82" s="1061"/>
      <c r="E82" s="1061"/>
      <c r="F82" s="1062"/>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0"/>
      <c r="B83" s="1061"/>
      <c r="C83" s="1061"/>
      <c r="D83" s="1061"/>
      <c r="E83" s="1061"/>
      <c r="F83" s="1062"/>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60"/>
      <c r="B84" s="1061"/>
      <c r="C84" s="1061"/>
      <c r="D84" s="1061"/>
      <c r="E84" s="1061"/>
      <c r="F84" s="106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0"/>
      <c r="B85" s="1061"/>
      <c r="C85" s="1061"/>
      <c r="D85" s="1061"/>
      <c r="E85" s="1061"/>
      <c r="F85" s="106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0"/>
      <c r="B86" s="1061"/>
      <c r="C86" s="1061"/>
      <c r="D86" s="1061"/>
      <c r="E86" s="1061"/>
      <c r="F86" s="106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0"/>
      <c r="B87" s="1061"/>
      <c r="C87" s="1061"/>
      <c r="D87" s="1061"/>
      <c r="E87" s="1061"/>
      <c r="F87" s="106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0"/>
      <c r="B88" s="1061"/>
      <c r="C88" s="1061"/>
      <c r="D88" s="1061"/>
      <c r="E88" s="1061"/>
      <c r="F88" s="106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0"/>
      <c r="B89" s="1061"/>
      <c r="C89" s="1061"/>
      <c r="D89" s="1061"/>
      <c r="E89" s="1061"/>
      <c r="F89" s="106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0"/>
      <c r="B90" s="1061"/>
      <c r="C90" s="1061"/>
      <c r="D90" s="1061"/>
      <c r="E90" s="1061"/>
      <c r="F90" s="106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0"/>
      <c r="B91" s="1061"/>
      <c r="C91" s="1061"/>
      <c r="D91" s="1061"/>
      <c r="E91" s="1061"/>
      <c r="F91" s="106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0"/>
      <c r="B92" s="1061"/>
      <c r="C92" s="1061"/>
      <c r="D92" s="1061"/>
      <c r="E92" s="1061"/>
      <c r="F92" s="106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0"/>
      <c r="B93" s="1061"/>
      <c r="C93" s="1061"/>
      <c r="D93" s="1061"/>
      <c r="E93" s="1061"/>
      <c r="F93" s="106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0"/>
      <c r="B94" s="1061"/>
      <c r="C94" s="1061"/>
      <c r="D94" s="1061"/>
      <c r="E94" s="1061"/>
      <c r="F94" s="1062"/>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60"/>
      <c r="B95" s="1061"/>
      <c r="C95" s="1061"/>
      <c r="D95" s="1061"/>
      <c r="E95" s="1061"/>
      <c r="F95" s="1062"/>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0"/>
      <c r="B96" s="1061"/>
      <c r="C96" s="1061"/>
      <c r="D96" s="1061"/>
      <c r="E96" s="1061"/>
      <c r="F96" s="1062"/>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60"/>
      <c r="B97" s="1061"/>
      <c r="C97" s="1061"/>
      <c r="D97" s="1061"/>
      <c r="E97" s="1061"/>
      <c r="F97" s="106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0"/>
      <c r="B98" s="1061"/>
      <c r="C98" s="1061"/>
      <c r="D98" s="1061"/>
      <c r="E98" s="1061"/>
      <c r="F98" s="106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0"/>
      <c r="B99" s="1061"/>
      <c r="C99" s="1061"/>
      <c r="D99" s="1061"/>
      <c r="E99" s="1061"/>
      <c r="F99" s="106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0"/>
      <c r="B100" s="1061"/>
      <c r="C100" s="1061"/>
      <c r="D100" s="1061"/>
      <c r="E100" s="1061"/>
      <c r="F100" s="106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0"/>
      <c r="B101" s="1061"/>
      <c r="C101" s="1061"/>
      <c r="D101" s="1061"/>
      <c r="E101" s="1061"/>
      <c r="F101" s="106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0"/>
      <c r="B102" s="1061"/>
      <c r="C102" s="1061"/>
      <c r="D102" s="1061"/>
      <c r="E102" s="1061"/>
      <c r="F102" s="106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0"/>
      <c r="B103" s="1061"/>
      <c r="C103" s="1061"/>
      <c r="D103" s="1061"/>
      <c r="E103" s="1061"/>
      <c r="F103" s="106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0"/>
      <c r="B104" s="1061"/>
      <c r="C104" s="1061"/>
      <c r="D104" s="1061"/>
      <c r="E104" s="1061"/>
      <c r="F104" s="106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0"/>
      <c r="B105" s="1061"/>
      <c r="C105" s="1061"/>
      <c r="D105" s="1061"/>
      <c r="E105" s="1061"/>
      <c r="F105" s="106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60"/>
      <c r="B109" s="1061"/>
      <c r="C109" s="1061"/>
      <c r="D109" s="1061"/>
      <c r="E109" s="1061"/>
      <c r="F109" s="1062"/>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0"/>
      <c r="B110" s="1061"/>
      <c r="C110" s="1061"/>
      <c r="D110" s="1061"/>
      <c r="E110" s="1061"/>
      <c r="F110" s="1062"/>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60"/>
      <c r="B111" s="1061"/>
      <c r="C111" s="1061"/>
      <c r="D111" s="1061"/>
      <c r="E111" s="1061"/>
      <c r="F111" s="106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0"/>
      <c r="B112" s="1061"/>
      <c r="C112" s="1061"/>
      <c r="D112" s="1061"/>
      <c r="E112" s="1061"/>
      <c r="F112" s="106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0"/>
      <c r="B113" s="1061"/>
      <c r="C113" s="1061"/>
      <c r="D113" s="1061"/>
      <c r="E113" s="1061"/>
      <c r="F113" s="106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0"/>
      <c r="B114" s="1061"/>
      <c r="C114" s="1061"/>
      <c r="D114" s="1061"/>
      <c r="E114" s="1061"/>
      <c r="F114" s="106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0"/>
      <c r="B115" s="1061"/>
      <c r="C115" s="1061"/>
      <c r="D115" s="1061"/>
      <c r="E115" s="1061"/>
      <c r="F115" s="106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0"/>
      <c r="B116" s="1061"/>
      <c r="C116" s="1061"/>
      <c r="D116" s="1061"/>
      <c r="E116" s="1061"/>
      <c r="F116" s="106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0"/>
      <c r="B117" s="1061"/>
      <c r="C117" s="1061"/>
      <c r="D117" s="1061"/>
      <c r="E117" s="1061"/>
      <c r="F117" s="106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0"/>
      <c r="B118" s="1061"/>
      <c r="C118" s="1061"/>
      <c r="D118" s="1061"/>
      <c r="E118" s="1061"/>
      <c r="F118" s="106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0"/>
      <c r="B119" s="1061"/>
      <c r="C119" s="1061"/>
      <c r="D119" s="1061"/>
      <c r="E119" s="1061"/>
      <c r="F119" s="106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0"/>
      <c r="B120" s="1061"/>
      <c r="C120" s="1061"/>
      <c r="D120" s="1061"/>
      <c r="E120" s="1061"/>
      <c r="F120" s="106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0"/>
      <c r="B121" s="1061"/>
      <c r="C121" s="1061"/>
      <c r="D121" s="1061"/>
      <c r="E121" s="1061"/>
      <c r="F121" s="1062"/>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60"/>
      <c r="B122" s="1061"/>
      <c r="C122" s="1061"/>
      <c r="D122" s="1061"/>
      <c r="E122" s="1061"/>
      <c r="F122" s="1062"/>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0"/>
      <c r="B123" s="1061"/>
      <c r="C123" s="1061"/>
      <c r="D123" s="1061"/>
      <c r="E123" s="1061"/>
      <c r="F123" s="1062"/>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60"/>
      <c r="B124" s="1061"/>
      <c r="C124" s="1061"/>
      <c r="D124" s="1061"/>
      <c r="E124" s="1061"/>
      <c r="F124" s="106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0"/>
      <c r="B125" s="1061"/>
      <c r="C125" s="1061"/>
      <c r="D125" s="1061"/>
      <c r="E125" s="1061"/>
      <c r="F125" s="106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0"/>
      <c r="B126" s="1061"/>
      <c r="C126" s="1061"/>
      <c r="D126" s="1061"/>
      <c r="E126" s="1061"/>
      <c r="F126" s="106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0"/>
      <c r="B127" s="1061"/>
      <c r="C127" s="1061"/>
      <c r="D127" s="1061"/>
      <c r="E127" s="1061"/>
      <c r="F127" s="106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0"/>
      <c r="B128" s="1061"/>
      <c r="C128" s="1061"/>
      <c r="D128" s="1061"/>
      <c r="E128" s="1061"/>
      <c r="F128" s="106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0"/>
      <c r="B129" s="1061"/>
      <c r="C129" s="1061"/>
      <c r="D129" s="1061"/>
      <c r="E129" s="1061"/>
      <c r="F129" s="106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0"/>
      <c r="B130" s="1061"/>
      <c r="C130" s="1061"/>
      <c r="D130" s="1061"/>
      <c r="E130" s="1061"/>
      <c r="F130" s="106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0"/>
      <c r="B131" s="1061"/>
      <c r="C131" s="1061"/>
      <c r="D131" s="1061"/>
      <c r="E131" s="1061"/>
      <c r="F131" s="106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0"/>
      <c r="B132" s="1061"/>
      <c r="C132" s="1061"/>
      <c r="D132" s="1061"/>
      <c r="E132" s="1061"/>
      <c r="F132" s="106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0"/>
      <c r="B133" s="1061"/>
      <c r="C133" s="1061"/>
      <c r="D133" s="1061"/>
      <c r="E133" s="1061"/>
      <c r="F133" s="106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0"/>
      <c r="B134" s="1061"/>
      <c r="C134" s="1061"/>
      <c r="D134" s="1061"/>
      <c r="E134" s="1061"/>
      <c r="F134" s="1062"/>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60"/>
      <c r="B135" s="1061"/>
      <c r="C135" s="1061"/>
      <c r="D135" s="1061"/>
      <c r="E135" s="1061"/>
      <c r="F135" s="1062"/>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0"/>
      <c r="B136" s="1061"/>
      <c r="C136" s="1061"/>
      <c r="D136" s="1061"/>
      <c r="E136" s="1061"/>
      <c r="F136" s="1062"/>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60"/>
      <c r="B137" s="1061"/>
      <c r="C137" s="1061"/>
      <c r="D137" s="1061"/>
      <c r="E137" s="1061"/>
      <c r="F137" s="106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0"/>
      <c r="B138" s="1061"/>
      <c r="C138" s="1061"/>
      <c r="D138" s="1061"/>
      <c r="E138" s="1061"/>
      <c r="F138" s="106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0"/>
      <c r="B139" s="1061"/>
      <c r="C139" s="1061"/>
      <c r="D139" s="1061"/>
      <c r="E139" s="1061"/>
      <c r="F139" s="106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0"/>
      <c r="B140" s="1061"/>
      <c r="C140" s="1061"/>
      <c r="D140" s="1061"/>
      <c r="E140" s="1061"/>
      <c r="F140" s="106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0"/>
      <c r="B141" s="1061"/>
      <c r="C141" s="1061"/>
      <c r="D141" s="1061"/>
      <c r="E141" s="1061"/>
      <c r="F141" s="106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0"/>
      <c r="B142" s="1061"/>
      <c r="C142" s="1061"/>
      <c r="D142" s="1061"/>
      <c r="E142" s="1061"/>
      <c r="F142" s="106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0"/>
      <c r="B143" s="1061"/>
      <c r="C143" s="1061"/>
      <c r="D143" s="1061"/>
      <c r="E143" s="1061"/>
      <c r="F143" s="106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0"/>
      <c r="B144" s="1061"/>
      <c r="C144" s="1061"/>
      <c r="D144" s="1061"/>
      <c r="E144" s="1061"/>
      <c r="F144" s="106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0"/>
      <c r="B145" s="1061"/>
      <c r="C145" s="1061"/>
      <c r="D145" s="1061"/>
      <c r="E145" s="1061"/>
      <c r="F145" s="106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0"/>
      <c r="B146" s="1061"/>
      <c r="C146" s="1061"/>
      <c r="D146" s="1061"/>
      <c r="E146" s="1061"/>
      <c r="F146" s="106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0"/>
      <c r="B147" s="1061"/>
      <c r="C147" s="1061"/>
      <c r="D147" s="1061"/>
      <c r="E147" s="1061"/>
      <c r="F147" s="1062"/>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60"/>
      <c r="B148" s="1061"/>
      <c r="C148" s="1061"/>
      <c r="D148" s="1061"/>
      <c r="E148" s="1061"/>
      <c r="F148" s="1062"/>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0"/>
      <c r="B149" s="1061"/>
      <c r="C149" s="1061"/>
      <c r="D149" s="1061"/>
      <c r="E149" s="1061"/>
      <c r="F149" s="1062"/>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60"/>
      <c r="B150" s="1061"/>
      <c r="C150" s="1061"/>
      <c r="D150" s="1061"/>
      <c r="E150" s="1061"/>
      <c r="F150" s="106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0"/>
      <c r="B151" s="1061"/>
      <c r="C151" s="1061"/>
      <c r="D151" s="1061"/>
      <c r="E151" s="1061"/>
      <c r="F151" s="106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0"/>
      <c r="B152" s="1061"/>
      <c r="C152" s="1061"/>
      <c r="D152" s="1061"/>
      <c r="E152" s="1061"/>
      <c r="F152" s="106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0"/>
      <c r="B153" s="1061"/>
      <c r="C153" s="1061"/>
      <c r="D153" s="1061"/>
      <c r="E153" s="1061"/>
      <c r="F153" s="106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0"/>
      <c r="B154" s="1061"/>
      <c r="C154" s="1061"/>
      <c r="D154" s="1061"/>
      <c r="E154" s="1061"/>
      <c r="F154" s="106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0"/>
      <c r="B155" s="1061"/>
      <c r="C155" s="1061"/>
      <c r="D155" s="1061"/>
      <c r="E155" s="1061"/>
      <c r="F155" s="106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0"/>
      <c r="B156" s="1061"/>
      <c r="C156" s="1061"/>
      <c r="D156" s="1061"/>
      <c r="E156" s="1061"/>
      <c r="F156" s="106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0"/>
      <c r="B157" s="1061"/>
      <c r="C157" s="1061"/>
      <c r="D157" s="1061"/>
      <c r="E157" s="1061"/>
      <c r="F157" s="106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0"/>
      <c r="B158" s="1061"/>
      <c r="C158" s="1061"/>
      <c r="D158" s="1061"/>
      <c r="E158" s="1061"/>
      <c r="F158" s="106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60"/>
      <c r="B162" s="1061"/>
      <c r="C162" s="1061"/>
      <c r="D162" s="1061"/>
      <c r="E162" s="1061"/>
      <c r="F162" s="1062"/>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0"/>
      <c r="B163" s="1061"/>
      <c r="C163" s="1061"/>
      <c r="D163" s="1061"/>
      <c r="E163" s="1061"/>
      <c r="F163" s="1062"/>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60"/>
      <c r="B164" s="1061"/>
      <c r="C164" s="1061"/>
      <c r="D164" s="1061"/>
      <c r="E164" s="1061"/>
      <c r="F164" s="106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0"/>
      <c r="B165" s="1061"/>
      <c r="C165" s="1061"/>
      <c r="D165" s="1061"/>
      <c r="E165" s="1061"/>
      <c r="F165" s="106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0"/>
      <c r="B166" s="1061"/>
      <c r="C166" s="1061"/>
      <c r="D166" s="1061"/>
      <c r="E166" s="1061"/>
      <c r="F166" s="106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0"/>
      <c r="B167" s="1061"/>
      <c r="C167" s="1061"/>
      <c r="D167" s="1061"/>
      <c r="E167" s="1061"/>
      <c r="F167" s="106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0"/>
      <c r="B168" s="1061"/>
      <c r="C168" s="1061"/>
      <c r="D168" s="1061"/>
      <c r="E168" s="1061"/>
      <c r="F168" s="106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0"/>
      <c r="B169" s="1061"/>
      <c r="C169" s="1061"/>
      <c r="D169" s="1061"/>
      <c r="E169" s="1061"/>
      <c r="F169" s="106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0"/>
      <c r="B170" s="1061"/>
      <c r="C170" s="1061"/>
      <c r="D170" s="1061"/>
      <c r="E170" s="1061"/>
      <c r="F170" s="106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0"/>
      <c r="B171" s="1061"/>
      <c r="C171" s="1061"/>
      <c r="D171" s="1061"/>
      <c r="E171" s="1061"/>
      <c r="F171" s="106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0"/>
      <c r="B172" s="1061"/>
      <c r="C172" s="1061"/>
      <c r="D172" s="1061"/>
      <c r="E172" s="1061"/>
      <c r="F172" s="106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0"/>
      <c r="B173" s="1061"/>
      <c r="C173" s="1061"/>
      <c r="D173" s="1061"/>
      <c r="E173" s="1061"/>
      <c r="F173" s="106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0"/>
      <c r="B174" s="1061"/>
      <c r="C174" s="1061"/>
      <c r="D174" s="1061"/>
      <c r="E174" s="1061"/>
      <c r="F174" s="1062"/>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60"/>
      <c r="B175" s="1061"/>
      <c r="C175" s="1061"/>
      <c r="D175" s="1061"/>
      <c r="E175" s="1061"/>
      <c r="F175" s="1062"/>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0"/>
      <c r="B176" s="1061"/>
      <c r="C176" s="1061"/>
      <c r="D176" s="1061"/>
      <c r="E176" s="1061"/>
      <c r="F176" s="1062"/>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60"/>
      <c r="B177" s="1061"/>
      <c r="C177" s="1061"/>
      <c r="D177" s="1061"/>
      <c r="E177" s="1061"/>
      <c r="F177" s="106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0"/>
      <c r="B178" s="1061"/>
      <c r="C178" s="1061"/>
      <c r="D178" s="1061"/>
      <c r="E178" s="1061"/>
      <c r="F178" s="106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0"/>
      <c r="B179" s="1061"/>
      <c r="C179" s="1061"/>
      <c r="D179" s="1061"/>
      <c r="E179" s="1061"/>
      <c r="F179" s="106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0"/>
      <c r="B180" s="1061"/>
      <c r="C180" s="1061"/>
      <c r="D180" s="1061"/>
      <c r="E180" s="1061"/>
      <c r="F180" s="106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0"/>
      <c r="B181" s="1061"/>
      <c r="C181" s="1061"/>
      <c r="D181" s="1061"/>
      <c r="E181" s="1061"/>
      <c r="F181" s="106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0"/>
      <c r="B182" s="1061"/>
      <c r="C182" s="1061"/>
      <c r="D182" s="1061"/>
      <c r="E182" s="1061"/>
      <c r="F182" s="106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0"/>
      <c r="B183" s="1061"/>
      <c r="C183" s="1061"/>
      <c r="D183" s="1061"/>
      <c r="E183" s="1061"/>
      <c r="F183" s="106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0"/>
      <c r="B184" s="1061"/>
      <c r="C184" s="1061"/>
      <c r="D184" s="1061"/>
      <c r="E184" s="1061"/>
      <c r="F184" s="106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0"/>
      <c r="B185" s="1061"/>
      <c r="C185" s="1061"/>
      <c r="D185" s="1061"/>
      <c r="E185" s="1061"/>
      <c r="F185" s="106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0"/>
      <c r="B186" s="1061"/>
      <c r="C186" s="1061"/>
      <c r="D186" s="1061"/>
      <c r="E186" s="1061"/>
      <c r="F186" s="106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0"/>
      <c r="B187" s="1061"/>
      <c r="C187" s="1061"/>
      <c r="D187" s="1061"/>
      <c r="E187" s="1061"/>
      <c r="F187" s="1062"/>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60"/>
      <c r="B188" s="1061"/>
      <c r="C188" s="1061"/>
      <c r="D188" s="1061"/>
      <c r="E188" s="1061"/>
      <c r="F188" s="1062"/>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0"/>
      <c r="B189" s="1061"/>
      <c r="C189" s="1061"/>
      <c r="D189" s="1061"/>
      <c r="E189" s="1061"/>
      <c r="F189" s="1062"/>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60"/>
      <c r="B190" s="1061"/>
      <c r="C190" s="1061"/>
      <c r="D190" s="1061"/>
      <c r="E190" s="1061"/>
      <c r="F190" s="106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0"/>
      <c r="B191" s="1061"/>
      <c r="C191" s="1061"/>
      <c r="D191" s="1061"/>
      <c r="E191" s="1061"/>
      <c r="F191" s="106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0"/>
      <c r="B192" s="1061"/>
      <c r="C192" s="1061"/>
      <c r="D192" s="1061"/>
      <c r="E192" s="1061"/>
      <c r="F192" s="106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0"/>
      <c r="B193" s="1061"/>
      <c r="C193" s="1061"/>
      <c r="D193" s="1061"/>
      <c r="E193" s="1061"/>
      <c r="F193" s="106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0"/>
      <c r="B194" s="1061"/>
      <c r="C194" s="1061"/>
      <c r="D194" s="1061"/>
      <c r="E194" s="1061"/>
      <c r="F194" s="106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0"/>
      <c r="B195" s="1061"/>
      <c r="C195" s="1061"/>
      <c r="D195" s="1061"/>
      <c r="E195" s="1061"/>
      <c r="F195" s="106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0"/>
      <c r="B196" s="1061"/>
      <c r="C196" s="1061"/>
      <c r="D196" s="1061"/>
      <c r="E196" s="1061"/>
      <c r="F196" s="106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0"/>
      <c r="B197" s="1061"/>
      <c r="C197" s="1061"/>
      <c r="D197" s="1061"/>
      <c r="E197" s="1061"/>
      <c r="F197" s="106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0"/>
      <c r="B198" s="1061"/>
      <c r="C198" s="1061"/>
      <c r="D198" s="1061"/>
      <c r="E198" s="1061"/>
      <c r="F198" s="106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0"/>
      <c r="B199" s="1061"/>
      <c r="C199" s="1061"/>
      <c r="D199" s="1061"/>
      <c r="E199" s="1061"/>
      <c r="F199" s="106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0"/>
      <c r="B200" s="1061"/>
      <c r="C200" s="1061"/>
      <c r="D200" s="1061"/>
      <c r="E200" s="1061"/>
      <c r="F200" s="1062"/>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60"/>
      <c r="B201" s="1061"/>
      <c r="C201" s="1061"/>
      <c r="D201" s="1061"/>
      <c r="E201" s="1061"/>
      <c r="F201" s="1062"/>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0"/>
      <c r="B202" s="1061"/>
      <c r="C202" s="1061"/>
      <c r="D202" s="1061"/>
      <c r="E202" s="1061"/>
      <c r="F202" s="1062"/>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60"/>
      <c r="B203" s="1061"/>
      <c r="C203" s="1061"/>
      <c r="D203" s="1061"/>
      <c r="E203" s="1061"/>
      <c r="F203" s="106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0"/>
      <c r="B204" s="1061"/>
      <c r="C204" s="1061"/>
      <c r="D204" s="1061"/>
      <c r="E204" s="1061"/>
      <c r="F204" s="106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0"/>
      <c r="B205" s="1061"/>
      <c r="C205" s="1061"/>
      <c r="D205" s="1061"/>
      <c r="E205" s="1061"/>
      <c r="F205" s="106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0"/>
      <c r="B206" s="1061"/>
      <c r="C206" s="1061"/>
      <c r="D206" s="1061"/>
      <c r="E206" s="1061"/>
      <c r="F206" s="106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0"/>
      <c r="B207" s="1061"/>
      <c r="C207" s="1061"/>
      <c r="D207" s="1061"/>
      <c r="E207" s="1061"/>
      <c r="F207" s="106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0"/>
      <c r="B208" s="1061"/>
      <c r="C208" s="1061"/>
      <c r="D208" s="1061"/>
      <c r="E208" s="1061"/>
      <c r="F208" s="106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0"/>
      <c r="B209" s="1061"/>
      <c r="C209" s="1061"/>
      <c r="D209" s="1061"/>
      <c r="E209" s="1061"/>
      <c r="F209" s="106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0"/>
      <c r="B210" s="1061"/>
      <c r="C210" s="1061"/>
      <c r="D210" s="1061"/>
      <c r="E210" s="1061"/>
      <c r="F210" s="106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0"/>
      <c r="B211" s="1061"/>
      <c r="C211" s="1061"/>
      <c r="D211" s="1061"/>
      <c r="E211" s="1061"/>
      <c r="F211" s="106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60"/>
      <c r="B215" s="1061"/>
      <c r="C215" s="1061"/>
      <c r="D215" s="1061"/>
      <c r="E215" s="1061"/>
      <c r="F215" s="1062"/>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0"/>
      <c r="B216" s="1061"/>
      <c r="C216" s="1061"/>
      <c r="D216" s="1061"/>
      <c r="E216" s="1061"/>
      <c r="F216" s="1062"/>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60"/>
      <c r="B217" s="1061"/>
      <c r="C217" s="1061"/>
      <c r="D217" s="1061"/>
      <c r="E217" s="1061"/>
      <c r="F217" s="106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0"/>
      <c r="B218" s="1061"/>
      <c r="C218" s="1061"/>
      <c r="D218" s="1061"/>
      <c r="E218" s="1061"/>
      <c r="F218" s="106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0"/>
      <c r="B219" s="1061"/>
      <c r="C219" s="1061"/>
      <c r="D219" s="1061"/>
      <c r="E219" s="1061"/>
      <c r="F219" s="106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0"/>
      <c r="B220" s="1061"/>
      <c r="C220" s="1061"/>
      <c r="D220" s="1061"/>
      <c r="E220" s="1061"/>
      <c r="F220" s="106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0"/>
      <c r="B221" s="1061"/>
      <c r="C221" s="1061"/>
      <c r="D221" s="1061"/>
      <c r="E221" s="1061"/>
      <c r="F221" s="106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0"/>
      <c r="B222" s="1061"/>
      <c r="C222" s="1061"/>
      <c r="D222" s="1061"/>
      <c r="E222" s="1061"/>
      <c r="F222" s="106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0"/>
      <c r="B223" s="1061"/>
      <c r="C223" s="1061"/>
      <c r="D223" s="1061"/>
      <c r="E223" s="1061"/>
      <c r="F223" s="106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0"/>
      <c r="B224" s="1061"/>
      <c r="C224" s="1061"/>
      <c r="D224" s="1061"/>
      <c r="E224" s="1061"/>
      <c r="F224" s="106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0"/>
      <c r="B225" s="1061"/>
      <c r="C225" s="1061"/>
      <c r="D225" s="1061"/>
      <c r="E225" s="1061"/>
      <c r="F225" s="106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0"/>
      <c r="B226" s="1061"/>
      <c r="C226" s="1061"/>
      <c r="D226" s="1061"/>
      <c r="E226" s="1061"/>
      <c r="F226" s="106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0"/>
      <c r="B227" s="1061"/>
      <c r="C227" s="1061"/>
      <c r="D227" s="1061"/>
      <c r="E227" s="1061"/>
      <c r="F227" s="1062"/>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60"/>
      <c r="B228" s="1061"/>
      <c r="C228" s="1061"/>
      <c r="D228" s="1061"/>
      <c r="E228" s="1061"/>
      <c r="F228" s="1062"/>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0"/>
      <c r="B229" s="1061"/>
      <c r="C229" s="1061"/>
      <c r="D229" s="1061"/>
      <c r="E229" s="1061"/>
      <c r="F229" s="1062"/>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60"/>
      <c r="B230" s="1061"/>
      <c r="C230" s="1061"/>
      <c r="D230" s="1061"/>
      <c r="E230" s="1061"/>
      <c r="F230" s="106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0"/>
      <c r="B231" s="1061"/>
      <c r="C231" s="1061"/>
      <c r="D231" s="1061"/>
      <c r="E231" s="1061"/>
      <c r="F231" s="106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0"/>
      <c r="B232" s="1061"/>
      <c r="C232" s="1061"/>
      <c r="D232" s="1061"/>
      <c r="E232" s="1061"/>
      <c r="F232" s="106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0"/>
      <c r="B233" s="1061"/>
      <c r="C233" s="1061"/>
      <c r="D233" s="1061"/>
      <c r="E233" s="1061"/>
      <c r="F233" s="106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0"/>
      <c r="B234" s="1061"/>
      <c r="C234" s="1061"/>
      <c r="D234" s="1061"/>
      <c r="E234" s="1061"/>
      <c r="F234" s="106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0"/>
      <c r="B235" s="1061"/>
      <c r="C235" s="1061"/>
      <c r="D235" s="1061"/>
      <c r="E235" s="1061"/>
      <c r="F235" s="106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0"/>
      <c r="B236" s="1061"/>
      <c r="C236" s="1061"/>
      <c r="D236" s="1061"/>
      <c r="E236" s="1061"/>
      <c r="F236" s="106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0"/>
      <c r="B237" s="1061"/>
      <c r="C237" s="1061"/>
      <c r="D237" s="1061"/>
      <c r="E237" s="1061"/>
      <c r="F237" s="106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0"/>
      <c r="B238" s="1061"/>
      <c r="C238" s="1061"/>
      <c r="D238" s="1061"/>
      <c r="E238" s="1061"/>
      <c r="F238" s="106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0"/>
      <c r="B239" s="1061"/>
      <c r="C239" s="1061"/>
      <c r="D239" s="1061"/>
      <c r="E239" s="1061"/>
      <c r="F239" s="106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0"/>
      <c r="B240" s="1061"/>
      <c r="C240" s="1061"/>
      <c r="D240" s="1061"/>
      <c r="E240" s="1061"/>
      <c r="F240" s="1062"/>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60"/>
      <c r="B241" s="1061"/>
      <c r="C241" s="1061"/>
      <c r="D241" s="1061"/>
      <c r="E241" s="1061"/>
      <c r="F241" s="1062"/>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0"/>
      <c r="B242" s="1061"/>
      <c r="C242" s="1061"/>
      <c r="D242" s="1061"/>
      <c r="E242" s="1061"/>
      <c r="F242" s="1062"/>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60"/>
      <c r="B243" s="1061"/>
      <c r="C243" s="1061"/>
      <c r="D243" s="1061"/>
      <c r="E243" s="1061"/>
      <c r="F243" s="106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0"/>
      <c r="B244" s="1061"/>
      <c r="C244" s="1061"/>
      <c r="D244" s="1061"/>
      <c r="E244" s="1061"/>
      <c r="F244" s="106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0"/>
      <c r="B245" s="1061"/>
      <c r="C245" s="1061"/>
      <c r="D245" s="1061"/>
      <c r="E245" s="1061"/>
      <c r="F245" s="106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0"/>
      <c r="B246" s="1061"/>
      <c r="C246" s="1061"/>
      <c r="D246" s="1061"/>
      <c r="E246" s="1061"/>
      <c r="F246" s="106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0"/>
      <c r="B247" s="1061"/>
      <c r="C247" s="1061"/>
      <c r="D247" s="1061"/>
      <c r="E247" s="1061"/>
      <c r="F247" s="106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0"/>
      <c r="B248" s="1061"/>
      <c r="C248" s="1061"/>
      <c r="D248" s="1061"/>
      <c r="E248" s="1061"/>
      <c r="F248" s="106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0"/>
      <c r="B249" s="1061"/>
      <c r="C249" s="1061"/>
      <c r="D249" s="1061"/>
      <c r="E249" s="1061"/>
      <c r="F249" s="106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0"/>
      <c r="B250" s="1061"/>
      <c r="C250" s="1061"/>
      <c r="D250" s="1061"/>
      <c r="E250" s="1061"/>
      <c r="F250" s="106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0"/>
      <c r="B251" s="1061"/>
      <c r="C251" s="1061"/>
      <c r="D251" s="1061"/>
      <c r="E251" s="1061"/>
      <c r="F251" s="106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0"/>
      <c r="B252" s="1061"/>
      <c r="C252" s="1061"/>
      <c r="D252" s="1061"/>
      <c r="E252" s="1061"/>
      <c r="F252" s="106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0"/>
      <c r="B253" s="1061"/>
      <c r="C253" s="1061"/>
      <c r="D253" s="1061"/>
      <c r="E253" s="1061"/>
      <c r="F253" s="1062"/>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60"/>
      <c r="B254" s="1061"/>
      <c r="C254" s="1061"/>
      <c r="D254" s="1061"/>
      <c r="E254" s="1061"/>
      <c r="F254" s="1062"/>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0"/>
      <c r="B255" s="1061"/>
      <c r="C255" s="1061"/>
      <c r="D255" s="1061"/>
      <c r="E255" s="1061"/>
      <c r="F255" s="1062"/>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60"/>
      <c r="B256" s="1061"/>
      <c r="C256" s="1061"/>
      <c r="D256" s="1061"/>
      <c r="E256" s="1061"/>
      <c r="F256" s="106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0"/>
      <c r="B257" s="1061"/>
      <c r="C257" s="1061"/>
      <c r="D257" s="1061"/>
      <c r="E257" s="1061"/>
      <c r="F257" s="106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0"/>
      <c r="B258" s="1061"/>
      <c r="C258" s="1061"/>
      <c r="D258" s="1061"/>
      <c r="E258" s="1061"/>
      <c r="F258" s="106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0"/>
      <c r="B259" s="1061"/>
      <c r="C259" s="1061"/>
      <c r="D259" s="1061"/>
      <c r="E259" s="1061"/>
      <c r="F259" s="106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0"/>
      <c r="B260" s="1061"/>
      <c r="C260" s="1061"/>
      <c r="D260" s="1061"/>
      <c r="E260" s="1061"/>
      <c r="F260" s="106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0"/>
      <c r="B261" s="1061"/>
      <c r="C261" s="1061"/>
      <c r="D261" s="1061"/>
      <c r="E261" s="1061"/>
      <c r="F261" s="106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0"/>
      <c r="B262" s="1061"/>
      <c r="C262" s="1061"/>
      <c r="D262" s="1061"/>
      <c r="E262" s="1061"/>
      <c r="F262" s="106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0"/>
      <c r="B263" s="1061"/>
      <c r="C263" s="1061"/>
      <c r="D263" s="1061"/>
      <c r="E263" s="1061"/>
      <c r="F263" s="106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0"/>
      <c r="B264" s="1061"/>
      <c r="C264" s="1061"/>
      <c r="D264" s="1061"/>
      <c r="E264" s="1061"/>
      <c r="F264" s="106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2018-08-17T00:03:05Z</cp:lastPrinted>
  <dcterms:created xsi:type="dcterms:W3CDTF">2012-03-13T00:50:25Z</dcterms:created>
  <dcterms:modified xsi:type="dcterms:W3CDTF">2018-08-28T05:22:40Z</dcterms:modified>
</cp:coreProperties>
</file>