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<sst xmlns="http://schemas.openxmlformats.org/spreadsheetml/2006/main" count="3043" uniqueCount="686">
  <si>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</si>
  <si>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</si>
  <si>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</si>
  <si>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</si>
  <si>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</si>
  <si>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</si>
  <si>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</si>
  <si>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</si>
  <si>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</si>
  <si>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</si>
  <si>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</si>
  <si>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</si>
  <si>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</si>
  <si>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</si>
  <si>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</si>
  <si>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</si>
  <si>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</si>
  <si>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</si>
  <si>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</si>
  <si>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</si>
  <si>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</si>
  <si>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</si>
  <si>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</si>
  <si>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</si>
  <si>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</si>
  <si>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</si>
  <si>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</si>
  <si>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</si>
  <si>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</si>
  <si>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</si>
  <si>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</si>
  <si>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</si>
  <si>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</si>
  <si>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</si>
  <si>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</si>
  <si>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</si>
  <si>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</si>
  <si>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</si>
  <si>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</si>
  <si>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</si>
  <si>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</si>
  <si>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</si>
  <si>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</si>
  <si>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</si>
  <si>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</si>
  <si>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</si>
  <si>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</si>
  <si>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</si>
  <si>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</si>
  <si>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</si>
  <si>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</si>
  <si>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</si>
  <si>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</si>
  <si>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</si>
  <si>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</si>
  <si>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</si>
  <si>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</si>
  <si>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</si>
  <si>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</si>
  <si>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</si>
  <si>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</si>
  <si>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</si>
  <si>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</si>
  <si>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</si>
  <si>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</si>
  <si>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</si>
  <si>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</si>
  <si>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</si>
  <si>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</si>
  <si>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</si>
  <si>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</si>
  <si>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</si>
  <si>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</si>
  <si>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</si>
  <si>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</si>
  <si>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</si>
  <si>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</si>
  <si>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</si>
  <si>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</si>
  <si>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</si>
  <si>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</si>
  <si>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</si>
  <si>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</si>
  <si>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</si>
  <si>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</si>
  <si>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</si>
  <si>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</si>
  <si>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</si>
  <si>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</si>
  <si>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</si>
  <si>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</si>
  <si>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</si>
  <si>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</si>
  <si>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</si>
  <si>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</si>
  <si>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</si>
  <si>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</si>
  <si>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</si>
  <si>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</si>
  <si>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</si>
  <si>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</si>
  <si>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</si>
  <si>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</si>
  <si>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</si>
  <si>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</si>
  <si>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</si>
  <si>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</si>
  <si>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</si>
  <si>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</si>
  <si>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</si>
  <si>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</si>
  <si>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</si>
  <si>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</si>
  <si>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</si>
  <si>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</si>
  <si>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</si>
  <si>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</si>
  <si>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</si>
  <si>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</si>
  <si>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</si>
  <si>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</si>
  <si>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</si>
  <si>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</si>
  <si>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</si>
  <si>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</si>
  <si>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</si>
  <si>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</si>
  <si>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</si>
  <si>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</si>
  <si>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</si>
  <si>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</si>
  <si>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</si>
  <si>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</si>
  <si>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</si>
  <si>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</si>
  <si>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</si>
  <si>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</si>
  <si>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</si>
  <si>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</si>
  <si>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</si>
  <si>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</si>
  <si>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</si>
  <si>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</si>
  <si>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</si>
  <si>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</si>
  <si>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</si>
  <si>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</si>
  <si>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</si>
  <si>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</si>
  <si>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</si>
  <si>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</si>
  <si>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</si>
  <si>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</si>
  <si>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</si>
  <si>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</si>
  <si>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</si>
  <si>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</si>
  <si>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</si>
  <si>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</si>
  <si>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</si>
  <si>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</si>
  <si>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</si>
  <si>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</si>
  <si>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</si>
  <si>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</si>
  <si>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</si>
  <si>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</si>
  <si>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</si>
  <si>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</si>
  <si>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</si>
  <si>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</si>
  <si>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</si>
  <si>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</si>
  <si>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</si>
  <si>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</si>
  <si>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</si>
  <si>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</si>
  <si>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</si>
  <si>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</si>
  <si>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</si>
  <si>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</si>
  <si>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</si>
  <si>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</si>
  <si>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</si>
  <si>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</si>
  <si>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</si>
  <si>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</si>
  <si>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</si>
  <si>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</si>
  <si>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</si>
  <si>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</si>
  <si>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</si>
  <si>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</si>
  <si>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</si>
  <si>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</si>
  <si>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</si>
  <si>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</si>
  <si>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</si>
  <si>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</si>
  <si>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</si>
  <si>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</si>
  <si>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</si>
  <si>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</si>
  <si>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</si>
  <si>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</si>
  <si>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</si>
  <si>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</si>
  <si>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</si>
  <si>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</si>
  <si>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</si>
  <si>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</si>
  <si>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</si>
  <si>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</si>
  <si>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</si>
  <si>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</si>
  <si>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</si>
  <si>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</si>
  <si>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</si>
  <si>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</si>
  <si>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</si>
  <si>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</si>
  <si>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</si>
  <si>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</si>
  <si>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</si>
  <si>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</si>
  <si>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</si>
  <si>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</si>
  <si>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</si>
  <si>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</si>
  <si>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</si>
  <si>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</si>
  <si>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</si>
  <si>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</si>
  <si>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</si>
  <si>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</si>
  <si>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</si>
  <si>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</si>
  <si>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</si>
  <si>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</si>
  <si>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</si>
  <si>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</si>
  <si>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</si>
  <si>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</si>
  <si>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</si>
  <si>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</si>
  <si>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</si>
  <si>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</si>
  <si>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</si>
  <si>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</si>
  <si>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</si>
  <si>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</si>
  <si>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</si>
  <si>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</si>
  <si>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</si>
  <si>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</si>
  <si>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</si>
  <si>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</si>
  <si>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</si>
  <si>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</si>
  <si>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</si>
  <si>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</si>
  <si>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</si>
  <si>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</si>
  <si>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</si>
  <si>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</si>
  <si>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</si>
  <si>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</si>
  <si>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</si>
  <si>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</si>
  <si>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</si>
  <si>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</si>
  <si>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</si>
  <si>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</si>
  <si>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</si>
  <si>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</si>
  <si>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</si>
  <si>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</si>
  <si>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</si>
  <si>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</si>
  <si>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</si>
  <si>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</si>
  <si>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</si>
  <si>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</si>
  <si>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</si>
  <si>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</si>
  <si>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</si>
  <si>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</si>
  <si>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</si>
  <si>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</si>
  <si>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</si>
  <si>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</si>
  <si>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</si>
  <si>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</si>
  <si>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</si>
  <si>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</si>
  <si>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</si>
  <si>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</si>
  <si>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</si>
  <si>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</si>
  <si>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</si>
  <si>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</si>
  <si>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</si>
  <si>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</si>
  <si>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</si>
  <si>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</si>
  <si>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</si>
  <si>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</si>
  <si>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</si>
  <si>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</si>
  <si>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</si>
  <si>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</si>
  <si>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</si>
  <si>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</si>
  <si>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</si>
  <si>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</si>
  <si>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</si>
  <si>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</si>
  <si>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</si>
  <si>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</si>
  <si>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</si>
  <si>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</si>
  <si>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</si>
  <si>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</si>
  <si>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</si>
  <si>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</si>
  <si>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</si>
  <si>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</si>
  <si>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</si>
  <si>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</si>
  <si>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</si>
  <si>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</si>
  <si>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</si>
  <si>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</si>
  <si>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</si>
  <si>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</si>
  <si>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</si>
  <si>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</si>
  <si>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</si>
  <si>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</si>
  <si>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</si>
  <si>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</si>
  <si>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</si>
  <si>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</si>
  <si>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</si>
  <si>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</si>
  <si>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</si>
  <si>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</si>
  <si>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</si>
  <si>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</si>
  <si>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</si>
  <si>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</si>
  <si>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</si>
  <si>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</si>
  <si>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</si>
  <si>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</si>
  <si>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</si>
  <si>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</si>
  <si>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</si>
  <si>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</si>
  <si>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</si>
  <si>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</si>
  <si>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</si>
  <si>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</si>
  <si>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</si>
  <si>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</si>
  <si>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</si>
  <si>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</si>
  <si>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</si>
  <si>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</si>
  <si>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</si>
  <si>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</si>
  <si>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</si>
  <si>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</si>
  <si>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</si>
  <si>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</si>
  <si>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</si>
  <si>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</si>
  <si>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</si>
  <si>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</si>
  <si>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</si>
  <si>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</si>
  <si>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</si>
  <si>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</si>
  <si>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</si>
  <si>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</si>
  <si>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</si>
  <si>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</si>
  <si>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</si>
  <si>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</si>
  <si>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</si>
  <si>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</si>
  <si>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</si>
  <si>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</si>
  <si>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</si>
  <si>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</si>
  <si>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</si>
  <si>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</si>
  <si>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</si>
  <si>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</si>
  <si>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</si>
  <si>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</si>
  <si>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</si>
  <si>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</si>
  <si>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</si>
  <si>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</si>
  <si>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</si>
  <si>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</si>
  <si>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</si>
  <si>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</si>
  <si>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</si>
  <si>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</si>
  <si>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</si>
  <si>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</si>
  <si>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</si>
  <si>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</si>
  <si>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</si>
  <si>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</si>
  <si>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</si>
  <si>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</si>
  <si>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</si>
  <si>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</si>
  <si>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</si>
  <si>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</si>
  <si>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</si>
  <si>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</si>
  <si>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</si>
  <si>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</si>
  <si>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</si>
  <si>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</si>
  <si>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</si>
  <si>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</si>
  <si>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</si>
  <si>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</si>
  <si>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</si>
  <si>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</si>
  <si>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</si>
  <si>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</si>
  <si>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</si>
  <si>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</si>
  <si>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</si>
  <si>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</si>
  <si>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</si>
  <si>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</si>
  <si>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</si>
  <si>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</si>
  <si>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</si>
  <si>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</si>
  <si>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</si>
  <si>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</si>
  <si>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</si>
  <si>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</si>
  <si>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</si>
  <si>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</si>
  <si>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</si>
  <si>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</si>
  <si>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</si>
  <si>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</si>
  <si>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</si>
  <si>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</si>
  <si>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</si>
  <si>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</si>
  <si>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</si>
  <si>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</si>
  <si>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</si>
  <si>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</si>
  <si>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</si>
  <si>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</si>
  <si>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</si>
  <si>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</si>
  <si>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</si>
  <si>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</si>
  <si>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</si>
  <si>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</si>
  <si>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</si>
  <si>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</si>
  <si>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</si>
  <si>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</si>
  <si>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</si>
  <si>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</si>
  <si>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</si>
  <si>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</si>
  <si>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</si>
  <si>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</si>
  <si>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</si>
  <si>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</si>
  <si>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</si>
  <si>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</si>
  <si>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</si>
  <si>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</si>
  <si>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</si>
  <si>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</si>
  <si>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</si>
  <si>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</si>
  <si>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</si>
  <si>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</si>
  <si>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</si>
  <si>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</si>
  <si>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</si>
  <si>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</si>
  <si>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</si>
  <si>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</si>
  <si>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</si>
  <si>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</si>
  <si>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</si>
  <si>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</si>
  <si>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</si>
  <si>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</si>
  <si>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</si>
  <si>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</si>
  <si>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</si>
  <si>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</si>
  <si>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</si>
  <si>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</si>
  <si>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</si>
  <si>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</si>
  <si>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</si>
  <si>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</si>
  <si>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</si>
  <si>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</si>
  <si>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</si>
  <si>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</si>
  <si>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</si>
  <si>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</si>
  <si>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</si>
  <si>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</si>
  <si>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</si>
  <si>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</si>
  <si>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</si>
  <si>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</si>
  <si>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</si>
  <si>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</si>
  <si>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</si>
  <si>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</si>
  <si>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</si>
  <si>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</si>
  <si>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</si>
  <si>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</si>
  <si>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</si>
  <si>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</si>
  <si>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</si>
  <si>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</si>
  <si>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</si>
  <si>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</si>
  <si>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</si>
  <si>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</si>
  <si>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</si>
  <si>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</si>
  <si>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</si>
  <si>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人材開発統括官</t>
    <rPh sb="0" eb="2">
      <t>ジンザイ</t>
    </rPh>
    <rPh sb="2" eb="4">
      <t>カイハツ</t>
    </rPh>
    <rPh sb="4" eb="7">
      <t>トウカツカン</t>
    </rPh>
    <phoneticPr fontId="5"/>
  </si>
  <si>
    <t>人材開発総務担当参事官室</t>
    <rPh sb="0" eb="2">
      <t>ジンザイ</t>
    </rPh>
    <rPh sb="2" eb="4">
      <t>カイハツ</t>
    </rPh>
    <rPh sb="4" eb="6">
      <t>ソウム</t>
    </rPh>
    <rPh sb="6" eb="8">
      <t>タントウ</t>
    </rPh>
    <rPh sb="8" eb="11">
      <t>サンジカン</t>
    </rPh>
    <rPh sb="11" eb="12">
      <t>シツ</t>
    </rPh>
    <phoneticPr fontId="5"/>
  </si>
  <si>
    <t>独立行政法人高齢・障害・求職者雇用支援機構職業能力開発勘定運営費交付金</t>
    <phoneticPr fontId="5"/>
  </si>
  <si>
    <t>厚生労働省</t>
  </si>
  <si>
    <t>○</t>
  </si>
  <si>
    <t>第10次職業能力開発基本計画</t>
    <phoneticPr fontId="5"/>
  </si>
  <si>
    <t>独立行政法人高齢・障害・求職者雇用支援機構法において定める業務のうち、求職者その他の労働者の職業能力の開発及び向上を促進するための施設の設置及び運営の業務等を行うことにより、求職者その他の労働者の職業の安定を図るとともに、経済及び社会の発展に寄与することを目的とする。</t>
    <phoneticPr fontId="5"/>
  </si>
  <si>
    <t>-</t>
  </si>
  <si>
    <t>-</t>
    <phoneticPr fontId="5"/>
  </si>
  <si>
    <t>（目）高齢・障害・求職者雇用支援機構職業能力開発勘定運営費交付金</t>
    <phoneticPr fontId="5"/>
  </si>
  <si>
    <t>人件費</t>
    <rPh sb="0" eb="3">
      <t>ジンケンヒ</t>
    </rPh>
    <phoneticPr fontId="5"/>
  </si>
  <si>
    <t>業務費</t>
    <rPh sb="0" eb="3">
      <t>ギョウムヒ</t>
    </rPh>
    <phoneticPr fontId="5"/>
  </si>
  <si>
    <t>一般管理費</t>
    <rPh sb="0" eb="2">
      <t>イッパン</t>
    </rPh>
    <rPh sb="2" eb="5">
      <t>カンリヒ</t>
    </rPh>
    <phoneticPr fontId="5"/>
  </si>
  <si>
    <t>○離職者訓練
離職者訓練（施設内訓練）修了者の訓練修了後3ヶ月時点の就職率を毎年度80％以上とする</t>
    <phoneticPr fontId="5"/>
  </si>
  <si>
    <t>％</t>
    <phoneticPr fontId="5"/>
  </si>
  <si>
    <t>-</t>
    <phoneticPr fontId="5"/>
  </si>
  <si>
    <t>-</t>
    <phoneticPr fontId="5"/>
  </si>
  <si>
    <t>○在職者訓練
在職者訓練の受講者に対しアンケート調査を実施し、毎年度90％以上の者から職業能力の向上に役立った旨の評価を得る</t>
    <phoneticPr fontId="5"/>
  </si>
  <si>
    <t>-</t>
    <phoneticPr fontId="5"/>
  </si>
  <si>
    <t>○学卒者訓練
学卒者訓練修了者の訓練修了後1ヶ月時点の就職率を毎年度95％以上とする</t>
    <phoneticPr fontId="5"/>
  </si>
  <si>
    <t>送付数</t>
    <rPh sb="0" eb="2">
      <t>ソウフ</t>
    </rPh>
    <rPh sb="2" eb="3">
      <t>スウ</t>
    </rPh>
    <phoneticPr fontId="5"/>
  </si>
  <si>
    <t>-</t>
    <phoneticPr fontId="5"/>
  </si>
  <si>
    <t>-</t>
    <phoneticPr fontId="5"/>
  </si>
  <si>
    <t>-</t>
    <phoneticPr fontId="5"/>
  </si>
  <si>
    <t>（独）高齢・障害・求職者雇用支援機構が設置する職業能力開発促進センター等の運営に必要な経費を交付し、離職者、在職者及び学卒者に対して職業訓練を行うことにより、職業に必要な技能及び知識を習得させる。
（独）高齢・障害・求職者雇用支援機構が設置する職業能力開発促進センター等を運営することにより、当該施設内で行う職業訓練の受講機会を求職者のほか、在職者や学卒者に対して提供し、職業能力の開発及び向上を図ることにより、職業の安定等の向上を支援する。</t>
    <phoneticPr fontId="5"/>
  </si>
  <si>
    <t>-</t>
    <phoneticPr fontId="5"/>
  </si>
  <si>
    <t>-</t>
    <phoneticPr fontId="5"/>
  </si>
  <si>
    <t>-</t>
    <phoneticPr fontId="5"/>
  </si>
  <si>
    <t>-</t>
    <phoneticPr fontId="5"/>
  </si>
  <si>
    <t>独立行政法人高齢・障害・求職者雇用支援機構法に規定された業務を行うための事業であり、ニーズは高い。</t>
    <phoneticPr fontId="5"/>
  </si>
  <si>
    <t>国の責務として行う独立行政法人業務の財源に充てるために必要な交付金であり、地方自治体、民間等に委ねることはできない。</t>
    <phoneticPr fontId="5"/>
  </si>
  <si>
    <t>独立行政法人高齢・障害・求職者雇用支援機構法に規定された業務を行っており、優先度は高い。</t>
    <phoneticPr fontId="5"/>
  </si>
  <si>
    <t>費目・使途は職業能力開発業務に必要なものに限定されている。</t>
    <phoneticPr fontId="5"/>
  </si>
  <si>
    <t>事業実施に当たりコスト削減を図ることにより、中期計画に基づき設定された効率化の目標はいずれも達成している。</t>
    <phoneticPr fontId="5"/>
  </si>
  <si>
    <t>整備された施設や成果物を十分活用し、中期計画に基づき設定された目標を達成している。</t>
    <phoneticPr fontId="5"/>
  </si>
  <si>
    <t>独立行政法人高齢・障害・求職者雇用支援機構施設整備費補助金</t>
    <phoneticPr fontId="5"/>
  </si>
  <si>
    <t>成果実績を踏まえ、必要に応じ見直しの検討を行う。</t>
    <phoneticPr fontId="5"/>
  </si>
  <si>
    <t>52</t>
    <phoneticPr fontId="5"/>
  </si>
  <si>
    <t>897</t>
    <phoneticPr fontId="5"/>
  </si>
  <si>
    <t>595</t>
    <phoneticPr fontId="5"/>
  </si>
  <si>
    <t>600</t>
    <phoneticPr fontId="5"/>
  </si>
  <si>
    <t>605</t>
    <phoneticPr fontId="5"/>
  </si>
  <si>
    <t>600</t>
    <phoneticPr fontId="5"/>
  </si>
  <si>
    <t>‐</t>
  </si>
  <si>
    <t>-</t>
    <phoneticPr fontId="5"/>
  </si>
  <si>
    <t>人件費</t>
    <rPh sb="0" eb="3">
      <t>ジンケンヒ</t>
    </rPh>
    <phoneticPr fontId="5"/>
  </si>
  <si>
    <t>一般管理費</t>
    <rPh sb="0" eb="2">
      <t>イッパン</t>
    </rPh>
    <rPh sb="2" eb="5">
      <t>カンリヒ</t>
    </rPh>
    <phoneticPr fontId="5"/>
  </si>
  <si>
    <t>業務費</t>
    <rPh sb="0" eb="3">
      <t>ギョウムヒ</t>
    </rPh>
    <phoneticPr fontId="5"/>
  </si>
  <si>
    <t>本部運営費（本部の賃借料（保守・高熱水料含む。）など）</t>
    <rPh sb="0" eb="2">
      <t>ホンブ</t>
    </rPh>
    <rPh sb="2" eb="5">
      <t>ウンエイヒ</t>
    </rPh>
    <rPh sb="6" eb="8">
      <t>ホンブ</t>
    </rPh>
    <rPh sb="9" eb="12">
      <t>チンシャクリョウ</t>
    </rPh>
    <rPh sb="13" eb="15">
      <t>ホシュ</t>
    </rPh>
    <rPh sb="16" eb="18">
      <t>コウネツ</t>
    </rPh>
    <rPh sb="18" eb="20">
      <t>スイリョウ</t>
    </rPh>
    <rPh sb="20" eb="21">
      <t>フク</t>
    </rPh>
    <phoneticPr fontId="5"/>
  </si>
  <si>
    <t>職業能力開発に関する業務</t>
    <rPh sb="0" eb="2">
      <t>ショクギョウ</t>
    </rPh>
    <rPh sb="2" eb="4">
      <t>ノウリョク</t>
    </rPh>
    <rPh sb="4" eb="6">
      <t>カイハツ</t>
    </rPh>
    <rPh sb="7" eb="8">
      <t>カン</t>
    </rPh>
    <rPh sb="10" eb="12">
      <t>ギョウム</t>
    </rPh>
    <phoneticPr fontId="5"/>
  </si>
  <si>
    <t>A.独立行政法人高齢・障害・求職者雇用支援機構</t>
    <phoneticPr fontId="5"/>
  </si>
  <si>
    <t>B.職業能力開発勘定</t>
    <phoneticPr fontId="5"/>
  </si>
  <si>
    <t>（独）高齢・障害・求職者雇用支援機構</t>
    <rPh sb="1" eb="2">
      <t>ドク</t>
    </rPh>
    <rPh sb="3" eb="5">
      <t>コウレイ</t>
    </rPh>
    <rPh sb="6" eb="8">
      <t>ショウガイ</t>
    </rPh>
    <rPh sb="9" eb="12">
      <t>キュウショクシャ</t>
    </rPh>
    <rPh sb="12" eb="14">
      <t>コヨウ</t>
    </rPh>
    <rPh sb="14" eb="16">
      <t>シエン</t>
    </rPh>
    <rPh sb="16" eb="18">
      <t>キコウ</t>
    </rPh>
    <phoneticPr fontId="5"/>
  </si>
  <si>
    <t>独立行政法人高齢・障害・求職者雇用支援機構法第14条の規定に基づく職業能力開発促進センター等の設置運営等の業務</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2">
      <t>ホウ</t>
    </rPh>
    <rPh sb="22" eb="23">
      <t>ダイ</t>
    </rPh>
    <rPh sb="25" eb="26">
      <t>ジョウ</t>
    </rPh>
    <rPh sb="27" eb="29">
      <t>キテイ</t>
    </rPh>
    <rPh sb="30" eb="31">
      <t>モト</t>
    </rPh>
    <rPh sb="33" eb="35">
      <t>ショクギョウ</t>
    </rPh>
    <rPh sb="35" eb="37">
      <t>ノウリョク</t>
    </rPh>
    <rPh sb="37" eb="39">
      <t>カイハツ</t>
    </rPh>
    <rPh sb="39" eb="41">
      <t>ソクシン</t>
    </rPh>
    <rPh sb="45" eb="46">
      <t>トウ</t>
    </rPh>
    <rPh sb="47" eb="49">
      <t>セッチ</t>
    </rPh>
    <rPh sb="49" eb="51">
      <t>ウンエイ</t>
    </rPh>
    <rPh sb="51" eb="52">
      <t>トウ</t>
    </rPh>
    <rPh sb="53" eb="55">
      <t>ギョウム</t>
    </rPh>
    <phoneticPr fontId="5"/>
  </si>
  <si>
    <t>運営費交付金交付</t>
  </si>
  <si>
    <t>職業能力開発勘定</t>
    <rPh sb="0" eb="2">
      <t>ショクギョウ</t>
    </rPh>
    <rPh sb="2" eb="4">
      <t>ノウリョク</t>
    </rPh>
    <rPh sb="4" eb="6">
      <t>カイハツ</t>
    </rPh>
    <rPh sb="6" eb="8">
      <t>カンジョウ</t>
    </rPh>
    <phoneticPr fontId="5"/>
  </si>
  <si>
    <t>職業能力開発短期大学校、職業能力開発大学校、職業能力開発促進センター、職業能力開発総合大学校等の設置及び運営</t>
  </si>
  <si>
    <t>離職者訓練修了者の訓練修了後3ヶ月時点の就職率
【（就職者＋中退就職者）／（修了者＋中退修了者）】</t>
    <phoneticPr fontId="5"/>
  </si>
  <si>
    <t>独立行政法人高齢・障害・求職者雇用支援機構で実施する職業能力開発業務は、求職者その他の労働者の職業能力の開発及び向上を促進するための施設の設置及び運営の業務等を行うことにより、求職者その他の労働者の職業の安定その他福祉の増進を図るとともに、経済及び社会の発展に寄与することを目的としている。（機構法第3条）
機構は、機構法第3条の目的を達成するために職業能力開発短期大学校、職業能力開発大学校、職業能力開発促進センター、職業能力開発総合大学校の設置・運営を行っている。</t>
    <phoneticPr fontId="5"/>
  </si>
  <si>
    <t>学卒者訓練修了者の訓練修了後1ヶ月時点の就職率
【就職者数／修了者数】</t>
    <phoneticPr fontId="5"/>
  </si>
  <si>
    <t>％</t>
    <phoneticPr fontId="5"/>
  </si>
  <si>
    <t>-</t>
    <phoneticPr fontId="5"/>
  </si>
  <si>
    <t>-</t>
    <phoneticPr fontId="5"/>
  </si>
  <si>
    <t>-</t>
    <phoneticPr fontId="5"/>
  </si>
  <si>
    <t>○在職者訓練
在職者訓練の受講を指示した事業主に対しアンケート調査を実施し、毎年度90％以上の者から職業能力の向上に役立った旨の評価を得る</t>
    <phoneticPr fontId="5"/>
  </si>
  <si>
    <t>-</t>
    <phoneticPr fontId="5"/>
  </si>
  <si>
    <t>-</t>
    <phoneticPr fontId="5"/>
  </si>
  <si>
    <t>在職者訓練の受講者へのアンケート調査における、職業能力の向上に役立った旨の評価をした者の割合
【役立った旨の回答者数／有効回答者数】</t>
    <phoneticPr fontId="5"/>
  </si>
  <si>
    <t>○在職者訓練
在職者訓練の受講を指示した事業主に対しアンケート調査を実施し、毎年度90％以上の者から生産性向上等につながった旨の評価を得る</t>
    <rPh sb="1" eb="4">
      <t>ザイショクシャ</t>
    </rPh>
    <rPh sb="4" eb="6">
      <t>クンレン</t>
    </rPh>
    <rPh sb="50" eb="53">
      <t>セイサンセイ</t>
    </rPh>
    <rPh sb="53" eb="55">
      <t>コウジョウ</t>
    </rPh>
    <rPh sb="55" eb="56">
      <t>トウ</t>
    </rPh>
    <rPh sb="62" eb="63">
      <t>ムネ</t>
    </rPh>
    <rPh sb="64" eb="66">
      <t>ヒョウカ</t>
    </rPh>
    <rPh sb="67" eb="68">
      <t>エ</t>
    </rPh>
    <phoneticPr fontId="5"/>
  </si>
  <si>
    <t>在職者訓練の受講を指示した事業主へのアンケート調査における、職業能力の向上に役立った旨の評価をした者の割合
【役立った旨の回答事業所数／有効回答事業所数】</t>
    <phoneticPr fontId="5"/>
  </si>
  <si>
    <t>在職者訓練の受講を指示した事業主へのアンケート調査における、生産性向上等につながった旨の評価をした者の割合
【つながった旨の回答事業所数／有効回答事業所数】</t>
    <rPh sb="30" eb="33">
      <t>セイサンセイ</t>
    </rPh>
    <rPh sb="33" eb="35">
      <t>コウジョウ</t>
    </rPh>
    <rPh sb="35" eb="36">
      <t>トウ</t>
    </rPh>
    <phoneticPr fontId="5"/>
  </si>
  <si>
    <t>独立行政法人高齢・障害・求職者雇用支援機構の第３期・第４期中期目標及び中期計画</t>
    <rPh sb="26" eb="27">
      <t>ダイ</t>
    </rPh>
    <rPh sb="28" eb="29">
      <t>キ</t>
    </rPh>
    <phoneticPr fontId="5"/>
  </si>
  <si>
    <t>独立行政法人高齢・障害・求職者雇用支援機構の第４期中期目標及び中期計画</t>
    <phoneticPr fontId="5"/>
  </si>
  <si>
    <t>独立行政法人高齢・障害・求職者雇用支援機構の第３期・第４期中期目標及び中期計画</t>
    <rPh sb="22" eb="23">
      <t>ダイ</t>
    </rPh>
    <rPh sb="24" eb="25">
      <t>キ</t>
    </rPh>
    <phoneticPr fontId="5"/>
  </si>
  <si>
    <t>独立行政法人高齢・障害・求職者雇用支援機構の第３期中期目標及び中期計画</t>
    <phoneticPr fontId="5"/>
  </si>
  <si>
    <t>独立行政法人高齢・障害・求職者雇用支援機構の第３期中期目標及び中期計画</t>
    <rPh sb="22" eb="23">
      <t>ダイ</t>
    </rPh>
    <rPh sb="24" eb="25">
      <t>キ</t>
    </rPh>
    <phoneticPr fontId="5"/>
  </si>
  <si>
    <t>広く一般競争入札を行うなどにより競争性を確保している。</t>
    <rPh sb="0" eb="1">
      <t>ヒロ</t>
    </rPh>
    <rPh sb="2" eb="4">
      <t>イッパン</t>
    </rPh>
    <rPh sb="4" eb="6">
      <t>キョウソウ</t>
    </rPh>
    <rPh sb="6" eb="8">
      <t>ニュウサツ</t>
    </rPh>
    <rPh sb="9" eb="10">
      <t>オコナ</t>
    </rPh>
    <rPh sb="16" eb="19">
      <t>キョウソウセイ</t>
    </rPh>
    <rPh sb="20" eb="22">
      <t>カクホ</t>
    </rPh>
    <phoneticPr fontId="5"/>
  </si>
  <si>
    <t>公共職業訓練（離職者訓練・委託訓練）の修了者における就職率
（都道府県分の実績を含む）</t>
    <rPh sb="13" eb="15">
      <t>イタク</t>
    </rPh>
    <rPh sb="15" eb="17">
      <t>クンレン</t>
    </rPh>
    <phoneticPr fontId="5"/>
  </si>
  <si>
    <t>-</t>
    <phoneticPr fontId="5"/>
  </si>
  <si>
    <t>公共職業訓練（離職者訓練・施設内訓練）の修了者における就職率
（都道府県分の実績を含む）</t>
    <rPh sb="13" eb="15">
      <t>シセツ</t>
    </rPh>
    <rPh sb="15" eb="16">
      <t>ナイ</t>
    </rPh>
    <rPh sb="16" eb="18">
      <t>クンレン</t>
    </rPh>
    <phoneticPr fontId="5"/>
  </si>
  <si>
    <t>人</t>
    <rPh sb="0" eb="1">
      <t>ニン</t>
    </rPh>
    <phoneticPr fontId="5"/>
  </si>
  <si>
    <t>多様な職業能力開発の機会を確保すること（Ⅵ－１）</t>
    <phoneticPr fontId="5"/>
  </si>
  <si>
    <t>多様な職業能力開発の機会を確保し、生産性の向上に向けた人材育成を強化すること（Ⅵ－１－１）</t>
    <phoneticPr fontId="5"/>
  </si>
  <si>
    <t>-</t>
    <phoneticPr fontId="5"/>
  </si>
  <si>
    <t>-</t>
    <phoneticPr fontId="5"/>
  </si>
  <si>
    <t>独立行政法人高齢・障害・求職者雇用支援機構高齢・障害者雇用支援勘定運営費交付金</t>
    <rPh sb="19" eb="21">
      <t>キコウ</t>
    </rPh>
    <phoneticPr fontId="5"/>
  </si>
  <si>
    <t>独立行政法人高齢・障害・求職者雇用支援機構運営費交付金(所管；職業安定局）は、高年齢者等を雇用する事業主等に対する給付金や高年齢者の雇用に関する相談援助業務、障害者職業センターの設置及び運営に充てられる運営費交付金である。
また、独立行政法人高齢・障害・求職者雇用支援機構施設整備費補助金（所管；人材開発統括官）は、老朽化した訓練施設等の整備又は改修に充てられる補助金である。
したがって、本事業と左記の事業とは役割が異なる。</t>
    <rPh sb="28" eb="30">
      <t>ショカン</t>
    </rPh>
    <rPh sb="31" eb="33">
      <t>ショクギョウ</t>
    </rPh>
    <rPh sb="33" eb="35">
      <t>アンテイ</t>
    </rPh>
    <rPh sb="35" eb="36">
      <t>キョク</t>
    </rPh>
    <rPh sb="145" eb="147">
      <t>ショカン</t>
    </rPh>
    <rPh sb="148" eb="150">
      <t>ジンザイ</t>
    </rPh>
    <rPh sb="150" eb="152">
      <t>カイハツ</t>
    </rPh>
    <rPh sb="152" eb="154">
      <t>トウカツ</t>
    </rPh>
    <phoneticPr fontId="5"/>
  </si>
  <si>
    <t>-</t>
    <phoneticPr fontId="5"/>
  </si>
  <si>
    <t>-</t>
    <phoneticPr fontId="5"/>
  </si>
  <si>
    <t>-</t>
    <phoneticPr fontId="5"/>
  </si>
  <si>
    <t>-</t>
    <phoneticPr fontId="5"/>
  </si>
  <si>
    <t>独立行政法人通則法等に基づき、中期目標・中期計画・年度計画に沿った予算執行がなされており、独立行政法人評価に関する有識者会議における業務の実績に関する評価も実施し、業務の効率化が図られている。</t>
    <phoneticPr fontId="5"/>
  </si>
  <si>
    <t>※事業内容が多岐に渡ることから、単位あたりコストを算出することが困難である。</t>
    <phoneticPr fontId="5"/>
  </si>
  <si>
    <t>東京センチュリーリース（株）</t>
  </si>
  <si>
    <t>富士通リース（株）</t>
  </si>
  <si>
    <t>○指導員の養成等
職業訓練指導員養成課程修了者数</t>
    <rPh sb="1" eb="4">
      <t>シドウイン</t>
    </rPh>
    <rPh sb="5" eb="7">
      <t>ヨウセイ</t>
    </rPh>
    <rPh sb="7" eb="8">
      <t>トウ</t>
    </rPh>
    <rPh sb="9" eb="11">
      <t>ショクギョウ</t>
    </rPh>
    <rPh sb="11" eb="13">
      <t>クンレン</t>
    </rPh>
    <rPh sb="13" eb="16">
      <t>シドウイン</t>
    </rPh>
    <rPh sb="16" eb="18">
      <t>ヨウセイ</t>
    </rPh>
    <rPh sb="18" eb="20">
      <t>カテイ</t>
    </rPh>
    <rPh sb="20" eb="23">
      <t>シュウリョウシャ</t>
    </rPh>
    <rPh sb="23" eb="24">
      <t>スウ</t>
    </rPh>
    <phoneticPr fontId="5"/>
  </si>
  <si>
    <t>人</t>
    <rPh sb="0" eb="1">
      <t>ニン</t>
    </rPh>
    <phoneticPr fontId="5"/>
  </si>
  <si>
    <t>-</t>
    <phoneticPr fontId="5"/>
  </si>
  <si>
    <t>-</t>
    <phoneticPr fontId="5"/>
  </si>
  <si>
    <t>-</t>
    <phoneticPr fontId="5"/>
  </si>
  <si>
    <t>-</t>
    <phoneticPr fontId="5"/>
  </si>
  <si>
    <t>-</t>
    <phoneticPr fontId="5"/>
  </si>
  <si>
    <t>京都府</t>
  </si>
  <si>
    <t>日立キャピタル（株）</t>
  </si>
  <si>
    <t>ＮＴＴファイナンス（株）</t>
  </si>
  <si>
    <t>３次元ＣＡＤ／ＣＡＭ・電子計算機システム（九州能開大）</t>
  </si>
  <si>
    <t>３次元ＣＡＤ／ＣＡＭ・電子計算機システム（関東職業能力開発大学校）</t>
  </si>
  <si>
    <t>３次元ＣＡＤ／ＣＡＭ・電子計算機システム（沖縄能開大）</t>
  </si>
  <si>
    <t>３次元ＣＡＤ／ＣＡＭ・電子計算機システム（東北能開大）</t>
  </si>
  <si>
    <t>平成２９年度京都職業能力開発促進センター敷地使用料</t>
  </si>
  <si>
    <t>３次元ＣＡＤ／ＣＡＭ・電子計算機システム（近畿能開大）</t>
  </si>
  <si>
    <t>３次元ＣＡＤ／ＣＡＭ・電子計算機システム（北海道職業能力開発大学校）</t>
  </si>
  <si>
    <t>３次元ＣＡＤ／ＣＡＭ・電子計算機システム（北陸能開大）</t>
  </si>
  <si>
    <t>平成２８～３２年度３次元ＣＡＤ／ＣＡＭシステム（高度訓練センター）</t>
  </si>
  <si>
    <t>リース料</t>
    <rPh sb="3" eb="4">
      <t>リョウ</t>
    </rPh>
    <phoneticPr fontId="5"/>
  </si>
  <si>
    <t>３次元ＣＡＤ／ＣＡＭ・電子計算機システム（職業能力開発総合大学校）</t>
    <phoneticPr fontId="5"/>
  </si>
  <si>
    <t>３次元ＣＡＤ／ＣＡＭ・電子計算機システム（職業能力開発総合大学校）</t>
    <rPh sb="1" eb="3">
      <t>ジゲン</t>
    </rPh>
    <rPh sb="11" eb="13">
      <t>デンシ</t>
    </rPh>
    <rPh sb="13" eb="16">
      <t>ケイサンキ</t>
    </rPh>
    <rPh sb="21" eb="23">
      <t>ショクギョウ</t>
    </rPh>
    <rPh sb="23" eb="25">
      <t>ノウリョク</t>
    </rPh>
    <rPh sb="25" eb="27">
      <t>カイハツ</t>
    </rPh>
    <rPh sb="27" eb="29">
      <t>ソウゴウ</t>
    </rPh>
    <rPh sb="29" eb="32">
      <t>ダイガッコウ</t>
    </rPh>
    <phoneticPr fontId="5"/>
  </si>
  <si>
    <t>C.富士通リース（株）</t>
    <rPh sb="2" eb="5">
      <t>フジツウ</t>
    </rPh>
    <rPh sb="8" eb="11">
      <t>カブ</t>
    </rPh>
    <phoneticPr fontId="5"/>
  </si>
  <si>
    <t>競争性のない随意契約が１件あったが、本契約は土地の賃借であり、場所が限定されているもののため、その者と随意契約を行ったものであることから、問題ない。</t>
    <rPh sb="0" eb="3">
      <t>キョウソウセイ</t>
    </rPh>
    <rPh sb="6" eb="8">
      <t>ズイイ</t>
    </rPh>
    <rPh sb="8" eb="10">
      <t>ケイヤク</t>
    </rPh>
    <rPh sb="12" eb="13">
      <t>ケン</t>
    </rPh>
    <rPh sb="18" eb="21">
      <t>ホンケイヤク</t>
    </rPh>
    <rPh sb="22" eb="24">
      <t>トチ</t>
    </rPh>
    <rPh sb="25" eb="27">
      <t>チンシャク</t>
    </rPh>
    <rPh sb="31" eb="33">
      <t>バショ</t>
    </rPh>
    <rPh sb="34" eb="36">
      <t>ゲンテイ</t>
    </rPh>
    <rPh sb="49" eb="50">
      <t>シャ</t>
    </rPh>
    <rPh sb="51" eb="53">
      <t>ズイイ</t>
    </rPh>
    <rPh sb="53" eb="55">
      <t>ケイヤク</t>
    </rPh>
    <rPh sb="56" eb="57">
      <t>オコナ</t>
    </rPh>
    <rPh sb="69" eb="71">
      <t>モンダイ</t>
    </rPh>
    <phoneticPr fontId="5"/>
  </si>
  <si>
    <t>無</t>
  </si>
  <si>
    <t>有</t>
  </si>
  <si>
    <t>○指導員の養成等
調査・研究報告書送付延べ箇所数</t>
    <phoneticPr fontId="5"/>
  </si>
  <si>
    <t>-</t>
    <phoneticPr fontId="5"/>
  </si>
  <si>
    <t>-</t>
    <phoneticPr fontId="5"/>
  </si>
  <si>
    <t>-</t>
    <phoneticPr fontId="5"/>
  </si>
  <si>
    <t>-</t>
    <phoneticPr fontId="5"/>
  </si>
  <si>
    <t>-</t>
    <phoneticPr fontId="5"/>
  </si>
  <si>
    <t>引き続き、真に必要な予算を確保し、適切な執行に努めること。</t>
    <phoneticPr fontId="5"/>
  </si>
  <si>
    <t>引き続き、真に必要な予算を確保し、中期目標・中期計画等に沿った適切な執行に努めてまいりたい。</t>
    <rPh sb="0" eb="1">
      <t>ヒ</t>
    </rPh>
    <rPh sb="2" eb="3">
      <t>ツヅ</t>
    </rPh>
    <rPh sb="5" eb="6">
      <t>シン</t>
    </rPh>
    <rPh sb="7" eb="9">
      <t>ヒツヨウ</t>
    </rPh>
    <rPh sb="10" eb="12">
      <t>ヨサン</t>
    </rPh>
    <rPh sb="13" eb="15">
      <t>カクホ</t>
    </rPh>
    <rPh sb="17" eb="19">
      <t>チュウキ</t>
    </rPh>
    <rPh sb="19" eb="21">
      <t>モクヒョウ</t>
    </rPh>
    <rPh sb="22" eb="24">
      <t>チュウキ</t>
    </rPh>
    <rPh sb="24" eb="26">
      <t>ケイカク</t>
    </rPh>
    <rPh sb="26" eb="27">
      <t>トウ</t>
    </rPh>
    <rPh sb="28" eb="29">
      <t>ソ</t>
    </rPh>
    <rPh sb="31" eb="33">
      <t>テキセツ</t>
    </rPh>
    <rPh sb="34" eb="36">
      <t>シッコウ</t>
    </rPh>
    <rPh sb="37" eb="38">
      <t>ツト</t>
    </rPh>
    <phoneticPr fontId="5"/>
  </si>
  <si>
    <t>300億円超の事業であるが、独立行政法人に対する運営費交付金は、使途の内訳を特定せずに交付するものであり、細分化が困難であるため、１枚の行政事業レビューに記載している。</t>
    <rPh sb="3" eb="5">
      <t>オクエン</t>
    </rPh>
    <rPh sb="5" eb="6">
      <t>チョウ</t>
    </rPh>
    <rPh sb="7" eb="9">
      <t>ジギョウ</t>
    </rPh>
    <rPh sb="14" eb="16">
      <t>ドクリツ</t>
    </rPh>
    <rPh sb="16" eb="18">
      <t>ギョウセイ</t>
    </rPh>
    <rPh sb="18" eb="20">
      <t>ホウジン</t>
    </rPh>
    <rPh sb="21" eb="22">
      <t>タイ</t>
    </rPh>
    <rPh sb="24" eb="27">
      <t>ウンエイヒ</t>
    </rPh>
    <rPh sb="27" eb="30">
      <t>コウフキン</t>
    </rPh>
    <rPh sb="32" eb="34">
      <t>シト</t>
    </rPh>
    <rPh sb="35" eb="37">
      <t>ウチワケ</t>
    </rPh>
    <rPh sb="38" eb="40">
      <t>トクテイ</t>
    </rPh>
    <rPh sb="43" eb="45">
      <t>コウフ</t>
    </rPh>
    <rPh sb="53" eb="56">
      <t>サイブンカ</t>
    </rPh>
    <rPh sb="57" eb="59">
      <t>コンナン</t>
    </rPh>
    <rPh sb="66" eb="67">
      <t>マイ</t>
    </rPh>
    <rPh sb="68" eb="70">
      <t>ギョウセイ</t>
    </rPh>
    <rPh sb="70" eb="72">
      <t>ジギョウ</t>
    </rPh>
    <rPh sb="77" eb="79">
      <t>キサイ</t>
    </rPh>
    <phoneticPr fontId="5"/>
  </si>
  <si>
    <t>成果目標はいずれも達成している。</t>
    <rPh sb="0" eb="2">
      <t>セイカ</t>
    </rPh>
    <rPh sb="2" eb="4">
      <t>モクヒョウ</t>
    </rPh>
    <rPh sb="9" eb="11">
      <t>タッセイ</t>
    </rPh>
    <phoneticPr fontId="5"/>
  </si>
  <si>
    <t>中期計画に基づき設定された目標はいずれも達成している。</t>
    <rPh sb="0" eb="2">
      <t>チュウキ</t>
    </rPh>
    <rPh sb="2" eb="4">
      <t>ケイカク</t>
    </rPh>
    <rPh sb="5" eb="6">
      <t>モト</t>
    </rPh>
    <rPh sb="8" eb="10">
      <t>セッテイ</t>
    </rPh>
    <rPh sb="13" eb="15">
      <t>モクヒョウ</t>
    </rPh>
    <rPh sb="20" eb="22">
      <t>タッセイ</t>
    </rPh>
    <phoneticPr fontId="5"/>
  </si>
  <si>
    <t>・独立行政法人高齢・障害・求職者雇用支援機構法第14条条第１項第７号
・雇用保険法第63条第１項第２号等
・職業能力開発促進法第16条第１項</t>
    <rPh sb="23" eb="24">
      <t>ダイ</t>
    </rPh>
    <rPh sb="26" eb="27">
      <t>ジョウ</t>
    </rPh>
    <rPh sb="27" eb="28">
      <t>ジョウ</t>
    </rPh>
    <rPh sb="28" eb="29">
      <t>ダイ</t>
    </rPh>
    <rPh sb="30" eb="31">
      <t>コウ</t>
    </rPh>
    <rPh sb="31" eb="32">
      <t>ダイ</t>
    </rPh>
    <rPh sb="33" eb="34">
      <t>ゴウ</t>
    </rPh>
    <phoneticPr fontId="5"/>
  </si>
  <si>
    <t>基幹ネットワークシステム機器更新等の減</t>
    <rPh sb="0" eb="2">
      <t>キカン</t>
    </rPh>
    <rPh sb="12" eb="14">
      <t>キキ</t>
    </rPh>
    <rPh sb="14" eb="16">
      <t>コウシン</t>
    </rPh>
    <rPh sb="16" eb="17">
      <t>トウ</t>
    </rPh>
    <rPh sb="18" eb="19">
      <t>ゲン</t>
    </rPh>
    <phoneticPr fontId="5"/>
  </si>
  <si>
    <t>参事官　青山　桂子</t>
    <rPh sb="0" eb="3">
      <t>サンジカン</t>
    </rPh>
    <rPh sb="4" eb="6">
      <t>アオヤマ</t>
    </rPh>
    <rPh sb="7" eb="9">
      <t>ケイコ</t>
    </rPh>
    <phoneticPr fontId="5"/>
  </si>
  <si>
    <t>点検対象外</t>
    <rPh sb="0" eb="5">
      <t>テンケンタイショウガイ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</si>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</sst>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54428</xdr:colOff>
      <xdr:row>137</xdr:row>
      <xdr:rowOff>83003</xdr:rowOff>
    </xdr:from>
    <xdr:to>
      <xdr:col>41</xdr:col>
      <xdr:colOff>162363</xdr:colOff>
      <xdr:row>137</xdr:row>
      <xdr:rowOff>295914</xdr:rowOff>
    </xdr:to>
    <xdr:sp macro="" textlink="">
      <xdr:nvSpPr>
        <xdr:cNvPr id="3" name="正方形/長方形 2"/>
        <xdr:cNvSpPr/>
      </xdr:nvSpPr>
      <xdr:spPr>
        <a:xfrm>
          <a:off x="7655378" y="21009428"/>
          <a:ext cx="708010" cy="2129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editAs="oneCell">
    <xdr:from>
      <xdr:col>19</xdr:col>
      <xdr:colOff>122424</xdr:colOff>
      <xdr:row>741</xdr:row>
      <xdr:rowOff>108826</xdr:rowOff>
    </xdr:from>
    <xdr:to>
      <xdr:col>42</xdr:col>
      <xdr:colOff>35902</xdr:colOff>
      <xdr:row>746</xdr:row>
      <xdr:rowOff>275447</xdr:rowOff>
    </xdr:to>
    <xdr:grpSp>
      <xdr:nvGrpSpPr>
        <xdr:cNvPr id="5" name="グループ化 20"/>
        <xdr:cNvGrpSpPr>
          <a:grpSpLocks/>
        </xdr:cNvGrpSpPr>
      </xdr:nvGrpSpPr>
      <xdr:grpSpPr bwMode="auto">
        <a:xfrm>
          <a:off x="3922899" y="46076476"/>
          <a:ext cx="4514053" cy="1928746"/>
          <a:chOff x="4019826" y="972135"/>
          <a:chExt cx="2962000" cy="2015524"/>
        </a:xfrm>
        <a:noFill/>
      </xdr:grpSpPr>
      <xdr:sp macro="" textlink="">
        <xdr:nvSpPr>
          <xdr:cNvPr id="6" name="フローチャート: 処理 5"/>
          <xdr:cNvSpPr/>
        </xdr:nvSpPr>
        <xdr:spPr bwMode="auto">
          <a:xfrm>
            <a:off x="4019826" y="972135"/>
            <a:ext cx="2962000" cy="1272298"/>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50,845</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大かっこ 6"/>
          <xdr:cNvSpPr/>
        </xdr:nvSpPr>
        <xdr:spPr>
          <a:xfrm>
            <a:off x="4158972" y="2425973"/>
            <a:ext cx="2678218" cy="561686"/>
          </a:xfrm>
          <a:prstGeom prst="bracketPair">
            <a:avLst>
              <a:gd name="adj" fmla="val 11134"/>
            </a:avLst>
          </a:prstGeom>
          <a:grp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a:t>
            </a:r>
          </a:p>
        </xdr:txBody>
      </xdr:sp>
    </xdr:grpSp>
    <xdr:clientData/>
  </xdr:twoCellAnchor>
  <xdr:twoCellAnchor editAs="oneCell">
    <xdr:from>
      <xdr:col>19</xdr:col>
      <xdr:colOff>122424</xdr:colOff>
      <xdr:row>749</xdr:row>
      <xdr:rowOff>92403</xdr:rowOff>
    </xdr:from>
    <xdr:to>
      <xdr:col>42</xdr:col>
      <xdr:colOff>35902</xdr:colOff>
      <xdr:row>752</xdr:row>
      <xdr:rowOff>184557</xdr:rowOff>
    </xdr:to>
    <xdr:sp macro="" textlink="">
      <xdr:nvSpPr>
        <xdr:cNvPr id="8" name="フローチャート: 処理 7"/>
        <xdr:cNvSpPr/>
      </xdr:nvSpPr>
      <xdr:spPr bwMode="auto">
        <a:xfrm>
          <a:off x="4000460" y="49676832"/>
          <a:ext cx="4607942" cy="1153512"/>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50,845</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20</xdr:col>
      <xdr:colOff>121394</xdr:colOff>
      <xdr:row>752</xdr:row>
      <xdr:rowOff>295000</xdr:rowOff>
    </xdr:from>
    <xdr:to>
      <xdr:col>41</xdr:col>
      <xdr:colOff>19440</xdr:colOff>
      <xdr:row>755</xdr:row>
      <xdr:rowOff>148978</xdr:rowOff>
    </xdr:to>
    <xdr:sp macro="" textlink="">
      <xdr:nvSpPr>
        <xdr:cNvPr id="9" name="大かっこ 8"/>
        <xdr:cNvSpPr/>
      </xdr:nvSpPr>
      <xdr:spPr bwMode="auto">
        <a:xfrm>
          <a:off x="4203537" y="50940786"/>
          <a:ext cx="4184296" cy="915335"/>
        </a:xfrm>
        <a:prstGeom prst="bracketPair">
          <a:avLst>
            <a:gd name="adj" fmla="val 10330"/>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独立行政法人高齢・障害・求職者雇用支援機構第</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条の規定に基づく高年齢者等及び障害者並びに求職者その他の労働者の職業の安定業務等</a:t>
          </a:r>
        </a:p>
      </xdr:txBody>
    </xdr:sp>
    <xdr:clientData/>
  </xdr:twoCellAnchor>
  <xdr:twoCellAnchor editAs="oneCell">
    <xdr:from>
      <xdr:col>19</xdr:col>
      <xdr:colOff>112982</xdr:colOff>
      <xdr:row>756</xdr:row>
      <xdr:rowOff>659884</xdr:rowOff>
    </xdr:from>
    <xdr:to>
      <xdr:col>42</xdr:col>
      <xdr:colOff>26460</xdr:colOff>
      <xdr:row>762</xdr:row>
      <xdr:rowOff>46742</xdr:rowOff>
    </xdr:to>
    <xdr:grpSp>
      <xdr:nvGrpSpPr>
        <xdr:cNvPr id="10" name="グループ化 23"/>
        <xdr:cNvGrpSpPr>
          <a:grpSpLocks/>
        </xdr:cNvGrpSpPr>
      </xdr:nvGrpSpPr>
      <xdr:grpSpPr bwMode="auto">
        <a:xfrm>
          <a:off x="3913457" y="51913909"/>
          <a:ext cx="4514053" cy="2434858"/>
          <a:chOff x="4013757" y="7588813"/>
          <a:chExt cx="2962000" cy="2535463"/>
        </a:xfrm>
        <a:noFill/>
      </xdr:grpSpPr>
      <xdr:sp macro="" textlink="">
        <xdr:nvSpPr>
          <xdr:cNvPr id="11" name="フローチャート: 処理 10"/>
          <xdr:cNvSpPr/>
        </xdr:nvSpPr>
        <xdr:spPr bwMode="auto">
          <a:xfrm>
            <a:off x="4013757" y="7588813"/>
            <a:ext cx="2962000" cy="1489906"/>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職業能力開発勘定</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algn="ctr" eaLnBrk="1" fontAlgn="auto" latinLnBrk="0" hangingPunct="1"/>
            <a:r>
              <a:rPr kumimoji="1" lang="en-US" altLang="ja-JP" sz="1400" b="0" i="0" baseline="0">
                <a:effectLst/>
                <a:latin typeface="+mn-lt"/>
                <a:ea typeface="+mn-ea"/>
                <a:cs typeface="+mn-cs"/>
              </a:rPr>
              <a:t>50,223</a:t>
            </a:r>
            <a:r>
              <a:rPr kumimoji="1" lang="ja-JP" altLang="ja-JP" sz="1400" b="0" i="0" baseline="0">
                <a:effectLst/>
                <a:latin typeface="+mn-lt"/>
                <a:ea typeface="+mn-ea"/>
                <a:cs typeface="+mn-cs"/>
              </a:rPr>
              <a:t>百万円</a:t>
            </a:r>
            <a:endParaRPr lang="ja-JP" altLang="ja-JP" sz="1400">
              <a:effectLst/>
            </a:endParaRPr>
          </a:p>
          <a:p>
            <a:pPr algn="ctr" eaLnBrk="1" fontAlgn="auto" latinLnBrk="0" hangingPunct="1"/>
            <a:r>
              <a:rPr kumimoji="1" lang="ja-JP" altLang="ja-JP" sz="1100" b="0" i="0" baseline="0">
                <a:effectLst/>
                <a:latin typeface="+mn-lt"/>
                <a:ea typeface="+mn-ea"/>
                <a:cs typeface="+mn-cs"/>
              </a:rPr>
              <a:t>（運営費交付金</a:t>
            </a:r>
            <a:r>
              <a:rPr kumimoji="1" lang="en-US" altLang="ja-JP" sz="1100" b="0" i="0" baseline="0">
                <a:effectLst/>
                <a:latin typeface="+mn-lt"/>
                <a:ea typeface="+mn-ea"/>
                <a:cs typeface="+mn-cs"/>
              </a:rPr>
              <a:t>  45,980 </a:t>
            </a:r>
            <a:r>
              <a:rPr kumimoji="1" lang="ja-JP" altLang="ja-JP" sz="1100" b="0" i="0" baseline="0">
                <a:effectLst/>
                <a:latin typeface="+mn-lt"/>
                <a:ea typeface="+mn-ea"/>
                <a:cs typeface="+mn-cs"/>
              </a:rPr>
              <a:t>百万円　＋　自己収入</a:t>
            </a:r>
            <a:r>
              <a:rPr kumimoji="1" lang="en-US" altLang="ja-JP" sz="1100" b="0" i="0" baseline="0">
                <a:effectLst/>
                <a:latin typeface="+mn-lt"/>
                <a:ea typeface="+mn-ea"/>
                <a:cs typeface="+mn-cs"/>
              </a:rPr>
              <a:t> 4,243</a:t>
            </a:r>
            <a:r>
              <a:rPr kumimoji="1" lang="ja-JP" altLang="ja-JP" sz="1100" b="0" i="0" baseline="0">
                <a:effectLst/>
                <a:latin typeface="+mn-lt"/>
                <a:ea typeface="+mn-ea"/>
                <a:cs typeface="+mn-cs"/>
              </a:rPr>
              <a:t>百万円）</a:t>
            </a:r>
            <a:endParaRPr lang="ja-JP" altLang="ja-JP" sz="1400">
              <a:effectLst/>
            </a:endParaRPr>
          </a:p>
          <a:p>
            <a:pPr eaLnBrk="1" fontAlgn="auto" latinLnBrk="0" hangingPunct="1"/>
            <a:r>
              <a:rPr kumimoji="1" lang="ja-JP" altLang="ja-JP" sz="1100" b="0" i="0" baseline="0">
                <a:effectLst/>
                <a:latin typeface="+mn-lt"/>
                <a:ea typeface="+mn-ea"/>
                <a:cs typeface="+mn-cs"/>
              </a:rPr>
              <a:t>　　　　　　　　　　　　　うち　人件費　　　 </a:t>
            </a:r>
            <a:r>
              <a:rPr kumimoji="1" lang="ja-JP" altLang="en-US" sz="1100" b="0" i="0" baseline="0">
                <a:effectLst/>
                <a:latin typeface="+mn-lt"/>
                <a:ea typeface="+mn-ea"/>
                <a:cs typeface="+mn-cs"/>
              </a:rPr>
              <a:t>　　</a:t>
            </a:r>
            <a:r>
              <a:rPr kumimoji="1" lang="en-US" altLang="ja-JP" sz="1100" b="0" i="0" baseline="0">
                <a:effectLst/>
                <a:latin typeface="+mn-lt"/>
                <a:ea typeface="+mn-ea"/>
                <a:cs typeface="+mn-cs"/>
              </a:rPr>
              <a:t>23,721</a:t>
            </a:r>
            <a:r>
              <a:rPr kumimoji="1" lang="ja-JP" altLang="ja-JP" sz="1100" b="0" i="0" baseline="0">
                <a:effectLst/>
                <a:latin typeface="+mn-lt"/>
                <a:ea typeface="+mn-ea"/>
                <a:cs typeface="+mn-cs"/>
              </a:rPr>
              <a:t>百万円</a:t>
            </a:r>
            <a:endParaRPr lang="ja-JP" altLang="ja-JP" sz="1400">
              <a:effectLst/>
            </a:endParaRPr>
          </a:p>
          <a:p>
            <a:pPr eaLnBrk="1" fontAlgn="auto" latinLnBrk="0" hangingPunct="1"/>
            <a:r>
              <a:rPr kumimoji="1" lang="ja-JP" altLang="ja-JP" sz="1100" b="0" i="0" baseline="0">
                <a:effectLst/>
                <a:latin typeface="+mn-lt"/>
                <a:ea typeface="+mn-ea"/>
                <a:cs typeface="+mn-cs"/>
              </a:rPr>
              <a:t>　　　　　　　　　　　　　　　　一般管理費　　</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1,201</a:t>
            </a:r>
            <a:r>
              <a:rPr kumimoji="1" lang="ja-JP" altLang="ja-JP" sz="1100" b="0" i="0" baseline="0">
                <a:effectLst/>
                <a:latin typeface="+mn-lt"/>
                <a:ea typeface="+mn-ea"/>
                <a:cs typeface="+mn-cs"/>
              </a:rPr>
              <a:t>百万円</a:t>
            </a:r>
            <a:endParaRPr lang="ja-JP" altLang="ja-JP" sz="1400">
              <a:effectLst/>
            </a:endParaRPr>
          </a:p>
        </xdr:txBody>
      </xdr:sp>
      <xdr:sp macro="" textlink="">
        <xdr:nvSpPr>
          <xdr:cNvPr id="12" name="大かっこ 11"/>
          <xdr:cNvSpPr/>
        </xdr:nvSpPr>
        <xdr:spPr>
          <a:xfrm>
            <a:off x="4153290" y="9192008"/>
            <a:ext cx="2686746" cy="932268"/>
          </a:xfrm>
          <a:prstGeom prst="bracketPair">
            <a:avLst>
              <a:gd name="adj" fmla="val 11433"/>
            </a:avLst>
          </a:prstGeom>
          <a:grp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職業能力開発短期大学校、職業能力開発大学校、職業能力開発促進センター、職業能力開発総合大学校等の設置及び運営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editAs="oneCell">
    <xdr:from>
      <xdr:col>19</xdr:col>
      <xdr:colOff>153803</xdr:colOff>
      <xdr:row>764</xdr:row>
      <xdr:rowOff>142928</xdr:rowOff>
    </xdr:from>
    <xdr:to>
      <xdr:col>42</xdr:col>
      <xdr:colOff>67280</xdr:colOff>
      <xdr:row>767</xdr:row>
      <xdr:rowOff>112117</xdr:rowOff>
    </xdr:to>
    <xdr:sp macro="" textlink="">
      <xdr:nvSpPr>
        <xdr:cNvPr id="13" name="正方形/長方形 12"/>
        <xdr:cNvSpPr/>
      </xdr:nvSpPr>
      <xdr:spPr bwMode="auto">
        <a:xfrm>
          <a:off x="3954278" y="54330653"/>
          <a:ext cx="4514052" cy="912164"/>
        </a:xfrm>
        <a:prstGeom prst="rect">
          <a:avLst/>
        </a:prstGeom>
        <a:no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0"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a:t>
          </a:r>
          <a:r>
            <a:rPr lang="ja-JP" altLang="ja-JP" sz="1100" b="0" i="0" baseline="0">
              <a:effectLst/>
              <a:latin typeface="+mn-lt"/>
              <a:ea typeface="+mn-ea"/>
              <a:cs typeface="+mn-cs"/>
            </a:rPr>
            <a:t>関東物産</a:t>
          </a:r>
          <a:r>
            <a:rPr lang="en-US" altLang="ja-JP" sz="1100" b="0" i="0" baseline="0">
              <a:effectLst/>
              <a:latin typeface="+mn-lt"/>
              <a:ea typeface="+mn-ea"/>
              <a:cs typeface="+mn-cs"/>
            </a:rPr>
            <a:t>(</a:t>
          </a:r>
          <a:r>
            <a:rPr lang="ja-JP" altLang="ja-JP" sz="1100" b="0" i="0" baseline="0">
              <a:effectLst/>
              <a:latin typeface="+mn-lt"/>
              <a:ea typeface="+mn-ea"/>
              <a:cs typeface="+mn-cs"/>
            </a:rPr>
            <a:t>株</a:t>
          </a:r>
          <a:r>
            <a:rPr lang="en-US" altLang="ja-JP" sz="1100" b="0" i="0" baseline="0">
              <a:effectLst/>
              <a:latin typeface="+mn-lt"/>
              <a:ea typeface="+mn-ea"/>
              <a:cs typeface="+mn-cs"/>
            </a:rPr>
            <a:t>)</a:t>
          </a:r>
          <a:r>
            <a:rPr lang="ja-JP" altLang="ja-JP" sz="1100" b="0" i="0" baseline="0">
              <a:effectLst/>
              <a:latin typeface="+mn-lt"/>
              <a:ea typeface="+mn-ea"/>
              <a:cs typeface="+mn-cs"/>
            </a:rPr>
            <a:t>外</a:t>
          </a:r>
          <a:endParaRPr lang="en-US" altLang="ja-JP" sz="1100" b="0" i="0" baseline="0">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26,502</a:t>
          </a:r>
          <a:r>
            <a:rPr lang="ja-JP" altLang="en-US" sz="1100" b="0" i="0" baseline="0">
              <a:effectLst/>
              <a:latin typeface="+mn-lt"/>
              <a:ea typeface="+mn-ea"/>
              <a:cs typeface="+mn-cs"/>
            </a:rPr>
            <a:t>百万円</a:t>
          </a:r>
          <a:endParaRPr lang="ja-JP" altLang="ja-JP" sz="1400">
            <a:effectLst/>
          </a:endParaRPr>
        </a:p>
      </xdr:txBody>
    </xdr:sp>
    <xdr:clientData/>
  </xdr:twoCellAnchor>
  <xdr:twoCellAnchor editAs="oneCell">
    <xdr:from>
      <xdr:col>20</xdr:col>
      <xdr:colOff>137570</xdr:colOff>
      <xdr:row>767</xdr:row>
      <xdr:rowOff>237041</xdr:rowOff>
    </xdr:from>
    <xdr:to>
      <xdr:col>41</xdr:col>
      <xdr:colOff>36874</xdr:colOff>
      <xdr:row>770</xdr:row>
      <xdr:rowOff>65365</xdr:rowOff>
    </xdr:to>
    <xdr:sp macro="" textlink="">
      <xdr:nvSpPr>
        <xdr:cNvPr id="14" name="大かっこ 13"/>
        <xdr:cNvSpPr/>
      </xdr:nvSpPr>
      <xdr:spPr bwMode="auto">
        <a:xfrm>
          <a:off x="4219713" y="56978827"/>
          <a:ext cx="4185554" cy="767216"/>
        </a:xfrm>
        <a:prstGeom prst="bracketPair">
          <a:avLst>
            <a:gd name="adj" fmla="val 969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・公共職業能力開発施設の設置に要する土地借料</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・訓練用機器の借料　等</a:t>
          </a: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185341</xdr:colOff>
      <xdr:row>762</xdr:row>
      <xdr:rowOff>259613</xdr:rowOff>
    </xdr:from>
    <xdr:to>
      <xdr:col>30</xdr:col>
      <xdr:colOff>185344</xdr:colOff>
      <xdr:row>764</xdr:row>
      <xdr:rowOff>69650</xdr:rowOff>
    </xdr:to>
    <xdr:cxnSp macro="">
      <xdr:nvCxnSpPr>
        <xdr:cNvPr id="15" name="直線矢印コネクタ 14"/>
        <xdr:cNvCxnSpPr/>
      </xdr:nvCxnSpPr>
      <xdr:spPr bwMode="auto">
        <a:xfrm>
          <a:off x="6308555" y="55368542"/>
          <a:ext cx="3" cy="504001"/>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30</xdr:col>
      <xdr:colOff>171734</xdr:colOff>
      <xdr:row>746</xdr:row>
      <xdr:rowOff>223840</xdr:rowOff>
    </xdr:from>
    <xdr:to>
      <xdr:col>30</xdr:col>
      <xdr:colOff>171737</xdr:colOff>
      <xdr:row>748</xdr:row>
      <xdr:rowOff>20269</xdr:rowOff>
    </xdr:to>
    <xdr:cxnSp macro="">
      <xdr:nvCxnSpPr>
        <xdr:cNvPr id="16" name="直線矢印コネクタ 15"/>
        <xdr:cNvCxnSpPr/>
      </xdr:nvCxnSpPr>
      <xdr:spPr bwMode="auto">
        <a:xfrm>
          <a:off x="6294948" y="48746911"/>
          <a:ext cx="3" cy="504001"/>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30</xdr:col>
      <xdr:colOff>171734</xdr:colOff>
      <xdr:row>756</xdr:row>
      <xdr:rowOff>34617</xdr:rowOff>
    </xdr:from>
    <xdr:to>
      <xdr:col>30</xdr:col>
      <xdr:colOff>171737</xdr:colOff>
      <xdr:row>756</xdr:row>
      <xdr:rowOff>441672</xdr:rowOff>
    </xdr:to>
    <xdr:cxnSp macro="">
      <xdr:nvCxnSpPr>
        <xdr:cNvPr id="17" name="直線矢印コネクタ 16"/>
        <xdr:cNvCxnSpPr/>
      </xdr:nvCxnSpPr>
      <xdr:spPr bwMode="auto">
        <a:xfrm>
          <a:off x="6294948" y="52095546"/>
          <a:ext cx="3" cy="407055"/>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25</xdr:col>
      <xdr:colOff>59674</xdr:colOff>
      <xdr:row>758</xdr:row>
      <xdr:rowOff>213457</xdr:rowOff>
    </xdr:from>
    <xdr:to>
      <xdr:col>38</xdr:col>
      <xdr:colOff>171450</xdr:colOff>
      <xdr:row>758</xdr:row>
      <xdr:rowOff>580850</xdr:rowOff>
    </xdr:to>
    <xdr:sp macro="" textlink="">
      <xdr:nvSpPr>
        <xdr:cNvPr id="18" name="大かっこ 17"/>
        <xdr:cNvSpPr/>
      </xdr:nvSpPr>
      <xdr:spPr>
        <a:xfrm>
          <a:off x="5060299" y="52800982"/>
          <a:ext cx="2712101" cy="36739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17</xdr:col>
      <xdr:colOff>176855</xdr:colOff>
      <xdr:row>748</xdr:row>
      <xdr:rowOff>252922</xdr:rowOff>
    </xdr:from>
    <xdr:to>
      <xdr:col>44</xdr:col>
      <xdr:colOff>59674</xdr:colOff>
      <xdr:row>762</xdr:row>
      <xdr:rowOff>184886</xdr:rowOff>
    </xdr:to>
    <xdr:sp macro="" textlink="">
      <xdr:nvSpPr>
        <xdr:cNvPr id="19" name="フローチャート: 処理 18"/>
        <xdr:cNvSpPr/>
      </xdr:nvSpPr>
      <xdr:spPr bwMode="auto">
        <a:xfrm>
          <a:off x="3646676" y="49483565"/>
          <a:ext cx="5393712" cy="5810249"/>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0</xdr:colOff>
      <xdr:row>751</xdr:row>
      <xdr:rowOff>122457</xdr:rowOff>
    </xdr:from>
    <xdr:to>
      <xdr:col>16</xdr:col>
      <xdr:colOff>201947</xdr:colOff>
      <xdr:row>756</xdr:row>
      <xdr:rowOff>305514</xdr:rowOff>
    </xdr:to>
    <xdr:sp macro="" textlink="">
      <xdr:nvSpPr>
        <xdr:cNvPr id="20" name="大かっこ 19"/>
        <xdr:cNvSpPr/>
      </xdr:nvSpPr>
      <xdr:spPr>
        <a:xfrm>
          <a:off x="1428750" y="50414457"/>
          <a:ext cx="2038911" cy="1951986"/>
        </a:xfrm>
        <a:prstGeom prst="bracketPair">
          <a:avLst>
            <a:gd name="adj" fmla="val 8810"/>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運営費交付金の交付額と</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の支出金額の差について</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以下の支出金額については、平成</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年度の精算額であるため、国の交付額と</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4,865</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百万円の差が生じているところである。</a:t>
          </a:r>
        </a:p>
      </xdr:txBody>
    </xdr:sp>
    <xdr:clientData/>
  </xdr:twoCellAnchor>
  <xdr:twoCellAnchor>
    <xdr:from>
      <xdr:col>38</xdr:col>
      <xdr:colOff>54428</xdr:colOff>
      <xdr:row>133</xdr:row>
      <xdr:rowOff>70303</xdr:rowOff>
    </xdr:from>
    <xdr:to>
      <xdr:col>41</xdr:col>
      <xdr:colOff>162363</xdr:colOff>
      <xdr:row>133</xdr:row>
      <xdr:rowOff>283214</xdr:rowOff>
    </xdr:to>
    <xdr:sp macro="" textlink="">
      <xdr:nvSpPr>
        <xdr:cNvPr id="45" name="正方形/長方形 44"/>
        <xdr:cNvSpPr/>
      </xdr:nvSpPr>
      <xdr:spPr>
        <a:xfrm>
          <a:off x="7776028" y="23793903"/>
          <a:ext cx="717535" cy="2129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xdr:from>
      <xdr:col>15</xdr:col>
      <xdr:colOff>180975</xdr:colOff>
      <xdr:row>747</xdr:row>
      <xdr:rowOff>152400</xdr:rowOff>
    </xdr:from>
    <xdr:to>
      <xdr:col>26</xdr:col>
      <xdr:colOff>95250</xdr:colOff>
      <xdr:row>748</xdr:row>
      <xdr:rowOff>209550</xdr:rowOff>
    </xdr:to>
    <xdr:sp macro="" textlink="">
      <xdr:nvSpPr>
        <xdr:cNvPr id="2" name="テキスト ボックス 1"/>
        <xdr:cNvSpPr txBox="1"/>
      </xdr:nvSpPr>
      <xdr:spPr>
        <a:xfrm>
          <a:off x="3181350" y="47424975"/>
          <a:ext cx="2114550"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614</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549</v>
      </c>
      <c r="AF5" s="698"/>
      <c r="AG5" s="698"/>
      <c r="AH5" s="698"/>
      <c r="AI5" s="698"/>
      <c r="AJ5" s="698"/>
      <c r="AK5" s="698"/>
      <c r="AL5" s="698"/>
      <c r="AM5" s="698"/>
      <c r="AN5" s="698"/>
      <c r="AO5" s="698"/>
      <c r="AP5" s="699"/>
      <c r="AQ5" s="700" t="s">
        <v>682</v>
      </c>
      <c r="AR5" s="701"/>
      <c r="AS5" s="701"/>
      <c r="AT5" s="701"/>
      <c r="AU5" s="701"/>
      <c r="AV5" s="701"/>
      <c r="AW5" s="701"/>
      <c r="AX5" s="702"/>
    </row>
    <row r="6" spans="1:50" ht="27"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57" customHeight="1" x14ac:dyDescent="0.15">
      <c r="A7" s="491" t="s">
        <v>22</v>
      </c>
      <c r="B7" s="492"/>
      <c r="C7" s="492"/>
      <c r="D7" s="492"/>
      <c r="E7" s="492"/>
      <c r="F7" s="493"/>
      <c r="G7" s="494" t="s">
        <v>680</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21.75" customHeight="1" x14ac:dyDescent="0.15">
      <c r="A8" s="491" t="s">
        <v>389</v>
      </c>
      <c r="B8" s="492"/>
      <c r="C8" s="492"/>
      <c r="D8" s="492"/>
      <c r="E8" s="492"/>
      <c r="F8" s="493"/>
      <c r="G8" s="939" t="str">
        <f>入力規則等!A26</f>
        <v>子ども・若者育成支援</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1.75" customHeight="1" x14ac:dyDescent="0.15">
      <c r="A9" s="848" t="s">
        <v>23</v>
      </c>
      <c r="B9" s="849"/>
      <c r="C9" s="849"/>
      <c r="D9" s="849"/>
      <c r="E9" s="849"/>
      <c r="F9" s="849"/>
      <c r="G9" s="850" t="s">
        <v>554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4.5" customHeight="1" x14ac:dyDescent="0.15">
      <c r="A10" s="659" t="s">
        <v>30</v>
      </c>
      <c r="B10" s="660"/>
      <c r="C10" s="660"/>
      <c r="D10" s="660"/>
      <c r="E10" s="660"/>
      <c r="F10" s="660"/>
      <c r="G10" s="753" t="s">
        <v>606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4.75" customHeight="1" x14ac:dyDescent="0.15">
      <c r="A11" s="659" t="s">
        <v>5</v>
      </c>
      <c r="B11" s="660"/>
      <c r="C11" s="660"/>
      <c r="D11" s="660"/>
      <c r="E11" s="660"/>
      <c r="F11" s="661"/>
      <c r="G11" s="694" t="str">
        <f>入力規則等!P10</f>
        <v>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18.75" customHeight="1" x14ac:dyDescent="0.15">
      <c r="A13" s="613"/>
      <c r="B13" s="614"/>
      <c r="C13" s="614"/>
      <c r="D13" s="614"/>
      <c r="E13" s="614"/>
      <c r="F13" s="615"/>
      <c r="G13" s="722" t="s">
        <v>6</v>
      </c>
      <c r="H13" s="723"/>
      <c r="I13" s="763" t="s">
        <v>7</v>
      </c>
      <c r="J13" s="764"/>
      <c r="K13" s="764"/>
      <c r="L13" s="764"/>
      <c r="M13" s="764"/>
      <c r="N13" s="764"/>
      <c r="O13" s="765"/>
      <c r="P13" s="656">
        <v>50080</v>
      </c>
      <c r="Q13" s="657"/>
      <c r="R13" s="657"/>
      <c r="S13" s="657"/>
      <c r="T13" s="657"/>
      <c r="U13" s="657"/>
      <c r="V13" s="658"/>
      <c r="W13" s="656">
        <v>49839</v>
      </c>
      <c r="X13" s="657"/>
      <c r="Y13" s="657"/>
      <c r="Z13" s="657"/>
      <c r="AA13" s="657"/>
      <c r="AB13" s="657"/>
      <c r="AC13" s="658"/>
      <c r="AD13" s="656">
        <v>50845</v>
      </c>
      <c r="AE13" s="657"/>
      <c r="AF13" s="657"/>
      <c r="AG13" s="657"/>
      <c r="AH13" s="657"/>
      <c r="AI13" s="657"/>
      <c r="AJ13" s="658"/>
      <c r="AK13" s="656">
        <v>52253</v>
      </c>
      <c r="AL13" s="657"/>
      <c r="AM13" s="657"/>
      <c r="AN13" s="657"/>
      <c r="AO13" s="657"/>
      <c r="AP13" s="657"/>
      <c r="AQ13" s="658"/>
      <c r="AR13" s="917">
        <v>52104</v>
      </c>
      <c r="AS13" s="918"/>
      <c r="AT13" s="918"/>
      <c r="AU13" s="918"/>
      <c r="AV13" s="918"/>
      <c r="AW13" s="918"/>
      <c r="AX13" s="919"/>
    </row>
    <row r="14" spans="1:50" ht="18.75"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571</v>
      </c>
      <c r="AL14" s="657"/>
      <c r="AM14" s="657"/>
      <c r="AN14" s="657"/>
      <c r="AO14" s="657"/>
      <c r="AP14" s="657"/>
      <c r="AQ14" s="658"/>
      <c r="AR14" s="787"/>
      <c r="AS14" s="787"/>
      <c r="AT14" s="787"/>
      <c r="AU14" s="787"/>
      <c r="AV14" s="787"/>
      <c r="AW14" s="787"/>
      <c r="AX14" s="788"/>
    </row>
    <row r="15" spans="1:50" ht="18.75"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592</v>
      </c>
      <c r="AL15" s="657"/>
      <c r="AM15" s="657"/>
      <c r="AN15" s="657"/>
      <c r="AO15" s="657"/>
      <c r="AP15" s="657"/>
      <c r="AQ15" s="658"/>
      <c r="AR15" s="656"/>
      <c r="AS15" s="657"/>
      <c r="AT15" s="657"/>
      <c r="AU15" s="657"/>
      <c r="AV15" s="657"/>
      <c r="AW15" s="657"/>
      <c r="AX15" s="805"/>
    </row>
    <row r="16" spans="1:50" ht="18.75"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571</v>
      </c>
      <c r="AL16" s="657"/>
      <c r="AM16" s="657"/>
      <c r="AN16" s="657"/>
      <c r="AO16" s="657"/>
      <c r="AP16" s="657"/>
      <c r="AQ16" s="658"/>
      <c r="AR16" s="756"/>
      <c r="AS16" s="757"/>
      <c r="AT16" s="757"/>
      <c r="AU16" s="757"/>
      <c r="AV16" s="757"/>
      <c r="AW16" s="757"/>
      <c r="AX16" s="758"/>
    </row>
    <row r="17" spans="1:50" ht="18.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556</v>
      </c>
      <c r="AL17" s="657"/>
      <c r="AM17" s="657"/>
      <c r="AN17" s="657"/>
      <c r="AO17" s="657"/>
      <c r="AP17" s="657"/>
      <c r="AQ17" s="658"/>
      <c r="AR17" s="915"/>
      <c r="AS17" s="915"/>
      <c r="AT17" s="915"/>
      <c r="AU17" s="915"/>
      <c r="AV17" s="915"/>
      <c r="AW17" s="915"/>
      <c r="AX17" s="916"/>
    </row>
    <row r="18" spans="1:50" ht="18.75" customHeight="1" x14ac:dyDescent="0.15">
      <c r="A18" s="613"/>
      <c r="B18" s="614"/>
      <c r="C18" s="614"/>
      <c r="D18" s="614"/>
      <c r="E18" s="614"/>
      <c r="F18" s="615"/>
      <c r="G18" s="726"/>
      <c r="H18" s="727"/>
      <c r="I18" s="715" t="s">
        <v>20</v>
      </c>
      <c r="J18" s="716"/>
      <c r="K18" s="716"/>
      <c r="L18" s="716"/>
      <c r="M18" s="716"/>
      <c r="N18" s="716"/>
      <c r="O18" s="717"/>
      <c r="P18" s="877">
        <f>SUM(P13:V17)</f>
        <v>50080</v>
      </c>
      <c r="Q18" s="878"/>
      <c r="R18" s="878"/>
      <c r="S18" s="878"/>
      <c r="T18" s="878"/>
      <c r="U18" s="878"/>
      <c r="V18" s="879"/>
      <c r="W18" s="877">
        <f>SUM(W13:AC17)</f>
        <v>49839</v>
      </c>
      <c r="X18" s="878"/>
      <c r="Y18" s="878"/>
      <c r="Z18" s="878"/>
      <c r="AA18" s="878"/>
      <c r="AB18" s="878"/>
      <c r="AC18" s="879"/>
      <c r="AD18" s="877">
        <f>SUM(AD13:AJ17)</f>
        <v>50845</v>
      </c>
      <c r="AE18" s="878"/>
      <c r="AF18" s="878"/>
      <c r="AG18" s="878"/>
      <c r="AH18" s="878"/>
      <c r="AI18" s="878"/>
      <c r="AJ18" s="879"/>
      <c r="AK18" s="877">
        <f>SUM(AK13:AQ17)</f>
        <v>52253</v>
      </c>
      <c r="AL18" s="878"/>
      <c r="AM18" s="878"/>
      <c r="AN18" s="878"/>
      <c r="AO18" s="878"/>
      <c r="AP18" s="878"/>
      <c r="AQ18" s="879"/>
      <c r="AR18" s="877">
        <f>SUM(AR13:AX17)</f>
        <v>52104</v>
      </c>
      <c r="AS18" s="878"/>
      <c r="AT18" s="878"/>
      <c r="AU18" s="878"/>
      <c r="AV18" s="878"/>
      <c r="AW18" s="878"/>
      <c r="AX18" s="880"/>
    </row>
    <row r="19" spans="1:50" ht="18.75" customHeight="1" x14ac:dyDescent="0.15">
      <c r="A19" s="613"/>
      <c r="B19" s="614"/>
      <c r="C19" s="614"/>
      <c r="D19" s="614"/>
      <c r="E19" s="614"/>
      <c r="F19" s="615"/>
      <c r="G19" s="875" t="s">
        <v>9</v>
      </c>
      <c r="H19" s="876"/>
      <c r="I19" s="876"/>
      <c r="J19" s="876"/>
      <c r="K19" s="876"/>
      <c r="L19" s="876"/>
      <c r="M19" s="876"/>
      <c r="N19" s="876"/>
      <c r="O19" s="876"/>
      <c r="P19" s="656">
        <v>50080</v>
      </c>
      <c r="Q19" s="657"/>
      <c r="R19" s="657"/>
      <c r="S19" s="657"/>
      <c r="T19" s="657"/>
      <c r="U19" s="657"/>
      <c r="V19" s="658"/>
      <c r="W19" s="656">
        <v>49839</v>
      </c>
      <c r="X19" s="657"/>
      <c r="Y19" s="657"/>
      <c r="Z19" s="657"/>
      <c r="AA19" s="657"/>
      <c r="AB19" s="657"/>
      <c r="AC19" s="658"/>
      <c r="AD19" s="656">
        <v>50845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18.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4" customHeight="1" x14ac:dyDescent="0.15">
      <c r="A21" s="848"/>
      <c r="B21" s="849"/>
      <c r="C21" s="849"/>
      <c r="D21" s="849"/>
      <c r="E21" s="849"/>
      <c r="F21" s="944"/>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473</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45" customHeight="1" x14ac:dyDescent="0.15">
      <c r="A23" s="965"/>
      <c r="B23" s="966"/>
      <c r="C23" s="966"/>
      <c r="D23" s="966"/>
      <c r="E23" s="966"/>
      <c r="F23" s="967"/>
      <c r="G23" s="950" t="s">
        <v>557</v>
      </c>
      <c r="H23" s="951"/>
      <c r="I23" s="951"/>
      <c r="J23" s="951"/>
      <c r="K23" s="951"/>
      <c r="L23" s="951"/>
      <c r="M23" s="951"/>
      <c r="N23" s="951"/>
      <c r="O23" s="952"/>
      <c r="P23" s="917"/>
      <c r="Q23" s="918"/>
      <c r="R23" s="918"/>
      <c r="S23" s="918"/>
      <c r="T23" s="918"/>
      <c r="U23" s="918"/>
      <c r="V23" s="935"/>
      <c r="W23" s="917"/>
      <c r="X23" s="918"/>
      <c r="Y23" s="918"/>
      <c r="Z23" s="918"/>
      <c r="AA23" s="918"/>
      <c r="AB23" s="918"/>
      <c r="AC23" s="935"/>
      <c r="AD23" s="972" t="s">
        <v>681</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0.25" customHeight="1" x14ac:dyDescent="0.15">
      <c r="A24" s="965"/>
      <c r="B24" s="966"/>
      <c r="C24" s="966"/>
      <c r="D24" s="966"/>
      <c r="E24" s="966"/>
      <c r="F24" s="967"/>
      <c r="G24" s="953" t="s">
        <v>558</v>
      </c>
      <c r="H24" s="954"/>
      <c r="I24" s="954"/>
      <c r="J24" s="954"/>
      <c r="K24" s="954"/>
      <c r="L24" s="954"/>
      <c r="M24" s="954"/>
      <c r="N24" s="954"/>
      <c r="O24" s="955"/>
      <c r="P24" s="656">
        <v>25525</v>
      </c>
      <c r="Q24" s="657"/>
      <c r="R24" s="657"/>
      <c r="S24" s="657"/>
      <c r="T24" s="657"/>
      <c r="U24" s="657"/>
      <c r="V24" s="658"/>
      <c r="W24" s="656">
        <v>24934</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0.25" customHeight="1" x14ac:dyDescent="0.15">
      <c r="A25" s="965"/>
      <c r="B25" s="966"/>
      <c r="C25" s="966"/>
      <c r="D25" s="966"/>
      <c r="E25" s="966"/>
      <c r="F25" s="967"/>
      <c r="G25" s="953" t="s">
        <v>559</v>
      </c>
      <c r="H25" s="954"/>
      <c r="I25" s="954"/>
      <c r="J25" s="954"/>
      <c r="K25" s="954"/>
      <c r="L25" s="954"/>
      <c r="M25" s="954"/>
      <c r="N25" s="954"/>
      <c r="O25" s="955"/>
      <c r="P25" s="656">
        <v>24584</v>
      </c>
      <c r="Q25" s="657"/>
      <c r="R25" s="657"/>
      <c r="S25" s="657"/>
      <c r="T25" s="657"/>
      <c r="U25" s="657"/>
      <c r="V25" s="658"/>
      <c r="W25" s="656">
        <v>25564</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0.25" customHeight="1" x14ac:dyDescent="0.15">
      <c r="A26" s="965"/>
      <c r="B26" s="966"/>
      <c r="C26" s="966"/>
      <c r="D26" s="966"/>
      <c r="E26" s="966"/>
      <c r="F26" s="967"/>
      <c r="G26" s="953" t="s">
        <v>560</v>
      </c>
      <c r="H26" s="954"/>
      <c r="I26" s="954"/>
      <c r="J26" s="954"/>
      <c r="K26" s="954"/>
      <c r="L26" s="954"/>
      <c r="M26" s="954"/>
      <c r="N26" s="954"/>
      <c r="O26" s="955"/>
      <c r="P26" s="656">
        <v>2144</v>
      </c>
      <c r="Q26" s="657"/>
      <c r="R26" s="657"/>
      <c r="S26" s="657"/>
      <c r="T26" s="657"/>
      <c r="U26" s="657"/>
      <c r="V26" s="658"/>
      <c r="W26" s="656">
        <v>1606</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0.2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0.2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0.25" customHeight="1" thickBot="1" x14ac:dyDescent="0.2">
      <c r="A29" s="968"/>
      <c r="B29" s="969"/>
      <c r="C29" s="969"/>
      <c r="D29" s="969"/>
      <c r="E29" s="969"/>
      <c r="F29" s="970"/>
      <c r="G29" s="959" t="s">
        <v>474</v>
      </c>
      <c r="H29" s="960"/>
      <c r="I29" s="960"/>
      <c r="J29" s="960"/>
      <c r="K29" s="960"/>
      <c r="L29" s="960"/>
      <c r="M29" s="960"/>
      <c r="N29" s="960"/>
      <c r="O29" s="961"/>
      <c r="P29" s="931">
        <f>AK13</f>
        <v>52253</v>
      </c>
      <c r="Q29" s="932"/>
      <c r="R29" s="932"/>
      <c r="S29" s="932"/>
      <c r="T29" s="932"/>
      <c r="U29" s="932"/>
      <c r="V29" s="933"/>
      <c r="W29" s="931">
        <f>AR13</f>
        <v>52104</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632</v>
      </c>
      <c r="AR31" s="193"/>
      <c r="AS31" s="126" t="s">
        <v>356</v>
      </c>
      <c r="AT31" s="127"/>
      <c r="AU31" s="192">
        <v>34</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605</v>
      </c>
      <c r="Q32" s="98"/>
      <c r="R32" s="98"/>
      <c r="S32" s="98"/>
      <c r="T32" s="98"/>
      <c r="U32" s="98"/>
      <c r="V32" s="98"/>
      <c r="W32" s="98"/>
      <c r="X32" s="99"/>
      <c r="Y32" s="467" t="s">
        <v>12</v>
      </c>
      <c r="Z32" s="527"/>
      <c r="AA32" s="528"/>
      <c r="AB32" s="457" t="s">
        <v>562</v>
      </c>
      <c r="AC32" s="457"/>
      <c r="AD32" s="457"/>
      <c r="AE32" s="211">
        <v>87.2</v>
      </c>
      <c r="AF32" s="212"/>
      <c r="AG32" s="212"/>
      <c r="AH32" s="212"/>
      <c r="AI32" s="211">
        <v>88.4</v>
      </c>
      <c r="AJ32" s="212"/>
      <c r="AK32" s="212"/>
      <c r="AL32" s="212"/>
      <c r="AM32" s="211">
        <v>87.9</v>
      </c>
      <c r="AN32" s="212"/>
      <c r="AO32" s="212"/>
      <c r="AP32" s="212"/>
      <c r="AQ32" s="333" t="s">
        <v>563</v>
      </c>
      <c r="AR32" s="200"/>
      <c r="AS32" s="200"/>
      <c r="AT32" s="334"/>
      <c r="AU32" s="212" t="s">
        <v>648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v>80</v>
      </c>
      <c r="AF33" s="212"/>
      <c r="AG33" s="212"/>
      <c r="AH33" s="212"/>
      <c r="AI33" s="211">
        <v>80</v>
      </c>
      <c r="AJ33" s="212"/>
      <c r="AK33" s="212"/>
      <c r="AL33" s="212"/>
      <c r="AM33" s="211">
        <v>80</v>
      </c>
      <c r="AN33" s="212"/>
      <c r="AO33" s="212"/>
      <c r="AP33" s="212"/>
      <c r="AQ33" s="333" t="s">
        <v>564</v>
      </c>
      <c r="AR33" s="200"/>
      <c r="AS33" s="200"/>
      <c r="AT33" s="334"/>
      <c r="AU33" s="212">
        <v>80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109</v>
      </c>
      <c r="AF34" s="212"/>
      <c r="AG34" s="212"/>
      <c r="AH34" s="212"/>
      <c r="AI34" s="211">
        <v>110.5</v>
      </c>
      <c r="AJ34" s="212"/>
      <c r="AK34" s="212"/>
      <c r="AL34" s="212"/>
      <c r="AM34" s="211">
        <v>109.9</v>
      </c>
      <c r="AN34" s="212"/>
      <c r="AO34" s="212"/>
      <c r="AP34" s="212"/>
      <c r="AQ34" s="333" t="s">
        <v>564</v>
      </c>
      <c r="AR34" s="200"/>
      <c r="AS34" s="200"/>
      <c r="AT34" s="334"/>
      <c r="AU34" s="212" t="s">
        <v>647</v>
      </c>
      <c r="AV34" s="212"/>
      <c r="AW34" s="212"/>
      <c r="AX34" s="214"/>
    </row>
    <row r="35" spans="1:50" ht="23.25" customHeight="1" x14ac:dyDescent="0.15">
      <c r="A35" s="219" t="s">
        <v>526</v>
      </c>
      <c r="B35" s="220"/>
      <c r="C35" s="220"/>
      <c r="D35" s="220"/>
      <c r="E35" s="220"/>
      <c r="F35" s="221"/>
      <c r="G35" s="225" t="s">
        <v>621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556</v>
      </c>
      <c r="AR38" s="193"/>
      <c r="AS38" s="126" t="s">
        <v>356</v>
      </c>
      <c r="AT38" s="127"/>
      <c r="AU38" s="192">
        <v>29</v>
      </c>
      <c r="AV38" s="192"/>
      <c r="AW38" s="394" t="s">
        <v>300</v>
      </c>
      <c r="AX38" s="395"/>
    </row>
    <row r="39" spans="1:50" ht="28.5" customHeight="1" x14ac:dyDescent="0.15">
      <c r="A39" s="399"/>
      <c r="B39" s="397"/>
      <c r="C39" s="397"/>
      <c r="D39" s="397"/>
      <c r="E39" s="397"/>
      <c r="F39" s="398"/>
      <c r="G39" s="560" t="s">
        <v>565</v>
      </c>
      <c r="H39" s="561"/>
      <c r="I39" s="561"/>
      <c r="J39" s="561"/>
      <c r="K39" s="561"/>
      <c r="L39" s="561"/>
      <c r="M39" s="561"/>
      <c r="N39" s="561"/>
      <c r="O39" s="562"/>
      <c r="P39" s="98" t="s">
        <v>615</v>
      </c>
      <c r="Q39" s="98"/>
      <c r="R39" s="98"/>
      <c r="S39" s="98"/>
      <c r="T39" s="98"/>
      <c r="U39" s="98"/>
      <c r="V39" s="98"/>
      <c r="W39" s="98"/>
      <c r="X39" s="99"/>
      <c r="Y39" s="467" t="s">
        <v>12</v>
      </c>
      <c r="Z39" s="527"/>
      <c r="AA39" s="528"/>
      <c r="AB39" s="457" t="s">
        <v>562</v>
      </c>
      <c r="AC39" s="457"/>
      <c r="AD39" s="457"/>
      <c r="AE39" s="211">
        <v>98.9</v>
      </c>
      <c r="AF39" s="212"/>
      <c r="AG39" s="212"/>
      <c r="AH39" s="212"/>
      <c r="AI39" s="211">
        <v>98.9</v>
      </c>
      <c r="AJ39" s="212"/>
      <c r="AK39" s="212"/>
      <c r="AL39" s="212"/>
      <c r="AM39" s="211">
        <v>99</v>
      </c>
      <c r="AN39" s="212"/>
      <c r="AO39" s="212"/>
      <c r="AP39" s="212"/>
      <c r="AQ39" s="333" t="s">
        <v>556</v>
      </c>
      <c r="AR39" s="200"/>
      <c r="AS39" s="200"/>
      <c r="AT39" s="334"/>
      <c r="AU39" s="212">
        <v>99</v>
      </c>
      <c r="AV39" s="212"/>
      <c r="AW39" s="212"/>
      <c r="AX39" s="214"/>
    </row>
    <row r="40" spans="1:50" ht="28.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562</v>
      </c>
      <c r="AC40" s="519"/>
      <c r="AD40" s="519"/>
      <c r="AE40" s="211">
        <v>90</v>
      </c>
      <c r="AF40" s="212"/>
      <c r="AG40" s="212"/>
      <c r="AH40" s="212"/>
      <c r="AI40" s="211">
        <v>90</v>
      </c>
      <c r="AJ40" s="212"/>
      <c r="AK40" s="212"/>
      <c r="AL40" s="212"/>
      <c r="AM40" s="211">
        <v>90</v>
      </c>
      <c r="AN40" s="212"/>
      <c r="AO40" s="212"/>
      <c r="AP40" s="212"/>
      <c r="AQ40" s="333" t="s">
        <v>556</v>
      </c>
      <c r="AR40" s="200"/>
      <c r="AS40" s="200"/>
      <c r="AT40" s="334"/>
      <c r="AU40" s="212">
        <v>90</v>
      </c>
      <c r="AV40" s="212"/>
      <c r="AW40" s="212"/>
      <c r="AX40" s="214"/>
    </row>
    <row r="41" spans="1:50" ht="28.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109.9</v>
      </c>
      <c r="AF41" s="212"/>
      <c r="AG41" s="212"/>
      <c r="AH41" s="212"/>
      <c r="AI41" s="211">
        <v>109.9</v>
      </c>
      <c r="AJ41" s="212"/>
      <c r="AK41" s="212"/>
      <c r="AL41" s="212"/>
      <c r="AM41" s="211">
        <v>110</v>
      </c>
      <c r="AN41" s="212"/>
      <c r="AO41" s="212"/>
      <c r="AP41" s="212"/>
      <c r="AQ41" s="333" t="s">
        <v>556</v>
      </c>
      <c r="AR41" s="200"/>
      <c r="AS41" s="200"/>
      <c r="AT41" s="334"/>
      <c r="AU41" s="212">
        <v>110</v>
      </c>
      <c r="AV41" s="212"/>
      <c r="AW41" s="212"/>
      <c r="AX41" s="214"/>
    </row>
    <row r="42" spans="1:50" ht="23.25" customHeight="1" x14ac:dyDescent="0.15">
      <c r="A42" s="219" t="s">
        <v>526</v>
      </c>
      <c r="B42" s="220"/>
      <c r="C42" s="220"/>
      <c r="D42" s="220"/>
      <c r="E42" s="220"/>
      <c r="F42" s="221"/>
      <c r="G42" s="225" t="s">
        <v>622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556</v>
      </c>
      <c r="AR45" s="193"/>
      <c r="AS45" s="126" t="s">
        <v>356</v>
      </c>
      <c r="AT45" s="127"/>
      <c r="AU45" s="192">
        <v>29</v>
      </c>
      <c r="AV45" s="192"/>
      <c r="AW45" s="394" t="s">
        <v>300</v>
      </c>
      <c r="AX45" s="395"/>
    </row>
    <row r="46" spans="1:50" ht="35.25" customHeight="1" x14ac:dyDescent="0.15">
      <c r="A46" s="399"/>
      <c r="B46" s="397"/>
      <c r="C46" s="397"/>
      <c r="D46" s="397"/>
      <c r="E46" s="397"/>
      <c r="F46" s="398"/>
      <c r="G46" s="560" t="s">
        <v>612</v>
      </c>
      <c r="H46" s="561"/>
      <c r="I46" s="561"/>
      <c r="J46" s="561"/>
      <c r="K46" s="561"/>
      <c r="L46" s="561"/>
      <c r="M46" s="561"/>
      <c r="N46" s="561"/>
      <c r="O46" s="562"/>
      <c r="P46" s="98" t="s">
        <v>617</v>
      </c>
      <c r="Q46" s="98"/>
      <c r="R46" s="98"/>
      <c r="S46" s="98"/>
      <c r="T46" s="98"/>
      <c r="U46" s="98"/>
      <c r="V46" s="98"/>
      <c r="W46" s="98"/>
      <c r="X46" s="99"/>
      <c r="Y46" s="467" t="s">
        <v>12</v>
      </c>
      <c r="Z46" s="527"/>
      <c r="AA46" s="528"/>
      <c r="AB46" s="457" t="s">
        <v>562</v>
      </c>
      <c r="AC46" s="457"/>
      <c r="AD46" s="457"/>
      <c r="AE46" s="211">
        <v>97.9</v>
      </c>
      <c r="AF46" s="212"/>
      <c r="AG46" s="212"/>
      <c r="AH46" s="212"/>
      <c r="AI46" s="211">
        <v>97.9</v>
      </c>
      <c r="AJ46" s="212"/>
      <c r="AK46" s="212"/>
      <c r="AL46" s="212"/>
      <c r="AM46" s="211">
        <v>97.8</v>
      </c>
      <c r="AN46" s="212"/>
      <c r="AO46" s="212"/>
      <c r="AP46" s="212"/>
      <c r="AQ46" s="333" t="s">
        <v>566</v>
      </c>
      <c r="AR46" s="200"/>
      <c r="AS46" s="200"/>
      <c r="AT46" s="334"/>
      <c r="AU46" s="212">
        <v>97.8</v>
      </c>
      <c r="AV46" s="212"/>
      <c r="AW46" s="212"/>
      <c r="AX46" s="214"/>
    </row>
    <row r="47" spans="1:50" ht="35.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562</v>
      </c>
      <c r="AC47" s="519"/>
      <c r="AD47" s="519"/>
      <c r="AE47" s="211">
        <v>90</v>
      </c>
      <c r="AF47" s="212"/>
      <c r="AG47" s="212"/>
      <c r="AH47" s="212"/>
      <c r="AI47" s="211">
        <v>90</v>
      </c>
      <c r="AJ47" s="212"/>
      <c r="AK47" s="212"/>
      <c r="AL47" s="212"/>
      <c r="AM47" s="211">
        <v>90</v>
      </c>
      <c r="AN47" s="212"/>
      <c r="AO47" s="212"/>
      <c r="AP47" s="212"/>
      <c r="AQ47" s="333" t="s">
        <v>556</v>
      </c>
      <c r="AR47" s="200"/>
      <c r="AS47" s="200"/>
      <c r="AT47" s="334"/>
      <c r="AU47" s="212">
        <v>90</v>
      </c>
      <c r="AV47" s="212"/>
      <c r="AW47" s="212"/>
      <c r="AX47" s="214"/>
    </row>
    <row r="48" spans="1:50" ht="35.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108.8</v>
      </c>
      <c r="AF48" s="212"/>
      <c r="AG48" s="212"/>
      <c r="AH48" s="212"/>
      <c r="AI48" s="211">
        <v>108.8</v>
      </c>
      <c r="AJ48" s="212"/>
      <c r="AK48" s="212"/>
      <c r="AL48" s="212"/>
      <c r="AM48" s="211">
        <v>108.7</v>
      </c>
      <c r="AN48" s="212"/>
      <c r="AO48" s="212"/>
      <c r="AP48" s="212"/>
      <c r="AQ48" s="333" t="s">
        <v>563</v>
      </c>
      <c r="AR48" s="200"/>
      <c r="AS48" s="200"/>
      <c r="AT48" s="334"/>
      <c r="AU48" s="212">
        <v>108.7</v>
      </c>
      <c r="AV48" s="212"/>
      <c r="AW48" s="212"/>
      <c r="AX48" s="214"/>
    </row>
    <row r="49" spans="1:50" ht="23.25" customHeight="1" x14ac:dyDescent="0.15">
      <c r="A49" s="219" t="s">
        <v>526</v>
      </c>
      <c r="B49" s="220"/>
      <c r="C49" s="220"/>
      <c r="D49" s="220"/>
      <c r="E49" s="220"/>
      <c r="F49" s="221"/>
      <c r="G49" s="225" t="s">
        <v>623</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t="s">
        <v>556</v>
      </c>
      <c r="AR52" s="193"/>
      <c r="AS52" s="126" t="s">
        <v>356</v>
      </c>
      <c r="AT52" s="127"/>
      <c r="AU52" s="192">
        <v>34</v>
      </c>
      <c r="AV52" s="192"/>
      <c r="AW52" s="394" t="s">
        <v>300</v>
      </c>
      <c r="AX52" s="395"/>
    </row>
    <row r="53" spans="1:50" ht="33.75" customHeight="1" x14ac:dyDescent="0.15">
      <c r="A53" s="399"/>
      <c r="B53" s="397"/>
      <c r="C53" s="397"/>
      <c r="D53" s="397"/>
      <c r="E53" s="397"/>
      <c r="F53" s="398"/>
      <c r="G53" s="560" t="s">
        <v>616</v>
      </c>
      <c r="H53" s="561"/>
      <c r="I53" s="561"/>
      <c r="J53" s="561"/>
      <c r="K53" s="561"/>
      <c r="L53" s="561"/>
      <c r="M53" s="561"/>
      <c r="N53" s="561"/>
      <c r="O53" s="562"/>
      <c r="P53" s="98" t="s">
        <v>618</v>
      </c>
      <c r="Q53" s="98"/>
      <c r="R53" s="98"/>
      <c r="S53" s="98"/>
      <c r="T53" s="98"/>
      <c r="U53" s="98"/>
      <c r="V53" s="98"/>
      <c r="W53" s="98"/>
      <c r="X53" s="99"/>
      <c r="Y53" s="467" t="s">
        <v>12</v>
      </c>
      <c r="Z53" s="527"/>
      <c r="AA53" s="528"/>
      <c r="AB53" s="457" t="s">
        <v>562</v>
      </c>
      <c r="AC53" s="457"/>
      <c r="AD53" s="457"/>
      <c r="AE53" s="211" t="s">
        <v>611</v>
      </c>
      <c r="AF53" s="212"/>
      <c r="AG53" s="212"/>
      <c r="AH53" s="212"/>
      <c r="AI53" s="211" t="s">
        <v>611</v>
      </c>
      <c r="AJ53" s="212"/>
      <c r="AK53" s="212"/>
      <c r="AL53" s="212"/>
      <c r="AM53" s="211" t="s">
        <v>613</v>
      </c>
      <c r="AN53" s="212"/>
      <c r="AO53" s="212"/>
      <c r="AP53" s="212"/>
      <c r="AQ53" s="333" t="s">
        <v>556</v>
      </c>
      <c r="AR53" s="200"/>
      <c r="AS53" s="200"/>
      <c r="AT53" s="334"/>
      <c r="AU53" s="212" t="s">
        <v>647</v>
      </c>
      <c r="AV53" s="212"/>
      <c r="AW53" s="212"/>
      <c r="AX53" s="214"/>
    </row>
    <row r="54" spans="1:50" ht="33.7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562</v>
      </c>
      <c r="AC54" s="519"/>
      <c r="AD54" s="519"/>
      <c r="AE54" s="211" t="s">
        <v>613</v>
      </c>
      <c r="AF54" s="212"/>
      <c r="AG54" s="212"/>
      <c r="AH54" s="212"/>
      <c r="AI54" s="211" t="s">
        <v>611</v>
      </c>
      <c r="AJ54" s="212"/>
      <c r="AK54" s="212"/>
      <c r="AL54" s="212"/>
      <c r="AM54" s="211" t="s">
        <v>613</v>
      </c>
      <c r="AN54" s="212"/>
      <c r="AO54" s="212"/>
      <c r="AP54" s="212"/>
      <c r="AQ54" s="333" t="s">
        <v>556</v>
      </c>
      <c r="AR54" s="200"/>
      <c r="AS54" s="200"/>
      <c r="AT54" s="334"/>
      <c r="AU54" s="212">
        <v>90</v>
      </c>
      <c r="AV54" s="212"/>
      <c r="AW54" s="212"/>
      <c r="AX54" s="214"/>
    </row>
    <row r="55" spans="1:50" ht="33.75"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t="s">
        <v>613</v>
      </c>
      <c r="AF55" s="212"/>
      <c r="AG55" s="212"/>
      <c r="AH55" s="212"/>
      <c r="AI55" s="211" t="s">
        <v>611</v>
      </c>
      <c r="AJ55" s="212"/>
      <c r="AK55" s="212"/>
      <c r="AL55" s="212"/>
      <c r="AM55" s="211" t="s">
        <v>614</v>
      </c>
      <c r="AN55" s="212"/>
      <c r="AO55" s="212"/>
      <c r="AP55" s="212"/>
      <c r="AQ55" s="333" t="s">
        <v>564</v>
      </c>
      <c r="AR55" s="200"/>
      <c r="AS55" s="200"/>
      <c r="AT55" s="334"/>
      <c r="AU55" s="212" t="s">
        <v>649</v>
      </c>
      <c r="AV55" s="212"/>
      <c r="AW55" s="212"/>
      <c r="AX55" s="214"/>
    </row>
    <row r="56" spans="1:50" ht="23.25" customHeight="1" x14ac:dyDescent="0.15">
      <c r="A56" s="219" t="s">
        <v>526</v>
      </c>
      <c r="B56" s="220"/>
      <c r="C56" s="220"/>
      <c r="D56" s="220"/>
      <c r="E56" s="220"/>
      <c r="F56" s="221"/>
      <c r="G56" s="225" t="s">
        <v>620</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t="s">
        <v>609</v>
      </c>
      <c r="AR59" s="193"/>
      <c r="AS59" s="126" t="s">
        <v>356</v>
      </c>
      <c r="AT59" s="127"/>
      <c r="AU59" s="192">
        <v>34</v>
      </c>
      <c r="AV59" s="192"/>
      <c r="AW59" s="394" t="s">
        <v>300</v>
      </c>
      <c r="AX59" s="395"/>
    </row>
    <row r="60" spans="1:50" ht="23.25" customHeight="1" x14ac:dyDescent="0.15">
      <c r="A60" s="399"/>
      <c r="B60" s="397"/>
      <c r="C60" s="397"/>
      <c r="D60" s="397"/>
      <c r="E60" s="397"/>
      <c r="F60" s="398"/>
      <c r="G60" s="560" t="s">
        <v>567</v>
      </c>
      <c r="H60" s="561"/>
      <c r="I60" s="561"/>
      <c r="J60" s="561"/>
      <c r="K60" s="561"/>
      <c r="L60" s="561"/>
      <c r="M60" s="561"/>
      <c r="N60" s="561"/>
      <c r="O60" s="562"/>
      <c r="P60" s="98" t="s">
        <v>607</v>
      </c>
      <c r="Q60" s="98"/>
      <c r="R60" s="98"/>
      <c r="S60" s="98"/>
      <c r="T60" s="98"/>
      <c r="U60" s="98"/>
      <c r="V60" s="98"/>
      <c r="W60" s="98"/>
      <c r="X60" s="99"/>
      <c r="Y60" s="467" t="s">
        <v>12</v>
      </c>
      <c r="Z60" s="527"/>
      <c r="AA60" s="528"/>
      <c r="AB60" s="457" t="s">
        <v>608</v>
      </c>
      <c r="AC60" s="457"/>
      <c r="AD60" s="457"/>
      <c r="AE60" s="211">
        <v>99.3</v>
      </c>
      <c r="AF60" s="212"/>
      <c r="AG60" s="212"/>
      <c r="AH60" s="212"/>
      <c r="AI60" s="211">
        <v>99.5</v>
      </c>
      <c r="AJ60" s="212"/>
      <c r="AK60" s="212"/>
      <c r="AL60" s="212"/>
      <c r="AM60" s="211">
        <v>99.6</v>
      </c>
      <c r="AN60" s="212"/>
      <c r="AO60" s="212"/>
      <c r="AP60" s="212"/>
      <c r="AQ60" s="333" t="s">
        <v>609</v>
      </c>
      <c r="AR60" s="200"/>
      <c r="AS60" s="200"/>
      <c r="AT60" s="334"/>
      <c r="AU60" s="212" t="s">
        <v>647</v>
      </c>
      <c r="AV60" s="212"/>
      <c r="AW60" s="212"/>
      <c r="AX60" s="214"/>
    </row>
    <row r="61" spans="1:50" ht="23.25"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t="s">
        <v>608</v>
      </c>
      <c r="AC61" s="519"/>
      <c r="AD61" s="519"/>
      <c r="AE61" s="211">
        <v>95</v>
      </c>
      <c r="AF61" s="212"/>
      <c r="AG61" s="212"/>
      <c r="AH61" s="212"/>
      <c r="AI61" s="211">
        <v>95</v>
      </c>
      <c r="AJ61" s="212"/>
      <c r="AK61" s="212"/>
      <c r="AL61" s="212"/>
      <c r="AM61" s="211">
        <v>95</v>
      </c>
      <c r="AN61" s="212"/>
      <c r="AO61" s="212"/>
      <c r="AP61" s="212"/>
      <c r="AQ61" s="333" t="s">
        <v>610</v>
      </c>
      <c r="AR61" s="200"/>
      <c r="AS61" s="200"/>
      <c r="AT61" s="334"/>
      <c r="AU61" s="212">
        <v>95</v>
      </c>
      <c r="AV61" s="212"/>
      <c r="AW61" s="212"/>
      <c r="AX61" s="214"/>
    </row>
    <row r="62" spans="1:50" ht="23.25"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v>104.5</v>
      </c>
      <c r="AF62" s="212"/>
      <c r="AG62" s="212"/>
      <c r="AH62" s="212"/>
      <c r="AI62" s="211">
        <v>104.7</v>
      </c>
      <c r="AJ62" s="212"/>
      <c r="AK62" s="212"/>
      <c r="AL62" s="212"/>
      <c r="AM62" s="211">
        <v>104.8</v>
      </c>
      <c r="AN62" s="212"/>
      <c r="AO62" s="212"/>
      <c r="AP62" s="212"/>
      <c r="AQ62" s="333" t="s">
        <v>609</v>
      </c>
      <c r="AR62" s="200"/>
      <c r="AS62" s="200"/>
      <c r="AT62" s="334"/>
      <c r="AU62" s="212" t="s">
        <v>648</v>
      </c>
      <c r="AV62" s="212"/>
      <c r="AW62" s="212"/>
      <c r="AX62" s="214"/>
    </row>
    <row r="63" spans="1:50" ht="23.25" customHeight="1" x14ac:dyDescent="0.15">
      <c r="A63" s="219" t="s">
        <v>526</v>
      </c>
      <c r="B63" s="220"/>
      <c r="C63" s="220"/>
      <c r="D63" s="220"/>
      <c r="E63" s="220"/>
      <c r="F63" s="221"/>
      <c r="G63" s="225" t="s">
        <v>619</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669</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3582</v>
      </c>
      <c r="AF101" s="212"/>
      <c r="AG101" s="212"/>
      <c r="AH101" s="213"/>
      <c r="AI101" s="211">
        <v>2260</v>
      </c>
      <c r="AJ101" s="212"/>
      <c r="AK101" s="212"/>
      <c r="AL101" s="213"/>
      <c r="AM101" s="211">
        <v>2038</v>
      </c>
      <c r="AN101" s="212"/>
      <c r="AO101" s="212"/>
      <c r="AP101" s="213"/>
      <c r="AQ101" s="211" t="s">
        <v>556</v>
      </c>
      <c r="AR101" s="212"/>
      <c r="AS101" s="212"/>
      <c r="AT101" s="213"/>
      <c r="AU101" s="211" t="s">
        <v>684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556</v>
      </c>
      <c r="AC102" s="457"/>
      <c r="AD102" s="457"/>
      <c r="AE102" s="414" t="s">
        <v>556</v>
      </c>
      <c r="AF102" s="414"/>
      <c r="AG102" s="414"/>
      <c r="AH102" s="414"/>
      <c r="AI102" s="414" t="s">
        <v>556</v>
      </c>
      <c r="AJ102" s="414"/>
      <c r="AK102" s="414"/>
      <c r="AL102" s="414"/>
      <c r="AM102" s="414" t="s">
        <v>556</v>
      </c>
      <c r="AN102" s="414"/>
      <c r="AO102" s="414"/>
      <c r="AP102" s="414"/>
      <c r="AQ102" s="266" t="s">
        <v>556</v>
      </c>
      <c r="AR102" s="267"/>
      <c r="AS102" s="267"/>
      <c r="AT102" s="312"/>
      <c r="AU102" s="266" t="s">
        <v>685</v>
      </c>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customHeight="1" x14ac:dyDescent="0.15">
      <c r="A104" s="418"/>
      <c r="B104" s="419"/>
      <c r="C104" s="419"/>
      <c r="D104" s="419"/>
      <c r="E104" s="419"/>
      <c r="F104" s="420"/>
      <c r="G104" s="98" t="s">
        <v>643</v>
      </c>
      <c r="H104" s="98"/>
      <c r="I104" s="98"/>
      <c r="J104" s="98"/>
      <c r="K104" s="98"/>
      <c r="L104" s="98"/>
      <c r="M104" s="98"/>
      <c r="N104" s="98"/>
      <c r="O104" s="98"/>
      <c r="P104" s="98"/>
      <c r="Q104" s="98"/>
      <c r="R104" s="98"/>
      <c r="S104" s="98"/>
      <c r="T104" s="98"/>
      <c r="U104" s="98"/>
      <c r="V104" s="98"/>
      <c r="W104" s="98"/>
      <c r="X104" s="99"/>
      <c r="Y104" s="461" t="s">
        <v>55</v>
      </c>
      <c r="Z104" s="462"/>
      <c r="AA104" s="463"/>
      <c r="AB104" s="541" t="s">
        <v>628</v>
      </c>
      <c r="AC104" s="542"/>
      <c r="AD104" s="543"/>
      <c r="AE104" s="211" t="s">
        <v>645</v>
      </c>
      <c r="AF104" s="212"/>
      <c r="AG104" s="212"/>
      <c r="AH104" s="213"/>
      <c r="AI104" s="211" t="s">
        <v>645</v>
      </c>
      <c r="AJ104" s="212"/>
      <c r="AK104" s="212"/>
      <c r="AL104" s="213"/>
      <c r="AM104" s="211" t="s">
        <v>645</v>
      </c>
      <c r="AN104" s="212"/>
      <c r="AO104" s="212"/>
      <c r="AP104" s="213"/>
      <c r="AQ104" s="211" t="s">
        <v>647</v>
      </c>
      <c r="AR104" s="212"/>
      <c r="AS104" s="212"/>
      <c r="AT104" s="213"/>
      <c r="AU104" s="211" t="s">
        <v>645</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644</v>
      </c>
      <c r="AC105" s="465"/>
      <c r="AD105" s="466"/>
      <c r="AE105" s="414" t="s">
        <v>645</v>
      </c>
      <c r="AF105" s="414"/>
      <c r="AG105" s="414"/>
      <c r="AH105" s="414"/>
      <c r="AI105" s="414" t="s">
        <v>645</v>
      </c>
      <c r="AJ105" s="414"/>
      <c r="AK105" s="414"/>
      <c r="AL105" s="414"/>
      <c r="AM105" s="414" t="s">
        <v>646</v>
      </c>
      <c r="AN105" s="414"/>
      <c r="AO105" s="414"/>
      <c r="AP105" s="414"/>
      <c r="AQ105" s="211">
        <v>100</v>
      </c>
      <c r="AR105" s="212"/>
      <c r="AS105" s="212"/>
      <c r="AT105" s="213"/>
      <c r="AU105" s="266">
        <v>100</v>
      </c>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7.75" customHeight="1" x14ac:dyDescent="0.15">
      <c r="A116" s="435"/>
      <c r="B116" s="436"/>
      <c r="C116" s="436"/>
      <c r="D116" s="436"/>
      <c r="E116" s="436"/>
      <c r="F116" s="437"/>
      <c r="G116" s="389" t="s">
        <v>640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556</v>
      </c>
      <c r="AC116" s="459"/>
      <c r="AD116" s="460"/>
      <c r="AE116" s="414" t="s">
        <v>569</v>
      </c>
      <c r="AF116" s="414"/>
      <c r="AG116" s="414"/>
      <c r="AH116" s="414"/>
      <c r="AI116" s="414" t="s">
        <v>569</v>
      </c>
      <c r="AJ116" s="414"/>
      <c r="AK116" s="414"/>
      <c r="AL116" s="414"/>
      <c r="AM116" s="414" t="s">
        <v>569</v>
      </c>
      <c r="AN116" s="414"/>
      <c r="AO116" s="414"/>
      <c r="AP116" s="414"/>
      <c r="AQ116" s="211" t="s">
        <v>556</v>
      </c>
      <c r="AR116" s="212"/>
      <c r="AS116" s="212"/>
      <c r="AT116" s="212"/>
      <c r="AU116" s="212"/>
      <c r="AV116" s="212"/>
      <c r="AW116" s="212"/>
      <c r="AX116" s="214"/>
    </row>
    <row r="117" spans="1:50" ht="27.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501</v>
      </c>
      <c r="AC117" s="469"/>
      <c r="AD117" s="470"/>
      <c r="AE117" s="547" t="s">
        <v>570</v>
      </c>
      <c r="AF117" s="547"/>
      <c r="AG117" s="547"/>
      <c r="AH117" s="547"/>
      <c r="AI117" s="547" t="s">
        <v>571</v>
      </c>
      <c r="AJ117" s="547"/>
      <c r="AK117" s="547"/>
      <c r="AL117" s="547"/>
      <c r="AM117" s="547" t="s">
        <v>571</v>
      </c>
      <c r="AN117" s="547"/>
      <c r="AO117" s="547"/>
      <c r="AP117" s="547"/>
      <c r="AQ117" s="547" t="s">
        <v>570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7" customHeight="1" x14ac:dyDescent="0.15">
      <c r="A130" s="181" t="s">
        <v>369</v>
      </c>
      <c r="B130" s="178"/>
      <c r="C130" s="177" t="s">
        <v>366</v>
      </c>
      <c r="D130" s="178"/>
      <c r="E130" s="162" t="s">
        <v>399</v>
      </c>
      <c r="F130" s="163"/>
      <c r="G130" s="164" t="s">
        <v>629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7" customHeight="1" x14ac:dyDescent="0.15">
      <c r="A131" s="182"/>
      <c r="B131" s="179"/>
      <c r="C131" s="173"/>
      <c r="D131" s="179"/>
      <c r="E131" s="167" t="s">
        <v>398</v>
      </c>
      <c r="F131" s="168"/>
      <c r="G131" s="103" t="s">
        <v>630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356</v>
      </c>
      <c r="AT133" s="127"/>
      <c r="AU133" s="193">
        <v>30</v>
      </c>
      <c r="AV133" s="193"/>
      <c r="AW133" s="126" t="s">
        <v>300</v>
      </c>
      <c r="AX133" s="188"/>
    </row>
    <row r="134" spans="1:50" ht="31.5" customHeight="1" x14ac:dyDescent="0.15">
      <c r="A134" s="182"/>
      <c r="B134" s="179"/>
      <c r="C134" s="173"/>
      <c r="D134" s="179"/>
      <c r="E134" s="173"/>
      <c r="F134" s="174"/>
      <c r="G134" s="97" t="s">
        <v>625</v>
      </c>
      <c r="H134" s="98"/>
      <c r="I134" s="98"/>
      <c r="J134" s="98"/>
      <c r="K134" s="98"/>
      <c r="L134" s="98"/>
      <c r="M134" s="98"/>
      <c r="N134" s="98"/>
      <c r="O134" s="98"/>
      <c r="P134" s="98"/>
      <c r="Q134" s="98"/>
      <c r="R134" s="98"/>
      <c r="S134" s="98"/>
      <c r="T134" s="98"/>
      <c r="U134" s="98"/>
      <c r="V134" s="98"/>
      <c r="W134" s="98"/>
      <c r="X134" s="99"/>
      <c r="Y134" s="194" t="s">
        <v>379</v>
      </c>
      <c r="Z134" s="195"/>
      <c r="AA134" s="196"/>
      <c r="AB134" s="197" t="s">
        <v>301</v>
      </c>
      <c r="AC134" s="198"/>
      <c r="AD134" s="198"/>
      <c r="AE134" s="199">
        <v>75</v>
      </c>
      <c r="AF134" s="200"/>
      <c r="AG134" s="200"/>
      <c r="AH134" s="200"/>
      <c r="AI134" s="199">
        <v>74.599999999999994</v>
      </c>
      <c r="AJ134" s="200"/>
      <c r="AK134" s="200"/>
      <c r="AL134" s="200"/>
      <c r="AM134" s="199"/>
      <c r="AN134" s="200"/>
      <c r="AO134" s="200"/>
      <c r="AP134" s="200"/>
      <c r="AQ134" s="199" t="s">
        <v>626</v>
      </c>
      <c r="AR134" s="200"/>
      <c r="AS134" s="200"/>
      <c r="AT134" s="200"/>
      <c r="AU134" s="199" t="s">
        <v>631</v>
      </c>
      <c r="AV134" s="200"/>
      <c r="AW134" s="200"/>
      <c r="AX134" s="201"/>
    </row>
    <row r="135" spans="1:50" ht="31.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301</v>
      </c>
      <c r="AC135" s="206"/>
      <c r="AD135" s="206"/>
      <c r="AE135" s="199">
        <v>70</v>
      </c>
      <c r="AF135" s="200"/>
      <c r="AG135" s="200"/>
      <c r="AH135" s="200"/>
      <c r="AI135" s="199">
        <v>70</v>
      </c>
      <c r="AJ135" s="200"/>
      <c r="AK135" s="200"/>
      <c r="AL135" s="200"/>
      <c r="AM135" s="199">
        <v>75</v>
      </c>
      <c r="AN135" s="200"/>
      <c r="AO135" s="200"/>
      <c r="AP135" s="200"/>
      <c r="AQ135" s="199" t="s">
        <v>611</v>
      </c>
      <c r="AR135" s="200"/>
      <c r="AS135" s="200"/>
      <c r="AT135" s="200"/>
      <c r="AU135" s="199">
        <v>75</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556</v>
      </c>
      <c r="AR137" s="192"/>
      <c r="AS137" s="126" t="s">
        <v>356</v>
      </c>
      <c r="AT137" s="127"/>
      <c r="AU137" s="193">
        <v>32</v>
      </c>
      <c r="AV137" s="193"/>
      <c r="AW137" s="126" t="s">
        <v>300</v>
      </c>
      <c r="AX137" s="188"/>
    </row>
    <row r="138" spans="1:50" ht="29.25" customHeight="1" x14ac:dyDescent="0.15">
      <c r="A138" s="182"/>
      <c r="B138" s="179"/>
      <c r="C138" s="173"/>
      <c r="D138" s="179"/>
      <c r="E138" s="173"/>
      <c r="F138" s="174"/>
      <c r="G138" s="97" t="s">
        <v>627</v>
      </c>
      <c r="H138" s="98"/>
      <c r="I138" s="98"/>
      <c r="J138" s="98"/>
      <c r="K138" s="98"/>
      <c r="L138" s="98"/>
      <c r="M138" s="98"/>
      <c r="N138" s="98"/>
      <c r="O138" s="98"/>
      <c r="P138" s="98"/>
      <c r="Q138" s="98"/>
      <c r="R138" s="98"/>
      <c r="S138" s="98"/>
      <c r="T138" s="98"/>
      <c r="U138" s="98"/>
      <c r="V138" s="98"/>
      <c r="W138" s="98"/>
      <c r="X138" s="99"/>
      <c r="Y138" s="194" t="s">
        <v>379</v>
      </c>
      <c r="Z138" s="195"/>
      <c r="AA138" s="196"/>
      <c r="AB138" s="197" t="s">
        <v>562</v>
      </c>
      <c r="AC138" s="198"/>
      <c r="AD138" s="198"/>
      <c r="AE138" s="199">
        <v>85.7</v>
      </c>
      <c r="AF138" s="200"/>
      <c r="AG138" s="200"/>
      <c r="AH138" s="200"/>
      <c r="AI138" s="199">
        <v>86.8</v>
      </c>
      <c r="AJ138" s="200"/>
      <c r="AK138" s="200"/>
      <c r="AL138" s="200"/>
      <c r="AM138" s="199"/>
      <c r="AN138" s="200"/>
      <c r="AO138" s="200"/>
      <c r="AP138" s="200"/>
      <c r="AQ138" s="199" t="s">
        <v>556</v>
      </c>
      <c r="AR138" s="200"/>
      <c r="AS138" s="200"/>
      <c r="AT138" s="200"/>
      <c r="AU138" s="199" t="s">
        <v>556</v>
      </c>
      <c r="AV138" s="200"/>
      <c r="AW138" s="200"/>
      <c r="AX138" s="201"/>
    </row>
    <row r="139" spans="1:50" ht="29.2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301</v>
      </c>
      <c r="AC139" s="206"/>
      <c r="AD139" s="206"/>
      <c r="AE139" s="199">
        <v>80</v>
      </c>
      <c r="AF139" s="200"/>
      <c r="AG139" s="200"/>
      <c r="AH139" s="200"/>
      <c r="AI139" s="199">
        <v>80</v>
      </c>
      <c r="AJ139" s="200"/>
      <c r="AK139" s="200"/>
      <c r="AL139" s="200"/>
      <c r="AM139" s="199">
        <v>80</v>
      </c>
      <c r="AN139" s="200"/>
      <c r="AO139" s="200"/>
      <c r="AP139" s="200"/>
      <c r="AQ139" s="199" t="s">
        <v>563</v>
      </c>
      <c r="AR139" s="200"/>
      <c r="AS139" s="200"/>
      <c r="AT139" s="200"/>
      <c r="AU139" s="199">
        <v>90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27.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27.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t="s">
        <v>628</v>
      </c>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628</v>
      </c>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5.2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5.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t="s">
        <v>638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575</v>
      </c>
      <c r="AF432" s="193"/>
      <c r="AG432" s="126" t="s">
        <v>356</v>
      </c>
      <c r="AH432" s="127"/>
      <c r="AI432" s="149"/>
      <c r="AJ432" s="149"/>
      <c r="AK432" s="149"/>
      <c r="AL432" s="147"/>
      <c r="AM432" s="149"/>
      <c r="AN432" s="149"/>
      <c r="AO432" s="149"/>
      <c r="AP432" s="147"/>
      <c r="AQ432" s="589" t="s">
        <v>563</v>
      </c>
      <c r="AR432" s="193"/>
      <c r="AS432" s="126" t="s">
        <v>356</v>
      </c>
      <c r="AT432" s="127"/>
      <c r="AU432" s="193" t="s">
        <v>576</v>
      </c>
      <c r="AV432" s="193"/>
      <c r="AW432" s="126" t="s">
        <v>300</v>
      </c>
      <c r="AX432" s="188"/>
    </row>
    <row r="433" spans="1:50" ht="18" customHeight="1" x14ac:dyDescent="0.15">
      <c r="A433" s="182"/>
      <c r="B433" s="179"/>
      <c r="C433" s="173"/>
      <c r="D433" s="179"/>
      <c r="E433" s="335"/>
      <c r="F433" s="336"/>
      <c r="G433" s="97" t="s">
        <v>569</v>
      </c>
      <c r="H433" s="98"/>
      <c r="I433" s="98"/>
      <c r="J433" s="98"/>
      <c r="K433" s="98"/>
      <c r="L433" s="98"/>
      <c r="M433" s="98"/>
      <c r="N433" s="98"/>
      <c r="O433" s="98"/>
      <c r="P433" s="98"/>
      <c r="Q433" s="98"/>
      <c r="R433" s="98"/>
      <c r="S433" s="98"/>
      <c r="T433" s="98"/>
      <c r="U433" s="98"/>
      <c r="V433" s="98"/>
      <c r="W433" s="98"/>
      <c r="X433" s="99"/>
      <c r="Y433" s="194" t="s">
        <v>12</v>
      </c>
      <c r="Z433" s="195"/>
      <c r="AA433" s="196"/>
      <c r="AB433" s="206" t="s">
        <v>573</v>
      </c>
      <c r="AC433" s="206"/>
      <c r="AD433" s="206"/>
      <c r="AE433" s="333" t="s">
        <v>556</v>
      </c>
      <c r="AF433" s="200"/>
      <c r="AG433" s="200"/>
      <c r="AH433" s="200"/>
      <c r="AI433" s="333" t="s">
        <v>556</v>
      </c>
      <c r="AJ433" s="200"/>
      <c r="AK433" s="200"/>
      <c r="AL433" s="200"/>
      <c r="AM433" s="333" t="s">
        <v>556</v>
      </c>
      <c r="AN433" s="200"/>
      <c r="AO433" s="200"/>
      <c r="AP433" s="334"/>
      <c r="AQ433" s="333" t="s">
        <v>564</v>
      </c>
      <c r="AR433" s="200"/>
      <c r="AS433" s="200"/>
      <c r="AT433" s="334"/>
      <c r="AU433" s="200" t="s">
        <v>564</v>
      </c>
      <c r="AV433" s="200"/>
      <c r="AW433" s="200"/>
      <c r="AX433" s="201"/>
    </row>
    <row r="434" spans="1:50" ht="18"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574</v>
      </c>
      <c r="AC434" s="198"/>
      <c r="AD434" s="198"/>
      <c r="AE434" s="333" t="s">
        <v>556</v>
      </c>
      <c r="AF434" s="200"/>
      <c r="AG434" s="200"/>
      <c r="AH434" s="334"/>
      <c r="AI434" s="333" t="s">
        <v>556</v>
      </c>
      <c r="AJ434" s="200"/>
      <c r="AK434" s="200"/>
      <c r="AL434" s="200"/>
      <c r="AM434" s="333" t="s">
        <v>556</v>
      </c>
      <c r="AN434" s="200"/>
      <c r="AO434" s="200"/>
      <c r="AP434" s="334"/>
      <c r="AQ434" s="333" t="s">
        <v>564</v>
      </c>
      <c r="AR434" s="200"/>
      <c r="AS434" s="200"/>
      <c r="AT434" s="334"/>
      <c r="AU434" s="200" t="s">
        <v>564</v>
      </c>
      <c r="AV434" s="200"/>
      <c r="AW434" s="200"/>
      <c r="AX434" s="201"/>
    </row>
    <row r="435" spans="1:50" ht="18"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556</v>
      </c>
      <c r="AF435" s="200"/>
      <c r="AG435" s="200"/>
      <c r="AH435" s="334"/>
      <c r="AI435" s="333" t="s">
        <v>556</v>
      </c>
      <c r="AJ435" s="200"/>
      <c r="AK435" s="200"/>
      <c r="AL435" s="200"/>
      <c r="AM435" s="333" t="s">
        <v>564</v>
      </c>
      <c r="AN435" s="200"/>
      <c r="AO435" s="200"/>
      <c r="AP435" s="334"/>
      <c r="AQ435" s="333" t="s">
        <v>564</v>
      </c>
      <c r="AR435" s="200"/>
      <c r="AS435" s="200"/>
      <c r="AT435" s="334"/>
      <c r="AU435" s="200" t="s">
        <v>564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573</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569</v>
      </c>
      <c r="AF457" s="193"/>
      <c r="AG457" s="126" t="s">
        <v>356</v>
      </c>
      <c r="AH457" s="127"/>
      <c r="AI457" s="149"/>
      <c r="AJ457" s="149"/>
      <c r="AK457" s="149"/>
      <c r="AL457" s="147"/>
      <c r="AM457" s="149"/>
      <c r="AN457" s="149"/>
      <c r="AO457" s="149"/>
      <c r="AP457" s="147"/>
      <c r="AQ457" s="589" t="s">
        <v>556</v>
      </c>
      <c r="AR457" s="193"/>
      <c r="AS457" s="126" t="s">
        <v>356</v>
      </c>
      <c r="AT457" s="127"/>
      <c r="AU457" s="193" t="s">
        <v>556</v>
      </c>
      <c r="AV457" s="193"/>
      <c r="AW457" s="126" t="s">
        <v>300</v>
      </c>
      <c r="AX457" s="188"/>
    </row>
    <row r="458" spans="1:50" ht="20.25" customHeight="1" x14ac:dyDescent="0.15">
      <c r="A458" s="182"/>
      <c r="B458" s="179"/>
      <c r="C458" s="173"/>
      <c r="D458" s="179"/>
      <c r="E458" s="335"/>
      <c r="F458" s="336"/>
      <c r="G458" s="97" t="s">
        <v>569</v>
      </c>
      <c r="H458" s="98"/>
      <c r="I458" s="98"/>
      <c r="J458" s="98"/>
      <c r="K458" s="98"/>
      <c r="L458" s="98"/>
      <c r="M458" s="98"/>
      <c r="N458" s="98"/>
      <c r="O458" s="98"/>
      <c r="P458" s="98"/>
      <c r="Q458" s="98"/>
      <c r="R458" s="98"/>
      <c r="S458" s="98"/>
      <c r="T458" s="98"/>
      <c r="U458" s="98"/>
      <c r="V458" s="98"/>
      <c r="W458" s="98"/>
      <c r="X458" s="99"/>
      <c r="Y458" s="194" t="s">
        <v>12</v>
      </c>
      <c r="Z458" s="195"/>
      <c r="AA458" s="196"/>
      <c r="AB458" s="206" t="s">
        <v>571</v>
      </c>
      <c r="AC458" s="206"/>
      <c r="AD458" s="206"/>
      <c r="AE458" s="333" t="s">
        <v>569</v>
      </c>
      <c r="AF458" s="200"/>
      <c r="AG458" s="200"/>
      <c r="AH458" s="200"/>
      <c r="AI458" s="333" t="s">
        <v>569</v>
      </c>
      <c r="AJ458" s="200"/>
      <c r="AK458" s="200"/>
      <c r="AL458" s="200"/>
      <c r="AM458" s="333" t="s">
        <v>571</v>
      </c>
      <c r="AN458" s="200"/>
      <c r="AO458" s="200"/>
      <c r="AP458" s="334"/>
      <c r="AQ458" s="333" t="s">
        <v>556</v>
      </c>
      <c r="AR458" s="200"/>
      <c r="AS458" s="200"/>
      <c r="AT458" s="334"/>
      <c r="AU458" s="200" t="s">
        <v>571</v>
      </c>
      <c r="AV458" s="200"/>
      <c r="AW458" s="200"/>
      <c r="AX458" s="201"/>
    </row>
    <row r="459" spans="1:50" ht="20.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569</v>
      </c>
      <c r="AC459" s="198"/>
      <c r="AD459" s="198"/>
      <c r="AE459" s="333" t="s">
        <v>571</v>
      </c>
      <c r="AF459" s="200"/>
      <c r="AG459" s="200"/>
      <c r="AH459" s="334"/>
      <c r="AI459" s="333" t="s">
        <v>569</v>
      </c>
      <c r="AJ459" s="200"/>
      <c r="AK459" s="200"/>
      <c r="AL459" s="200"/>
      <c r="AM459" s="333" t="s">
        <v>571</v>
      </c>
      <c r="AN459" s="200"/>
      <c r="AO459" s="200"/>
      <c r="AP459" s="334"/>
      <c r="AQ459" s="333" t="s">
        <v>556</v>
      </c>
      <c r="AR459" s="200"/>
      <c r="AS459" s="200"/>
      <c r="AT459" s="334"/>
      <c r="AU459" s="200" t="s">
        <v>569</v>
      </c>
      <c r="AV459" s="200"/>
      <c r="AW459" s="200"/>
      <c r="AX459" s="201"/>
    </row>
    <row r="460" spans="1:50" ht="20.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571</v>
      </c>
      <c r="AF460" s="200"/>
      <c r="AG460" s="200"/>
      <c r="AH460" s="334"/>
      <c r="AI460" s="333" t="s">
        <v>571</v>
      </c>
      <c r="AJ460" s="200"/>
      <c r="AK460" s="200"/>
      <c r="AL460" s="200"/>
      <c r="AM460" s="333" t="s">
        <v>571</v>
      </c>
      <c r="AN460" s="200"/>
      <c r="AO460" s="200"/>
      <c r="AP460" s="334"/>
      <c r="AQ460" s="333" t="s">
        <v>556</v>
      </c>
      <c r="AR460" s="200"/>
      <c r="AS460" s="200"/>
      <c r="AT460" s="334"/>
      <c r="AU460" s="200" t="s">
        <v>569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5" customHeight="1" x14ac:dyDescent="0.15">
      <c r="A482" s="182"/>
      <c r="B482" s="179"/>
      <c r="C482" s="173"/>
      <c r="D482" s="179"/>
      <c r="E482" s="118" t="s">
        <v>637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1.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577</v>
      </c>
      <c r="AH702" s="382"/>
      <c r="AI702" s="382"/>
      <c r="AJ702" s="382"/>
      <c r="AK702" s="382"/>
      <c r="AL702" s="382"/>
      <c r="AM702" s="382"/>
      <c r="AN702" s="382"/>
      <c r="AO702" s="382"/>
      <c r="AP702" s="382"/>
      <c r="AQ702" s="382"/>
      <c r="AR702" s="382"/>
      <c r="AS702" s="382"/>
      <c r="AT702" s="382"/>
      <c r="AU702" s="382"/>
      <c r="AV702" s="382"/>
      <c r="AW702" s="382"/>
      <c r="AX702" s="383"/>
    </row>
    <row r="703" spans="1:50" ht="48.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31.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666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667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668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591</v>
      </c>
      <c r="AE708" s="604"/>
      <c r="AF708" s="604"/>
      <c r="AG708" s="741" t="s">
        <v>556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591</v>
      </c>
      <c r="AE709" s="322"/>
      <c r="AF709" s="322"/>
      <c r="AG709" s="94" t="s">
        <v>574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552</v>
      </c>
      <c r="AE710" s="322"/>
      <c r="AF710" s="322"/>
      <c r="AG710" s="94" t="s">
        <v>624</v>
      </c>
      <c r="AH710" s="95"/>
      <c r="AI710" s="95"/>
      <c r="AJ710" s="95"/>
      <c r="AK710" s="95"/>
      <c r="AL710" s="95"/>
      <c r="AM710" s="95"/>
      <c r="AN710" s="95"/>
      <c r="AO710" s="95"/>
      <c r="AP710" s="95"/>
      <c r="AQ710" s="95"/>
      <c r="AR710" s="95"/>
      <c r="AS710" s="95"/>
      <c r="AT710" s="95"/>
      <c r="AU710" s="95"/>
      <c r="AV710" s="95"/>
      <c r="AW710" s="95"/>
      <c r="AX710" s="96"/>
    </row>
    <row r="711" spans="1:50" ht="32.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580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591</v>
      </c>
      <c r="AE712" s="782"/>
      <c r="AF712" s="782"/>
      <c r="AG712" s="809" t="s">
        <v>576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591</v>
      </c>
      <c r="AE713" s="322"/>
      <c r="AF713" s="662"/>
      <c r="AG713" s="94" t="s">
        <v>556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581</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678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591</v>
      </c>
      <c r="AE716" s="626"/>
      <c r="AF716" s="626"/>
      <c r="AG716" s="94" t="s">
        <v>574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679</v>
      </c>
      <c r="AH717" s="95"/>
      <c r="AI717" s="95"/>
      <c r="AJ717" s="95"/>
      <c r="AK717" s="95"/>
      <c r="AL717" s="95"/>
      <c r="AM717" s="95"/>
      <c r="AN717" s="95"/>
      <c r="AO717" s="95"/>
      <c r="AP717" s="95"/>
      <c r="AQ717" s="95"/>
      <c r="AR717" s="95"/>
      <c r="AS717" s="95"/>
      <c r="AT717" s="95"/>
      <c r="AU717" s="95"/>
      <c r="AV717" s="95"/>
      <c r="AW717" s="95"/>
      <c r="AX717" s="96"/>
    </row>
    <row r="718" spans="1:50" ht="31.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552</v>
      </c>
      <c r="AE719" s="604"/>
      <c r="AF719" s="604"/>
      <c r="AG719" s="118" t="s">
        <v>634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39.75" customHeight="1" x14ac:dyDescent="0.15">
      <c r="A721" s="777"/>
      <c r="B721" s="778"/>
      <c r="C721" s="289" t="s">
        <v>551</v>
      </c>
      <c r="D721" s="290"/>
      <c r="E721" s="290"/>
      <c r="F721" s="291"/>
      <c r="G721" s="280"/>
      <c r="H721" s="281"/>
      <c r="I721" s="83" t="str">
        <f>IF(OR(G721="　", G721=""), "", "-")</f>
        <v/>
      </c>
      <c r="J721" s="284">
        <v>551</v>
      </c>
      <c r="K721" s="284"/>
      <c r="L721" s="83" t="str">
        <f>IF(M721="","","-")</f>
        <v/>
      </c>
      <c r="M721" s="84"/>
      <c r="N721" s="297" t="s">
        <v>633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39.75" customHeight="1" x14ac:dyDescent="0.15">
      <c r="A722" s="777"/>
      <c r="B722" s="778"/>
      <c r="C722" s="289" t="s">
        <v>551</v>
      </c>
      <c r="D722" s="290"/>
      <c r="E722" s="290"/>
      <c r="F722" s="291"/>
      <c r="G722" s="280"/>
      <c r="H722" s="281"/>
      <c r="I722" s="83" t="str">
        <f t="shared" ref="I722:I725" si="4">IF(OR(G722="　", G722=""), "", "-")</f>
        <v/>
      </c>
      <c r="J722" s="284">
        <v>615</v>
      </c>
      <c r="K722" s="284"/>
      <c r="L722" s="83" t="str">
        <f t="shared" ref="L722:L725" si="5">IF(M722="","","-")</f>
        <v/>
      </c>
      <c r="M722" s="84"/>
      <c r="N722" s="297" t="s">
        <v>583</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7.25" customHeight="1" x14ac:dyDescent="0.15">
      <c r="A726" s="639" t="s">
        <v>48</v>
      </c>
      <c r="B726" s="801"/>
      <c r="C726" s="814" t="s">
        <v>53</v>
      </c>
      <c r="D726" s="836"/>
      <c r="E726" s="836"/>
      <c r="F726" s="837"/>
      <c r="G726" s="573" t="s">
        <v>639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7.25" customHeight="1" thickBot="1" x14ac:dyDescent="0.2">
      <c r="A727" s="802"/>
      <c r="B727" s="803"/>
      <c r="C727" s="747" t="s">
        <v>57</v>
      </c>
      <c r="D727" s="748"/>
      <c r="E727" s="748"/>
      <c r="F727" s="749"/>
      <c r="G727" s="571" t="s">
        <v>584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9.75" customHeight="1" thickBot="1" x14ac:dyDescent="0.2">
      <c r="A729" s="633" t="s">
        <v>683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9" customHeight="1" thickBot="1" x14ac:dyDescent="0.2">
      <c r="A731" s="798" t="s">
        <v>257</v>
      </c>
      <c r="B731" s="799"/>
      <c r="C731" s="799"/>
      <c r="D731" s="799"/>
      <c r="E731" s="800"/>
      <c r="F731" s="728" t="s">
        <v>675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8.25" customHeight="1" thickBot="1" x14ac:dyDescent="0.2">
      <c r="A733" s="672" t="s">
        <v>257</v>
      </c>
      <c r="B733" s="673"/>
      <c r="C733" s="673"/>
      <c r="D733" s="673"/>
      <c r="E733" s="674"/>
      <c r="F733" s="636" t="s">
        <v>676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4.5" customHeight="1" thickBot="1" x14ac:dyDescent="0.2">
      <c r="A735" s="789" t="s">
        <v>677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575</v>
      </c>
      <c r="F737" s="986"/>
      <c r="G737" s="986"/>
      <c r="H737" s="986"/>
      <c r="I737" s="986"/>
      <c r="J737" s="986"/>
      <c r="K737" s="986"/>
      <c r="L737" s="986"/>
      <c r="M737" s="986"/>
      <c r="N737" s="358" t="s">
        <v>358</v>
      </c>
      <c r="O737" s="358"/>
      <c r="P737" s="358"/>
      <c r="Q737" s="358"/>
      <c r="R737" s="986" t="s">
        <v>585</v>
      </c>
      <c r="S737" s="986"/>
      <c r="T737" s="986"/>
      <c r="U737" s="986"/>
      <c r="V737" s="986"/>
      <c r="W737" s="986"/>
      <c r="X737" s="986"/>
      <c r="Y737" s="986"/>
      <c r="Z737" s="986"/>
      <c r="AA737" s="358" t="s">
        <v>359</v>
      </c>
      <c r="AB737" s="358"/>
      <c r="AC737" s="358"/>
      <c r="AD737" s="358"/>
      <c r="AE737" s="986" t="s">
        <v>586</v>
      </c>
      <c r="AF737" s="986"/>
      <c r="AG737" s="986"/>
      <c r="AH737" s="986"/>
      <c r="AI737" s="986"/>
      <c r="AJ737" s="986"/>
      <c r="AK737" s="986"/>
      <c r="AL737" s="986"/>
      <c r="AM737" s="986"/>
      <c r="AN737" s="358" t="s">
        <v>360</v>
      </c>
      <c r="AO737" s="358"/>
      <c r="AP737" s="358"/>
      <c r="AQ737" s="358"/>
      <c r="AR737" s="987" t="s">
        <v>587</v>
      </c>
      <c r="AS737" s="988"/>
      <c r="AT737" s="988"/>
      <c r="AU737" s="988"/>
      <c r="AV737" s="988"/>
      <c r="AW737" s="988"/>
      <c r="AX737" s="989"/>
      <c r="AY737" s="89"/>
      <c r="AZ737" s="89"/>
    </row>
    <row r="738" spans="1:52" ht="24.75" customHeight="1" x14ac:dyDescent="0.15">
      <c r="A738" s="990" t="s">
        <v>361</v>
      </c>
      <c r="B738" s="203"/>
      <c r="C738" s="203"/>
      <c r="D738" s="204"/>
      <c r="E738" s="986" t="s">
        <v>588</v>
      </c>
      <c r="F738" s="986"/>
      <c r="G738" s="986"/>
      <c r="H738" s="986"/>
      <c r="I738" s="986"/>
      <c r="J738" s="986"/>
      <c r="K738" s="986"/>
      <c r="L738" s="986"/>
      <c r="M738" s="986"/>
      <c r="N738" s="358" t="s">
        <v>362</v>
      </c>
      <c r="O738" s="358"/>
      <c r="P738" s="358"/>
      <c r="Q738" s="358"/>
      <c r="R738" s="986" t="s">
        <v>589</v>
      </c>
      <c r="S738" s="986"/>
      <c r="T738" s="986"/>
      <c r="U738" s="986"/>
      <c r="V738" s="986"/>
      <c r="W738" s="986"/>
      <c r="X738" s="986"/>
      <c r="Y738" s="986"/>
      <c r="Z738" s="986"/>
      <c r="AA738" s="358" t="s">
        <v>481</v>
      </c>
      <c r="AB738" s="358"/>
      <c r="AC738" s="358"/>
      <c r="AD738" s="358"/>
      <c r="AE738" s="986" t="s">
        <v>590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551</v>
      </c>
      <c r="F739" s="998"/>
      <c r="G739" s="998"/>
      <c r="H739" s="91" t="str">
        <f>IF(E739="", "", "(")</f>
        <v>(</v>
      </c>
      <c r="I739" s="981"/>
      <c r="J739" s="981"/>
      <c r="K739" s="91" t="str">
        <f>IF(OR(I739="　", I739=""), "", "-")</f>
        <v/>
      </c>
      <c r="L739" s="982">
        <v>592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598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593</v>
      </c>
      <c r="H781" s="670"/>
      <c r="I781" s="670"/>
      <c r="J781" s="670"/>
      <c r="K781" s="671"/>
      <c r="L781" s="663" t="s">
        <v>593</v>
      </c>
      <c r="M781" s="664"/>
      <c r="N781" s="664"/>
      <c r="O781" s="664"/>
      <c r="P781" s="664"/>
      <c r="Q781" s="664"/>
      <c r="R781" s="664"/>
      <c r="S781" s="664"/>
      <c r="T781" s="664"/>
      <c r="U781" s="664"/>
      <c r="V781" s="664"/>
      <c r="W781" s="664"/>
      <c r="X781" s="665"/>
      <c r="Y781" s="384">
        <v>25485</v>
      </c>
      <c r="Z781" s="385"/>
      <c r="AA781" s="385"/>
      <c r="AB781" s="804"/>
      <c r="AC781" s="669" t="s">
        <v>593</v>
      </c>
      <c r="AD781" s="670"/>
      <c r="AE781" s="670"/>
      <c r="AF781" s="670"/>
      <c r="AG781" s="671"/>
      <c r="AH781" s="663" t="s">
        <v>593</v>
      </c>
      <c r="AI781" s="664"/>
      <c r="AJ781" s="664"/>
      <c r="AK781" s="664"/>
      <c r="AL781" s="664"/>
      <c r="AM781" s="664"/>
      <c r="AN781" s="664"/>
      <c r="AO781" s="664"/>
      <c r="AP781" s="664"/>
      <c r="AQ781" s="664"/>
      <c r="AR781" s="664"/>
      <c r="AS781" s="664"/>
      <c r="AT781" s="665"/>
      <c r="AU781" s="384">
        <v>23721</v>
      </c>
      <c r="AV781" s="385"/>
      <c r="AW781" s="385"/>
      <c r="AX781" s="386"/>
    </row>
    <row r="782" spans="1:50" ht="24.75" customHeight="1" x14ac:dyDescent="0.15">
      <c r="A782" s="630"/>
      <c r="B782" s="631"/>
      <c r="C782" s="631"/>
      <c r="D782" s="631"/>
      <c r="E782" s="631"/>
      <c r="F782" s="632"/>
      <c r="G782" s="605" t="s">
        <v>594</v>
      </c>
      <c r="H782" s="606"/>
      <c r="I782" s="606"/>
      <c r="J782" s="606"/>
      <c r="K782" s="607"/>
      <c r="L782" s="597" t="s">
        <v>596</v>
      </c>
      <c r="M782" s="598"/>
      <c r="N782" s="598"/>
      <c r="O782" s="598"/>
      <c r="P782" s="598"/>
      <c r="Q782" s="598"/>
      <c r="R782" s="598"/>
      <c r="S782" s="598"/>
      <c r="T782" s="598"/>
      <c r="U782" s="598"/>
      <c r="V782" s="598"/>
      <c r="W782" s="598"/>
      <c r="X782" s="599"/>
      <c r="Y782" s="600">
        <v>1335</v>
      </c>
      <c r="Z782" s="601"/>
      <c r="AA782" s="601"/>
      <c r="AB782" s="611"/>
      <c r="AC782" s="605" t="s">
        <v>594</v>
      </c>
      <c r="AD782" s="606"/>
      <c r="AE782" s="606"/>
      <c r="AF782" s="606"/>
      <c r="AG782" s="607"/>
      <c r="AH782" s="597" t="s">
        <v>596</v>
      </c>
      <c r="AI782" s="598"/>
      <c r="AJ782" s="598"/>
      <c r="AK782" s="598"/>
      <c r="AL782" s="598"/>
      <c r="AM782" s="598"/>
      <c r="AN782" s="598"/>
      <c r="AO782" s="598"/>
      <c r="AP782" s="598"/>
      <c r="AQ782" s="598"/>
      <c r="AR782" s="598"/>
      <c r="AS782" s="598"/>
      <c r="AT782" s="599"/>
      <c r="AU782" s="600">
        <v>1201</v>
      </c>
      <c r="AV782" s="601"/>
      <c r="AW782" s="601"/>
      <c r="AX782" s="602"/>
    </row>
    <row r="783" spans="1:50" ht="24.75" customHeight="1" x14ac:dyDescent="0.15">
      <c r="A783" s="630"/>
      <c r="B783" s="631"/>
      <c r="C783" s="631"/>
      <c r="D783" s="631"/>
      <c r="E783" s="631"/>
      <c r="F783" s="632"/>
      <c r="G783" s="605" t="s">
        <v>595</v>
      </c>
      <c r="H783" s="606"/>
      <c r="I783" s="606"/>
      <c r="J783" s="606"/>
      <c r="K783" s="607"/>
      <c r="L783" s="597" t="s">
        <v>597</v>
      </c>
      <c r="M783" s="598"/>
      <c r="N783" s="598"/>
      <c r="O783" s="598"/>
      <c r="P783" s="598"/>
      <c r="Q783" s="598"/>
      <c r="R783" s="598"/>
      <c r="S783" s="598"/>
      <c r="T783" s="598"/>
      <c r="U783" s="598"/>
      <c r="V783" s="598"/>
      <c r="W783" s="598"/>
      <c r="X783" s="599"/>
      <c r="Y783" s="600">
        <v>24025</v>
      </c>
      <c r="Z783" s="601"/>
      <c r="AA783" s="601"/>
      <c r="AB783" s="611"/>
      <c r="AC783" s="605" t="s">
        <v>595</v>
      </c>
      <c r="AD783" s="606"/>
      <c r="AE783" s="606"/>
      <c r="AF783" s="606"/>
      <c r="AG783" s="607"/>
      <c r="AH783" s="597" t="s">
        <v>597</v>
      </c>
      <c r="AI783" s="598"/>
      <c r="AJ783" s="598"/>
      <c r="AK783" s="598"/>
      <c r="AL783" s="598"/>
      <c r="AM783" s="598"/>
      <c r="AN783" s="598"/>
      <c r="AO783" s="598"/>
      <c r="AP783" s="598"/>
      <c r="AQ783" s="598"/>
      <c r="AR783" s="598"/>
      <c r="AS783" s="598"/>
      <c r="AT783" s="599"/>
      <c r="AU783" s="600">
        <v>25301</v>
      </c>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50845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50223</v>
      </c>
      <c r="AV791" s="831"/>
      <c r="AW791" s="831"/>
      <c r="AX791" s="833"/>
    </row>
    <row r="792" spans="1:50" ht="24.75" customHeight="1" x14ac:dyDescent="0.15">
      <c r="A792" s="630"/>
      <c r="B792" s="631"/>
      <c r="C792" s="631"/>
      <c r="D792" s="631"/>
      <c r="E792" s="631"/>
      <c r="F792" s="632"/>
      <c r="G792" s="594" t="s">
        <v>665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662</v>
      </c>
      <c r="H794" s="670"/>
      <c r="I794" s="670"/>
      <c r="J794" s="670"/>
      <c r="K794" s="671"/>
      <c r="L794" s="663" t="s">
        <v>664</v>
      </c>
      <c r="M794" s="664"/>
      <c r="N794" s="664"/>
      <c r="O794" s="664"/>
      <c r="P794" s="664"/>
      <c r="Q794" s="664"/>
      <c r="R794" s="664"/>
      <c r="S794" s="664"/>
      <c r="T794" s="664"/>
      <c r="U794" s="664"/>
      <c r="V794" s="664"/>
      <c r="W794" s="664"/>
      <c r="X794" s="665"/>
      <c r="Y794" s="384">
        <v>292</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292</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71.25" customHeight="1" x14ac:dyDescent="0.15">
      <c r="A837" s="372">
        <v>1</v>
      </c>
      <c r="B837" s="372">
        <v>1</v>
      </c>
      <c r="C837" s="354" t="s">
        <v>600</v>
      </c>
      <c r="D837" s="340"/>
      <c r="E837" s="340"/>
      <c r="F837" s="340"/>
      <c r="G837" s="340"/>
      <c r="H837" s="340"/>
      <c r="I837" s="340"/>
      <c r="J837" s="341">
        <v>8040005016947</v>
      </c>
      <c r="K837" s="342"/>
      <c r="L837" s="342"/>
      <c r="M837" s="342"/>
      <c r="N837" s="342"/>
      <c r="O837" s="342"/>
      <c r="P837" s="343" t="s">
        <v>601</v>
      </c>
      <c r="Q837" s="343"/>
      <c r="R837" s="343"/>
      <c r="S837" s="343"/>
      <c r="T837" s="343"/>
      <c r="U837" s="343"/>
      <c r="V837" s="343"/>
      <c r="W837" s="343"/>
      <c r="X837" s="343"/>
      <c r="Y837" s="344">
        <v>50845</v>
      </c>
      <c r="Z837" s="345"/>
      <c r="AA837" s="345"/>
      <c r="AB837" s="346"/>
      <c r="AC837" s="356" t="s">
        <v>602</v>
      </c>
      <c r="AD837" s="364"/>
      <c r="AE837" s="364"/>
      <c r="AF837" s="364"/>
      <c r="AG837" s="364"/>
      <c r="AH837" s="365" t="s">
        <v>556</v>
      </c>
      <c r="AI837" s="366"/>
      <c r="AJ837" s="366"/>
      <c r="AK837" s="366"/>
      <c r="AL837" s="350" t="s">
        <v>570</v>
      </c>
      <c r="AM837" s="351"/>
      <c r="AN837" s="351"/>
      <c r="AO837" s="352"/>
      <c r="AP837" s="353" t="s">
        <v>670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72" customHeight="1" x14ac:dyDescent="0.15">
      <c r="A870" s="372">
        <v>1</v>
      </c>
      <c r="B870" s="372">
        <v>1</v>
      </c>
      <c r="C870" s="354" t="s">
        <v>603</v>
      </c>
      <c r="D870" s="340"/>
      <c r="E870" s="340"/>
      <c r="F870" s="340"/>
      <c r="G870" s="340"/>
      <c r="H870" s="340"/>
      <c r="I870" s="340"/>
      <c r="J870" s="341">
        <v>8040005016947</v>
      </c>
      <c r="K870" s="342"/>
      <c r="L870" s="342"/>
      <c r="M870" s="342"/>
      <c r="N870" s="342"/>
      <c r="O870" s="342"/>
      <c r="P870" s="343" t="s">
        <v>604</v>
      </c>
      <c r="Q870" s="343"/>
      <c r="R870" s="343"/>
      <c r="S870" s="343"/>
      <c r="T870" s="343"/>
      <c r="U870" s="343"/>
      <c r="V870" s="343"/>
      <c r="W870" s="343"/>
      <c r="X870" s="343"/>
      <c r="Y870" s="344">
        <v>50223</v>
      </c>
      <c r="Z870" s="345"/>
      <c r="AA870" s="345"/>
      <c r="AB870" s="346"/>
      <c r="AC870" s="356" t="s">
        <v>602</v>
      </c>
      <c r="AD870" s="364"/>
      <c r="AE870" s="364"/>
      <c r="AF870" s="364"/>
      <c r="AG870" s="364"/>
      <c r="AH870" s="365" t="s">
        <v>563</v>
      </c>
      <c r="AI870" s="366"/>
      <c r="AJ870" s="366"/>
      <c r="AK870" s="366"/>
      <c r="AL870" s="350" t="s">
        <v>564</v>
      </c>
      <c r="AM870" s="351"/>
      <c r="AN870" s="351"/>
      <c r="AO870" s="352"/>
      <c r="AP870" s="353" t="s">
        <v>670</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7.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9" customHeight="1" x14ac:dyDescent="0.15">
      <c r="A903" s="372">
        <v>1</v>
      </c>
      <c r="B903" s="372">
        <v>1</v>
      </c>
      <c r="C903" s="340" t="s">
        <v>642</v>
      </c>
      <c r="D903" s="340"/>
      <c r="E903" s="340"/>
      <c r="F903" s="340"/>
      <c r="G903" s="340"/>
      <c r="H903" s="340"/>
      <c r="I903" s="340"/>
      <c r="J903" s="341">
        <v>2010001128507</v>
      </c>
      <c r="K903" s="342"/>
      <c r="L903" s="342"/>
      <c r="M903" s="342"/>
      <c r="N903" s="342"/>
      <c r="O903" s="342"/>
      <c r="P903" s="355" t="s">
        <v>663</v>
      </c>
      <c r="Q903" s="343"/>
      <c r="R903" s="343"/>
      <c r="S903" s="343"/>
      <c r="T903" s="343"/>
      <c r="U903" s="343"/>
      <c r="V903" s="343"/>
      <c r="W903" s="343"/>
      <c r="X903" s="343"/>
      <c r="Y903" s="344">
        <v>292</v>
      </c>
      <c r="Z903" s="345"/>
      <c r="AA903" s="345"/>
      <c r="AB903" s="346"/>
      <c r="AC903" s="356" t="s">
        <v>519</v>
      </c>
      <c r="AD903" s="364"/>
      <c r="AE903" s="364"/>
      <c r="AF903" s="364"/>
      <c r="AG903" s="364"/>
      <c r="AH903" s="365" t="s">
        <v>555</v>
      </c>
      <c r="AI903" s="366"/>
      <c r="AJ903" s="366"/>
      <c r="AK903" s="366"/>
      <c r="AL903" s="350" t="s">
        <v>555</v>
      </c>
      <c r="AM903" s="351"/>
      <c r="AN903" s="351"/>
      <c r="AO903" s="352"/>
      <c r="AP903" s="353" t="s">
        <v>671</v>
      </c>
      <c r="AQ903" s="353"/>
      <c r="AR903" s="353"/>
      <c r="AS903" s="353"/>
      <c r="AT903" s="353"/>
      <c r="AU903" s="353"/>
      <c r="AV903" s="353"/>
      <c r="AW903" s="353"/>
      <c r="AX903" s="353"/>
    </row>
    <row r="904" spans="1:50" ht="39" customHeight="1" x14ac:dyDescent="0.15">
      <c r="A904" s="372">
        <v>2</v>
      </c>
      <c r="B904" s="372">
        <v>1</v>
      </c>
      <c r="C904" s="340" t="s">
        <v>641</v>
      </c>
      <c r="D904" s="340"/>
      <c r="E904" s="340"/>
      <c r="F904" s="340"/>
      <c r="G904" s="340"/>
      <c r="H904" s="340"/>
      <c r="I904" s="340"/>
      <c r="J904" s="341">
        <v>6010401015821</v>
      </c>
      <c r="K904" s="342"/>
      <c r="L904" s="342"/>
      <c r="M904" s="342"/>
      <c r="N904" s="342"/>
      <c r="O904" s="342"/>
      <c r="P904" s="343" t="s">
        <v>653</v>
      </c>
      <c r="Q904" s="343"/>
      <c r="R904" s="343"/>
      <c r="S904" s="343"/>
      <c r="T904" s="343"/>
      <c r="U904" s="343"/>
      <c r="V904" s="343"/>
      <c r="W904" s="343"/>
      <c r="X904" s="343"/>
      <c r="Y904" s="344">
        <v>146</v>
      </c>
      <c r="Z904" s="345"/>
      <c r="AA904" s="345"/>
      <c r="AB904" s="346"/>
      <c r="AC904" s="356" t="s">
        <v>519</v>
      </c>
      <c r="AD904" s="356"/>
      <c r="AE904" s="356"/>
      <c r="AF904" s="356"/>
      <c r="AG904" s="356"/>
      <c r="AH904" s="365" t="s">
        <v>555</v>
      </c>
      <c r="AI904" s="366"/>
      <c r="AJ904" s="366"/>
      <c r="AK904" s="366"/>
      <c r="AL904" s="367" t="s">
        <v>555</v>
      </c>
      <c r="AM904" s="368"/>
      <c r="AN904" s="368"/>
      <c r="AO904" s="369"/>
      <c r="AP904" s="353" t="s">
        <v>672</v>
      </c>
      <c r="AQ904" s="353"/>
      <c r="AR904" s="353"/>
      <c r="AS904" s="353"/>
      <c r="AT904" s="353"/>
      <c r="AU904" s="353"/>
      <c r="AV904" s="353"/>
      <c r="AW904" s="353"/>
      <c r="AX904" s="353"/>
    </row>
    <row r="905" spans="1:50" ht="39" customHeight="1" x14ac:dyDescent="0.15">
      <c r="A905" s="372">
        <v>3</v>
      </c>
      <c r="B905" s="372">
        <v>1</v>
      </c>
      <c r="C905" s="354" t="s">
        <v>642</v>
      </c>
      <c r="D905" s="340"/>
      <c r="E905" s="340"/>
      <c r="F905" s="340"/>
      <c r="G905" s="340"/>
      <c r="H905" s="340"/>
      <c r="I905" s="340"/>
      <c r="J905" s="341">
        <v>2010001128507</v>
      </c>
      <c r="K905" s="342"/>
      <c r="L905" s="342"/>
      <c r="M905" s="342"/>
      <c r="N905" s="342"/>
      <c r="O905" s="342"/>
      <c r="P905" s="355" t="s">
        <v>654</v>
      </c>
      <c r="Q905" s="343"/>
      <c r="R905" s="343"/>
      <c r="S905" s="343"/>
      <c r="T905" s="343"/>
      <c r="U905" s="343"/>
      <c r="V905" s="343"/>
      <c r="W905" s="343"/>
      <c r="X905" s="343"/>
      <c r="Y905" s="344">
        <v>130</v>
      </c>
      <c r="Z905" s="345"/>
      <c r="AA905" s="345"/>
      <c r="AB905" s="346"/>
      <c r="AC905" s="356" t="s">
        <v>519</v>
      </c>
      <c r="AD905" s="356"/>
      <c r="AE905" s="356"/>
      <c r="AF905" s="356"/>
      <c r="AG905" s="356"/>
      <c r="AH905" s="348" t="s">
        <v>555</v>
      </c>
      <c r="AI905" s="349"/>
      <c r="AJ905" s="349"/>
      <c r="AK905" s="349"/>
      <c r="AL905" s="350" t="s">
        <v>555</v>
      </c>
      <c r="AM905" s="351"/>
      <c r="AN905" s="351"/>
      <c r="AO905" s="352"/>
      <c r="AP905" s="353" t="s">
        <v>672</v>
      </c>
      <c r="AQ905" s="353"/>
      <c r="AR905" s="353"/>
      <c r="AS905" s="353"/>
      <c r="AT905" s="353"/>
      <c r="AU905" s="353"/>
      <c r="AV905" s="353"/>
      <c r="AW905" s="353"/>
      <c r="AX905" s="353"/>
    </row>
    <row r="906" spans="1:50" ht="39" customHeight="1" x14ac:dyDescent="0.15">
      <c r="A906" s="372">
        <v>4</v>
      </c>
      <c r="B906" s="372">
        <v>1</v>
      </c>
      <c r="C906" s="354" t="s">
        <v>641</v>
      </c>
      <c r="D906" s="340"/>
      <c r="E906" s="340"/>
      <c r="F906" s="340"/>
      <c r="G906" s="340"/>
      <c r="H906" s="340"/>
      <c r="I906" s="340"/>
      <c r="J906" s="341">
        <v>6010401015821</v>
      </c>
      <c r="K906" s="342"/>
      <c r="L906" s="342"/>
      <c r="M906" s="342"/>
      <c r="N906" s="342"/>
      <c r="O906" s="342"/>
      <c r="P906" s="355" t="s">
        <v>655</v>
      </c>
      <c r="Q906" s="343"/>
      <c r="R906" s="343"/>
      <c r="S906" s="343"/>
      <c r="T906" s="343"/>
      <c r="U906" s="343"/>
      <c r="V906" s="343"/>
      <c r="W906" s="343"/>
      <c r="X906" s="343"/>
      <c r="Y906" s="344">
        <v>130</v>
      </c>
      <c r="Z906" s="345"/>
      <c r="AA906" s="345"/>
      <c r="AB906" s="346"/>
      <c r="AC906" s="356" t="s">
        <v>519</v>
      </c>
      <c r="AD906" s="356"/>
      <c r="AE906" s="356"/>
      <c r="AF906" s="356"/>
      <c r="AG906" s="356"/>
      <c r="AH906" s="348" t="s">
        <v>555</v>
      </c>
      <c r="AI906" s="349"/>
      <c r="AJ906" s="349"/>
      <c r="AK906" s="349"/>
      <c r="AL906" s="350" t="s">
        <v>555</v>
      </c>
      <c r="AM906" s="351"/>
      <c r="AN906" s="351"/>
      <c r="AO906" s="352"/>
      <c r="AP906" s="353" t="s">
        <v>672</v>
      </c>
      <c r="AQ906" s="353"/>
      <c r="AR906" s="353"/>
      <c r="AS906" s="353"/>
      <c r="AT906" s="353"/>
      <c r="AU906" s="353"/>
      <c r="AV906" s="353"/>
      <c r="AW906" s="353"/>
      <c r="AX906" s="353"/>
    </row>
    <row r="907" spans="1:50" ht="39" customHeight="1" x14ac:dyDescent="0.15">
      <c r="A907" s="372">
        <v>5</v>
      </c>
      <c r="B907" s="372">
        <v>1</v>
      </c>
      <c r="C907" s="340" t="s">
        <v>641</v>
      </c>
      <c r="D907" s="340"/>
      <c r="E907" s="340"/>
      <c r="F907" s="340"/>
      <c r="G907" s="340"/>
      <c r="H907" s="340"/>
      <c r="I907" s="340"/>
      <c r="J907" s="341">
        <v>6010401015821</v>
      </c>
      <c r="K907" s="342"/>
      <c r="L907" s="342"/>
      <c r="M907" s="342"/>
      <c r="N907" s="342"/>
      <c r="O907" s="342"/>
      <c r="P907" s="343" t="s">
        <v>656</v>
      </c>
      <c r="Q907" s="343"/>
      <c r="R907" s="343"/>
      <c r="S907" s="343"/>
      <c r="T907" s="343"/>
      <c r="U907" s="343"/>
      <c r="V907" s="343"/>
      <c r="W907" s="343"/>
      <c r="X907" s="343"/>
      <c r="Y907" s="344">
        <v>129</v>
      </c>
      <c r="Z907" s="345"/>
      <c r="AA907" s="345"/>
      <c r="AB907" s="346"/>
      <c r="AC907" s="347" t="s">
        <v>519</v>
      </c>
      <c r="AD907" s="347"/>
      <c r="AE907" s="347"/>
      <c r="AF907" s="347"/>
      <c r="AG907" s="347"/>
      <c r="AH907" s="348" t="s">
        <v>555</v>
      </c>
      <c r="AI907" s="349"/>
      <c r="AJ907" s="349"/>
      <c r="AK907" s="349"/>
      <c r="AL907" s="350" t="s">
        <v>555</v>
      </c>
      <c r="AM907" s="351"/>
      <c r="AN907" s="351"/>
      <c r="AO907" s="352"/>
      <c r="AP907" s="353" t="s">
        <v>672</v>
      </c>
      <c r="AQ907" s="353"/>
      <c r="AR907" s="353"/>
      <c r="AS907" s="353"/>
      <c r="AT907" s="353"/>
      <c r="AU907" s="353"/>
      <c r="AV907" s="353"/>
      <c r="AW907" s="353"/>
      <c r="AX907" s="353"/>
    </row>
    <row r="908" spans="1:50" ht="39" customHeight="1" x14ac:dyDescent="0.15">
      <c r="A908" s="372">
        <v>6</v>
      </c>
      <c r="B908" s="372">
        <v>1</v>
      </c>
      <c r="C908" s="340" t="s">
        <v>650</v>
      </c>
      <c r="D908" s="340"/>
      <c r="E908" s="340"/>
      <c r="F908" s="340"/>
      <c r="G908" s="340"/>
      <c r="H908" s="340"/>
      <c r="I908" s="340"/>
      <c r="J908" s="341">
        <v>2000020261009</v>
      </c>
      <c r="K908" s="342"/>
      <c r="L908" s="342"/>
      <c r="M908" s="342"/>
      <c r="N908" s="342"/>
      <c r="O908" s="342"/>
      <c r="P908" s="343" t="s">
        <v>657</v>
      </c>
      <c r="Q908" s="343"/>
      <c r="R908" s="343"/>
      <c r="S908" s="343"/>
      <c r="T908" s="343"/>
      <c r="U908" s="343"/>
      <c r="V908" s="343"/>
      <c r="W908" s="343"/>
      <c r="X908" s="343"/>
      <c r="Y908" s="344">
        <v>125</v>
      </c>
      <c r="Z908" s="345"/>
      <c r="AA908" s="345"/>
      <c r="AB908" s="346"/>
      <c r="AC908" s="347" t="s">
        <v>525</v>
      </c>
      <c r="AD908" s="347"/>
      <c r="AE908" s="347"/>
      <c r="AF908" s="347"/>
      <c r="AG908" s="347"/>
      <c r="AH908" s="348" t="s">
        <v>555</v>
      </c>
      <c r="AI908" s="349"/>
      <c r="AJ908" s="349"/>
      <c r="AK908" s="349"/>
      <c r="AL908" s="350">
        <v>100</v>
      </c>
      <c r="AM908" s="351"/>
      <c r="AN908" s="351"/>
      <c r="AO908" s="352"/>
      <c r="AP908" s="353" t="s">
        <v>673</v>
      </c>
      <c r="AQ908" s="353"/>
      <c r="AR908" s="353"/>
      <c r="AS908" s="353"/>
      <c r="AT908" s="353"/>
      <c r="AU908" s="353"/>
      <c r="AV908" s="353"/>
      <c r="AW908" s="353"/>
      <c r="AX908" s="353"/>
    </row>
    <row r="909" spans="1:50" ht="39" customHeight="1" x14ac:dyDescent="0.15">
      <c r="A909" s="372">
        <v>7</v>
      </c>
      <c r="B909" s="372">
        <v>1</v>
      </c>
      <c r="C909" s="340" t="s">
        <v>651</v>
      </c>
      <c r="D909" s="340"/>
      <c r="E909" s="340"/>
      <c r="F909" s="340"/>
      <c r="G909" s="340"/>
      <c r="H909" s="340"/>
      <c r="I909" s="340"/>
      <c r="J909" s="341">
        <v>6010401024970</v>
      </c>
      <c r="K909" s="342"/>
      <c r="L909" s="342"/>
      <c r="M909" s="342"/>
      <c r="N909" s="342"/>
      <c r="O909" s="342"/>
      <c r="P909" s="343" t="s">
        <v>658</v>
      </c>
      <c r="Q909" s="343"/>
      <c r="R909" s="343"/>
      <c r="S909" s="343"/>
      <c r="T909" s="343"/>
      <c r="U909" s="343"/>
      <c r="V909" s="343"/>
      <c r="W909" s="343"/>
      <c r="X909" s="343"/>
      <c r="Y909" s="344">
        <v>123</v>
      </c>
      <c r="Z909" s="345"/>
      <c r="AA909" s="345"/>
      <c r="AB909" s="346"/>
      <c r="AC909" s="347" t="s">
        <v>519</v>
      </c>
      <c r="AD909" s="347"/>
      <c r="AE909" s="347"/>
      <c r="AF909" s="347"/>
      <c r="AG909" s="347"/>
      <c r="AH909" s="348" t="s">
        <v>555</v>
      </c>
      <c r="AI909" s="349"/>
      <c r="AJ909" s="349"/>
      <c r="AK909" s="349"/>
      <c r="AL909" s="350" t="s">
        <v>555</v>
      </c>
      <c r="AM909" s="351"/>
      <c r="AN909" s="351"/>
      <c r="AO909" s="352"/>
      <c r="AP909" s="353" t="s">
        <v>672</v>
      </c>
      <c r="AQ909" s="353"/>
      <c r="AR909" s="353"/>
      <c r="AS909" s="353"/>
      <c r="AT909" s="353"/>
      <c r="AU909" s="353"/>
      <c r="AV909" s="353"/>
      <c r="AW909" s="353"/>
      <c r="AX909" s="353"/>
    </row>
    <row r="910" spans="1:50" ht="39" customHeight="1" x14ac:dyDescent="0.15">
      <c r="A910" s="372">
        <v>8</v>
      </c>
      <c r="B910" s="372">
        <v>1</v>
      </c>
      <c r="C910" s="340" t="s">
        <v>652</v>
      </c>
      <c r="D910" s="340"/>
      <c r="E910" s="340"/>
      <c r="F910" s="340"/>
      <c r="G910" s="340"/>
      <c r="H910" s="340"/>
      <c r="I910" s="340"/>
      <c r="J910" s="341">
        <v>8010401005011</v>
      </c>
      <c r="K910" s="342"/>
      <c r="L910" s="342"/>
      <c r="M910" s="342"/>
      <c r="N910" s="342"/>
      <c r="O910" s="342"/>
      <c r="P910" s="343" t="s">
        <v>659</v>
      </c>
      <c r="Q910" s="343"/>
      <c r="R910" s="343"/>
      <c r="S910" s="343"/>
      <c r="T910" s="343"/>
      <c r="U910" s="343"/>
      <c r="V910" s="343"/>
      <c r="W910" s="343"/>
      <c r="X910" s="343"/>
      <c r="Y910" s="344">
        <v>117</v>
      </c>
      <c r="Z910" s="345"/>
      <c r="AA910" s="345"/>
      <c r="AB910" s="346"/>
      <c r="AC910" s="347" t="s">
        <v>519</v>
      </c>
      <c r="AD910" s="347"/>
      <c r="AE910" s="347"/>
      <c r="AF910" s="347"/>
      <c r="AG910" s="347"/>
      <c r="AH910" s="348" t="s">
        <v>555</v>
      </c>
      <c r="AI910" s="349"/>
      <c r="AJ910" s="349"/>
      <c r="AK910" s="349"/>
      <c r="AL910" s="350" t="s">
        <v>555</v>
      </c>
      <c r="AM910" s="351"/>
      <c r="AN910" s="351"/>
      <c r="AO910" s="352"/>
      <c r="AP910" s="353" t="s">
        <v>671</v>
      </c>
      <c r="AQ910" s="353"/>
      <c r="AR910" s="353"/>
      <c r="AS910" s="353"/>
      <c r="AT910" s="353"/>
      <c r="AU910" s="353"/>
      <c r="AV910" s="353"/>
      <c r="AW910" s="353"/>
      <c r="AX910" s="353"/>
    </row>
    <row r="911" spans="1:50" ht="39" customHeight="1" x14ac:dyDescent="0.15">
      <c r="A911" s="372">
        <v>9</v>
      </c>
      <c r="B911" s="372">
        <v>1</v>
      </c>
      <c r="C911" s="340" t="s">
        <v>651</v>
      </c>
      <c r="D911" s="340"/>
      <c r="E911" s="340"/>
      <c r="F911" s="340"/>
      <c r="G911" s="340"/>
      <c r="H911" s="340"/>
      <c r="I911" s="340"/>
      <c r="J911" s="341">
        <v>6010401024970</v>
      </c>
      <c r="K911" s="342"/>
      <c r="L911" s="342"/>
      <c r="M911" s="342"/>
      <c r="N911" s="342"/>
      <c r="O911" s="342"/>
      <c r="P911" s="343" t="s">
        <v>660</v>
      </c>
      <c r="Q911" s="343"/>
      <c r="R911" s="343"/>
      <c r="S911" s="343"/>
      <c r="T911" s="343"/>
      <c r="U911" s="343"/>
      <c r="V911" s="343"/>
      <c r="W911" s="343"/>
      <c r="X911" s="343"/>
      <c r="Y911" s="344">
        <v>112</v>
      </c>
      <c r="Z911" s="345"/>
      <c r="AA911" s="345"/>
      <c r="AB911" s="346"/>
      <c r="AC911" s="347" t="s">
        <v>519</v>
      </c>
      <c r="AD911" s="347"/>
      <c r="AE911" s="347"/>
      <c r="AF911" s="347"/>
      <c r="AG911" s="347"/>
      <c r="AH911" s="348" t="s">
        <v>555</v>
      </c>
      <c r="AI911" s="349"/>
      <c r="AJ911" s="349"/>
      <c r="AK911" s="349"/>
      <c r="AL911" s="350" t="s">
        <v>555</v>
      </c>
      <c r="AM911" s="351"/>
      <c r="AN911" s="351"/>
      <c r="AO911" s="352"/>
      <c r="AP911" s="353" t="s">
        <v>672</v>
      </c>
      <c r="AQ911" s="353"/>
      <c r="AR911" s="353"/>
      <c r="AS911" s="353"/>
      <c r="AT911" s="353"/>
      <c r="AU911" s="353"/>
      <c r="AV911" s="353"/>
      <c r="AW911" s="353"/>
      <c r="AX911" s="353"/>
    </row>
    <row r="912" spans="1:50" ht="39" customHeight="1" x14ac:dyDescent="0.15">
      <c r="A912" s="372">
        <v>10</v>
      </c>
      <c r="B912" s="372">
        <v>1</v>
      </c>
      <c r="C912" s="340" t="s">
        <v>651</v>
      </c>
      <c r="D912" s="340"/>
      <c r="E912" s="340"/>
      <c r="F912" s="340"/>
      <c r="G912" s="340"/>
      <c r="H912" s="340"/>
      <c r="I912" s="340"/>
      <c r="J912" s="341">
        <v>6010401024970</v>
      </c>
      <c r="K912" s="342"/>
      <c r="L912" s="342"/>
      <c r="M912" s="342"/>
      <c r="N912" s="342"/>
      <c r="O912" s="342"/>
      <c r="P912" s="343" t="s">
        <v>661</v>
      </c>
      <c r="Q912" s="343"/>
      <c r="R912" s="343"/>
      <c r="S912" s="343"/>
      <c r="T912" s="343"/>
      <c r="U912" s="343"/>
      <c r="V912" s="343"/>
      <c r="W912" s="343"/>
      <c r="X912" s="343"/>
      <c r="Y912" s="344">
        <v>111</v>
      </c>
      <c r="Z912" s="345"/>
      <c r="AA912" s="345"/>
      <c r="AB912" s="346"/>
      <c r="AC912" s="347" t="s">
        <v>519</v>
      </c>
      <c r="AD912" s="347"/>
      <c r="AE912" s="347"/>
      <c r="AF912" s="347"/>
      <c r="AG912" s="347"/>
      <c r="AH912" s="348" t="s">
        <v>555</v>
      </c>
      <c r="AI912" s="349"/>
      <c r="AJ912" s="349"/>
      <c r="AK912" s="349"/>
      <c r="AL912" s="350" t="s">
        <v>555</v>
      </c>
      <c r="AM912" s="351"/>
      <c r="AN912" s="351"/>
      <c r="AO912" s="352"/>
      <c r="AP912" s="353" t="s">
        <v>674</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t="s">
        <v>555</v>
      </c>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v>100</v>
      </c>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v>100</v>
      </c>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t="s">
        <v>555</v>
      </c>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t="s">
        <v>555</v>
      </c>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v>95</v>
      </c>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8"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0.2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635</v>
      </c>
      <c r="F1102" s="371"/>
      <c r="G1102" s="371"/>
      <c r="H1102" s="371"/>
      <c r="I1102" s="371"/>
      <c r="J1102" s="341" t="s">
        <v>632</v>
      </c>
      <c r="K1102" s="342"/>
      <c r="L1102" s="342"/>
      <c r="M1102" s="342"/>
      <c r="N1102" s="342"/>
      <c r="O1102" s="342"/>
      <c r="P1102" s="355" t="s">
        <v>632</v>
      </c>
      <c r="Q1102" s="343"/>
      <c r="R1102" s="343"/>
      <c r="S1102" s="343"/>
      <c r="T1102" s="343"/>
      <c r="U1102" s="343"/>
      <c r="V1102" s="343"/>
      <c r="W1102" s="343"/>
      <c r="X1102" s="343"/>
      <c r="Y1102" s="344" t="s">
        <v>632</v>
      </c>
      <c r="Z1102" s="345"/>
      <c r="AA1102" s="345"/>
      <c r="AB1102" s="346"/>
      <c r="AC1102" s="347"/>
      <c r="AD1102" s="347"/>
      <c r="AE1102" s="347"/>
      <c r="AF1102" s="347"/>
      <c r="AG1102" s="347"/>
      <c r="AH1102" s="348" t="s">
        <v>632</v>
      </c>
      <c r="AI1102" s="349"/>
      <c r="AJ1102" s="349"/>
      <c r="AK1102" s="349"/>
      <c r="AL1102" s="350" t="s">
        <v>632</v>
      </c>
      <c r="AM1102" s="351"/>
      <c r="AN1102" s="351"/>
      <c r="AO1102" s="352"/>
      <c r="AP1102" s="353" t="s">
        <v>636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5">
      <formula>IF(RIGHT(TEXT(P14,"0.#"),1)=".",FALSE,TRUE)</formula>
    </cfRule>
    <cfRule type="expression" dxfId="2794" priority="14016">
      <formula>IF(RIGHT(TEXT(P14,"0.#"),1)=".",TRUE,FALSE)</formula>
    </cfRule>
  </conditionalFormatting>
  <conditionalFormatting sqref="AE32">
    <cfRule type="expression" dxfId="2793" priority="14005">
      <formula>IF(RIGHT(TEXT(AE32,"0.#"),1)=".",FALSE,TRUE)</formula>
    </cfRule>
    <cfRule type="expression" dxfId="2792" priority="14006">
      <formula>IF(RIGHT(TEXT(AE32,"0.#"),1)=".",TRUE,FALSE)</formula>
    </cfRule>
  </conditionalFormatting>
  <conditionalFormatting sqref="P18:AX18">
    <cfRule type="expression" dxfId="2791" priority="13891">
      <formula>IF(RIGHT(TEXT(P18,"0.#"),1)=".",FALSE,TRUE)</formula>
    </cfRule>
    <cfRule type="expression" dxfId="2790" priority="13892">
      <formula>IF(RIGHT(TEXT(P18,"0.#"),1)=".",TRUE,FALSE)</formula>
    </cfRule>
  </conditionalFormatting>
  <conditionalFormatting sqref="Y782">
    <cfRule type="expression" dxfId="2789" priority="13887">
      <formula>IF(RIGHT(TEXT(Y782,"0.#"),1)=".",FALSE,TRUE)</formula>
    </cfRule>
    <cfRule type="expression" dxfId="2788" priority="13888">
      <formula>IF(RIGHT(TEXT(Y782,"0.#"),1)=".",TRUE,FALSE)</formula>
    </cfRule>
  </conditionalFormatting>
  <conditionalFormatting sqref="Y791">
    <cfRule type="expression" dxfId="2787" priority="13883">
      <formula>IF(RIGHT(TEXT(Y791,"0.#"),1)=".",FALSE,TRUE)</formula>
    </cfRule>
    <cfRule type="expression" dxfId="2786" priority="13884">
      <formula>IF(RIGHT(TEXT(Y791,"0.#"),1)=".",TRUE,FALSE)</formula>
    </cfRule>
  </conditionalFormatting>
  <conditionalFormatting sqref="Y822:Y829 Y820 Y809:Y816 Y807 Y796:Y803 Y794">
    <cfRule type="expression" dxfId="2785" priority="13665">
      <formula>IF(RIGHT(TEXT(Y794,"0.#"),1)=".",FALSE,TRUE)</formula>
    </cfRule>
    <cfRule type="expression" dxfId="2784" priority="13666">
      <formula>IF(RIGHT(TEXT(Y794,"0.#"),1)=".",TRUE,FALSE)</formula>
    </cfRule>
  </conditionalFormatting>
  <conditionalFormatting sqref="P16:AQ17 P15:AX15 P13:AX13">
    <cfRule type="expression" dxfId="2783" priority="13713">
      <formula>IF(RIGHT(TEXT(P13,"0.#"),1)=".",FALSE,TRUE)</formula>
    </cfRule>
    <cfRule type="expression" dxfId="2782" priority="13714">
      <formula>IF(RIGHT(TEXT(P13,"0.#"),1)=".",TRUE,FALSE)</formula>
    </cfRule>
  </conditionalFormatting>
  <conditionalFormatting sqref="P19:AJ19">
    <cfRule type="expression" dxfId="2781" priority="13711">
      <formula>IF(RIGHT(TEXT(P19,"0.#"),1)=".",FALSE,TRUE)</formula>
    </cfRule>
    <cfRule type="expression" dxfId="2780" priority="13712">
      <formula>IF(RIGHT(TEXT(P19,"0.#"),1)=".",TRUE,FALSE)</formula>
    </cfRule>
  </conditionalFormatting>
  <conditionalFormatting sqref="AE101 AQ101">
    <cfRule type="expression" dxfId="2779" priority="13703">
      <formula>IF(RIGHT(TEXT(AE101,"0.#"),1)=".",FALSE,TRUE)</formula>
    </cfRule>
    <cfRule type="expression" dxfId="2778" priority="13704">
      <formula>IF(RIGHT(TEXT(AE101,"0.#"),1)=".",TRUE,FALSE)</formula>
    </cfRule>
  </conditionalFormatting>
  <conditionalFormatting sqref="Y783:Y790 Y781">
    <cfRule type="expression" dxfId="2777" priority="13689">
      <formula>IF(RIGHT(TEXT(Y781,"0.#"),1)=".",FALSE,TRUE)</formula>
    </cfRule>
    <cfRule type="expression" dxfId="2776" priority="13690">
      <formula>IF(RIGHT(TEXT(Y781,"0.#"),1)=".",TRUE,FALSE)</formula>
    </cfRule>
  </conditionalFormatting>
  <conditionalFormatting sqref="AU782">
    <cfRule type="expression" dxfId="2775" priority="13687">
      <formula>IF(RIGHT(TEXT(AU782,"0.#"),1)=".",FALSE,TRUE)</formula>
    </cfRule>
    <cfRule type="expression" dxfId="2774" priority="13688">
      <formula>IF(RIGHT(TEXT(AU782,"0.#"),1)=".",TRUE,FALSE)</formula>
    </cfRule>
  </conditionalFormatting>
  <conditionalFormatting sqref="AU791">
    <cfRule type="expression" dxfId="2773" priority="13685">
      <formula>IF(RIGHT(TEXT(AU791,"0.#"),1)=".",FALSE,TRUE)</formula>
    </cfRule>
    <cfRule type="expression" dxfId="2772" priority="13686">
      <formula>IF(RIGHT(TEXT(AU791,"0.#"),1)=".",TRUE,FALSE)</formula>
    </cfRule>
  </conditionalFormatting>
  <conditionalFormatting sqref="AU783:AU790 AU781">
    <cfRule type="expression" dxfId="2771" priority="13683">
      <formula>IF(RIGHT(TEXT(AU781,"0.#"),1)=".",FALSE,TRUE)</formula>
    </cfRule>
    <cfRule type="expression" dxfId="2770" priority="13684">
      <formula>IF(RIGHT(TEXT(AU781,"0.#"),1)=".",TRUE,FALSE)</formula>
    </cfRule>
  </conditionalFormatting>
  <conditionalFormatting sqref="Y821 Y808 Y795">
    <cfRule type="expression" dxfId="2769" priority="13669">
      <formula>IF(RIGHT(TEXT(Y795,"0.#"),1)=".",FALSE,TRUE)</formula>
    </cfRule>
    <cfRule type="expression" dxfId="2768" priority="13670">
      <formula>IF(RIGHT(TEXT(Y795,"0.#"),1)=".",TRUE,FALSE)</formula>
    </cfRule>
  </conditionalFormatting>
  <conditionalFormatting sqref="Y830 Y817 Y804">
    <cfRule type="expression" dxfId="2767" priority="13667">
      <formula>IF(RIGHT(TEXT(Y804,"0.#"),1)=".",FALSE,TRUE)</formula>
    </cfRule>
    <cfRule type="expression" dxfId="2766" priority="13668">
      <formula>IF(RIGHT(TEXT(Y804,"0.#"),1)=".",TRUE,FALSE)</formula>
    </cfRule>
  </conditionalFormatting>
  <conditionalFormatting sqref="AU821 AU808 AU795">
    <cfRule type="expression" dxfId="2765" priority="13663">
      <formula>IF(RIGHT(TEXT(AU795,"0.#"),1)=".",FALSE,TRUE)</formula>
    </cfRule>
    <cfRule type="expression" dxfId="2764" priority="13664">
      <formula>IF(RIGHT(TEXT(AU795,"0.#"),1)=".",TRUE,FALSE)</formula>
    </cfRule>
  </conditionalFormatting>
  <conditionalFormatting sqref="AU830 AU817 AU804">
    <cfRule type="expression" dxfId="2763" priority="13661">
      <formula>IF(RIGHT(TEXT(AU804,"0.#"),1)=".",FALSE,TRUE)</formula>
    </cfRule>
    <cfRule type="expression" dxfId="2762" priority="13662">
      <formula>IF(RIGHT(TEXT(AU804,"0.#"),1)=".",TRUE,FALSE)</formula>
    </cfRule>
  </conditionalFormatting>
  <conditionalFormatting sqref="AU822:AU829 AU820 AU809:AU816 AU807 AU796:AU803 AU794">
    <cfRule type="expression" dxfId="2761" priority="13659">
      <formula>IF(RIGHT(TEXT(AU794,"0.#"),1)=".",FALSE,TRUE)</formula>
    </cfRule>
    <cfRule type="expression" dxfId="2760" priority="13660">
      <formula>IF(RIGHT(TEXT(AU794,"0.#"),1)=".",TRUE,FALSE)</formula>
    </cfRule>
  </conditionalFormatting>
  <conditionalFormatting sqref="AM87">
    <cfRule type="expression" dxfId="2759" priority="13313">
      <formula>IF(RIGHT(TEXT(AM87,"0.#"),1)=".",FALSE,TRUE)</formula>
    </cfRule>
    <cfRule type="expression" dxfId="2758" priority="13314">
      <formula>IF(RIGHT(TEXT(AM87,"0.#"),1)=".",TRUE,FALSE)</formula>
    </cfRule>
  </conditionalFormatting>
  <conditionalFormatting sqref="AE55">
    <cfRule type="expression" dxfId="2757" priority="13381">
      <formula>IF(RIGHT(TEXT(AE55,"0.#"),1)=".",FALSE,TRUE)</formula>
    </cfRule>
    <cfRule type="expression" dxfId="2756" priority="13382">
      <formula>IF(RIGHT(TEXT(AE55,"0.#"),1)=".",TRUE,FALSE)</formula>
    </cfRule>
  </conditionalFormatting>
  <conditionalFormatting sqref="AI55">
    <cfRule type="expression" dxfId="2755" priority="13379">
      <formula>IF(RIGHT(TEXT(AI55,"0.#"),1)=".",FALSE,TRUE)</formula>
    </cfRule>
    <cfRule type="expression" dxfId="2754" priority="13380">
      <formula>IF(RIGHT(TEXT(AI55,"0.#"),1)=".",TRUE,FALSE)</formula>
    </cfRule>
  </conditionalFormatting>
  <conditionalFormatting sqref="AM34">
    <cfRule type="expression" dxfId="2753" priority="13459">
      <formula>IF(RIGHT(TEXT(AM34,"0.#"),1)=".",FALSE,TRUE)</formula>
    </cfRule>
    <cfRule type="expression" dxfId="2752" priority="13460">
      <formula>IF(RIGHT(TEXT(AM34,"0.#"),1)=".",TRUE,FALSE)</formula>
    </cfRule>
  </conditionalFormatting>
  <conditionalFormatting sqref="AE33">
    <cfRule type="expression" dxfId="2751" priority="13473">
      <formula>IF(RIGHT(TEXT(AE33,"0.#"),1)=".",FALSE,TRUE)</formula>
    </cfRule>
    <cfRule type="expression" dxfId="2750" priority="13474">
      <formula>IF(RIGHT(TEXT(AE33,"0.#"),1)=".",TRUE,FALSE)</formula>
    </cfRule>
  </conditionalFormatting>
  <conditionalFormatting sqref="AE34">
    <cfRule type="expression" dxfId="2749" priority="13471">
      <formula>IF(RIGHT(TEXT(AE34,"0.#"),1)=".",FALSE,TRUE)</formula>
    </cfRule>
    <cfRule type="expression" dxfId="2748" priority="13472">
      <formula>IF(RIGHT(TEXT(AE34,"0.#"),1)=".",TRUE,FALSE)</formula>
    </cfRule>
  </conditionalFormatting>
  <conditionalFormatting sqref="AI34">
    <cfRule type="expression" dxfId="2747" priority="13469">
      <formula>IF(RIGHT(TEXT(AI34,"0.#"),1)=".",FALSE,TRUE)</formula>
    </cfRule>
    <cfRule type="expression" dxfId="2746" priority="13470">
      <formula>IF(RIGHT(TEXT(AI34,"0.#"),1)=".",TRUE,FALSE)</formula>
    </cfRule>
  </conditionalFormatting>
  <conditionalFormatting sqref="AI33">
    <cfRule type="expression" dxfId="2745" priority="13467">
      <formula>IF(RIGHT(TEXT(AI33,"0.#"),1)=".",FALSE,TRUE)</formula>
    </cfRule>
    <cfRule type="expression" dxfId="2744" priority="13468">
      <formula>IF(RIGHT(TEXT(AI33,"0.#"),1)=".",TRUE,FALSE)</formula>
    </cfRule>
  </conditionalFormatting>
  <conditionalFormatting sqref="AI32">
    <cfRule type="expression" dxfId="2743" priority="13465">
      <formula>IF(RIGHT(TEXT(AI32,"0.#"),1)=".",FALSE,TRUE)</formula>
    </cfRule>
    <cfRule type="expression" dxfId="2742" priority="13466">
      <formula>IF(RIGHT(TEXT(AI32,"0.#"),1)=".",TRUE,FALSE)</formula>
    </cfRule>
  </conditionalFormatting>
  <conditionalFormatting sqref="AM32">
    <cfRule type="expression" dxfId="2741" priority="13463">
      <formula>IF(RIGHT(TEXT(AM32,"0.#"),1)=".",FALSE,TRUE)</formula>
    </cfRule>
    <cfRule type="expression" dxfId="2740" priority="13464">
      <formula>IF(RIGHT(TEXT(AM32,"0.#"),1)=".",TRUE,FALSE)</formula>
    </cfRule>
  </conditionalFormatting>
  <conditionalFormatting sqref="AM33">
    <cfRule type="expression" dxfId="2739" priority="13461">
      <formula>IF(RIGHT(TEXT(AM33,"0.#"),1)=".",FALSE,TRUE)</formula>
    </cfRule>
    <cfRule type="expression" dxfId="2738" priority="13462">
      <formula>IF(RIGHT(TEXT(AM33,"0.#"),1)=".",TRUE,FALSE)</formula>
    </cfRule>
  </conditionalFormatting>
  <conditionalFormatting sqref="AQ32:AQ34">
    <cfRule type="expression" dxfId="2737" priority="13453">
      <formula>IF(RIGHT(TEXT(AQ32,"0.#"),1)=".",FALSE,TRUE)</formula>
    </cfRule>
    <cfRule type="expression" dxfId="2736" priority="13454">
      <formula>IF(RIGHT(TEXT(AQ32,"0.#"),1)=".",TRUE,FALSE)</formula>
    </cfRule>
  </conditionalFormatting>
  <conditionalFormatting sqref="AU32:AU34">
    <cfRule type="expression" dxfId="2735" priority="13451">
      <formula>IF(RIGHT(TEXT(AU32,"0.#"),1)=".",FALSE,TRUE)</formula>
    </cfRule>
    <cfRule type="expression" dxfId="2734" priority="13452">
      <formula>IF(RIGHT(TEXT(AU32,"0.#"),1)=".",TRUE,FALSE)</formula>
    </cfRule>
  </conditionalFormatting>
  <conditionalFormatting sqref="AE53">
    <cfRule type="expression" dxfId="2733" priority="13385">
      <formula>IF(RIGHT(TEXT(AE53,"0.#"),1)=".",FALSE,TRUE)</formula>
    </cfRule>
    <cfRule type="expression" dxfId="2732" priority="13386">
      <formula>IF(RIGHT(TEXT(AE53,"0.#"),1)=".",TRUE,FALSE)</formula>
    </cfRule>
  </conditionalFormatting>
  <conditionalFormatting sqref="AE54">
    <cfRule type="expression" dxfId="2731" priority="13383">
      <formula>IF(RIGHT(TEXT(AE54,"0.#"),1)=".",FALSE,TRUE)</formula>
    </cfRule>
    <cfRule type="expression" dxfId="2730" priority="13384">
      <formula>IF(RIGHT(TEXT(AE54,"0.#"),1)=".",TRUE,FALSE)</formula>
    </cfRule>
  </conditionalFormatting>
  <conditionalFormatting sqref="AI54">
    <cfRule type="expression" dxfId="2729" priority="13377">
      <formula>IF(RIGHT(TEXT(AI54,"0.#"),1)=".",FALSE,TRUE)</formula>
    </cfRule>
    <cfRule type="expression" dxfId="2728" priority="13378">
      <formula>IF(RIGHT(TEXT(AI54,"0.#"),1)=".",TRUE,FALSE)</formula>
    </cfRule>
  </conditionalFormatting>
  <conditionalFormatting sqref="AI53">
    <cfRule type="expression" dxfId="2727" priority="13375">
      <formula>IF(RIGHT(TEXT(AI53,"0.#"),1)=".",FALSE,TRUE)</formula>
    </cfRule>
    <cfRule type="expression" dxfId="2726" priority="13376">
      <formula>IF(RIGHT(TEXT(AI53,"0.#"),1)=".",TRUE,FALSE)</formula>
    </cfRule>
  </conditionalFormatting>
  <conditionalFormatting sqref="AM53">
    <cfRule type="expression" dxfId="2725" priority="13373">
      <formula>IF(RIGHT(TEXT(AM53,"0.#"),1)=".",FALSE,TRUE)</formula>
    </cfRule>
    <cfRule type="expression" dxfId="2724" priority="13374">
      <formula>IF(RIGHT(TEXT(AM53,"0.#"),1)=".",TRUE,FALSE)</formula>
    </cfRule>
  </conditionalFormatting>
  <conditionalFormatting sqref="AM54">
    <cfRule type="expression" dxfId="2723" priority="13371">
      <formula>IF(RIGHT(TEXT(AM54,"0.#"),1)=".",FALSE,TRUE)</formula>
    </cfRule>
    <cfRule type="expression" dxfId="2722" priority="13372">
      <formula>IF(RIGHT(TEXT(AM54,"0.#"),1)=".",TRUE,FALSE)</formula>
    </cfRule>
  </conditionalFormatting>
  <conditionalFormatting sqref="AM55">
    <cfRule type="expression" dxfId="2721" priority="13369">
      <formula>IF(RIGHT(TEXT(AM55,"0.#"),1)=".",FALSE,TRUE)</formula>
    </cfRule>
    <cfRule type="expression" dxfId="2720" priority="13370">
      <formula>IF(RIGHT(TEXT(AM55,"0.#"),1)=".",TRUE,FALSE)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E60">
    <cfRule type="expression" dxfId="713" priority="13">
      <formula>IF(RIGHT(TEXT(AE60,"0.#"),1)=".",FALSE,TRUE)</formula>
    </cfRule>
    <cfRule type="expression" dxfId="712" priority="14">
      <formula>IF(RIGHT(TEXT(AE60,"0.#"),1)=".",TRUE,FALSE)</formula>
    </cfRule>
  </conditionalFormatting>
  <conditionalFormatting sqref="AE61">
    <cfRule type="expression" dxfId="711" priority="11">
      <formula>IF(RIGHT(TEXT(AE61,"0.#"),1)=".",FALSE,TRUE)</formula>
    </cfRule>
    <cfRule type="expression" dxfId="710" priority="12">
      <formula>IF(RIGHT(TEXT(AE61,"0.#"),1)=".",TRUE,FALSE)</formula>
    </cfRule>
  </conditionalFormatting>
  <conditionalFormatting sqref="AE62">
    <cfRule type="expression" dxfId="709" priority="9">
      <formula>IF(RIGHT(TEXT(AE62,"0.#"),1)=".",FALSE,TRUE)</formula>
    </cfRule>
    <cfRule type="expression" dxfId="708" priority="10">
      <formula>IF(RIGHT(TEXT(AE62,"0.#"),1)=".",TRUE,FALSE)</formula>
    </cfRule>
  </conditionalFormatting>
  <conditionalFormatting sqref="AI60">
    <cfRule type="expression" dxfId="707" priority="7">
      <formula>IF(RIGHT(TEXT(AI60,"0.#"),1)=".",FALSE,TRUE)</formula>
    </cfRule>
    <cfRule type="expression" dxfId="706" priority="8">
      <formula>IF(RIGHT(TEXT(AI60,"0.#"),1)=".",TRUE,FALSE)</formula>
    </cfRule>
  </conditionalFormatting>
  <conditionalFormatting sqref="AI61">
    <cfRule type="expression" dxfId="705" priority="5">
      <formula>IF(RIGHT(TEXT(AI61,"0.#"),1)=".",FALSE,TRUE)</formula>
    </cfRule>
    <cfRule type="expression" dxfId="704" priority="6">
      <formula>IF(RIGHT(TEXT(AI61,"0.#"),1)=".",TRUE,FALSE)</formula>
    </cfRule>
  </conditionalFormatting>
  <conditionalFormatting sqref="AI62">
    <cfRule type="expression" dxfId="703" priority="3">
      <formula>IF(RIGHT(TEXT(AI62,"0.#"),1)=".",FALSE,TRUE)</formula>
    </cfRule>
    <cfRule type="expression" dxfId="702" priority="4">
      <formula>IF(RIGHT(TEXT(AI62,"0.#"),1)=".",TRUE,FALSE)</formula>
    </cfRule>
  </conditionalFormatting>
  <conditionalFormatting sqref="AM61">
    <cfRule type="expression" dxfId="701" priority="1">
      <formula>IF(RIGHT(TEXT(AM61,"0.#"),1)=".",FALSE,TRUE)</formula>
    </cfRule>
    <cfRule type="expression" dxfId="700" priority="2">
      <formula>IF(RIGHT(TEXT(AM61,"0.#"),1)=".",TRUE,FALSE)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50" max="49" man="1"/>
    <brk id="699"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552</v>
      </c>
      <c r="R6" s="13" t="str">
        <f t="shared" si="3"/>
        <v>交付</v>
      </c>
      <c r="S6" s="13" t="str">
        <f t="shared" si="4"/>
        <v>交付</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552</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子ども・若者育成支援</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2018-08-15T07:18:12Z</cp:lastPrinted>
  <dcterms:created xsi:type="dcterms:W3CDTF">2012-03-13T00:50:25Z</dcterms:created>
  <dcterms:modified xsi:type="dcterms:W3CDTF">2018-08-28T02:38:46Z</dcterms:modified>
</cp:coreProperties>
</file>