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0年度行政事業レビュー\（人開）最終公表版レビューシート\外部点検対象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5610" windowHeight="1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<sst xmlns="http://schemas.openxmlformats.org/spreadsheetml/2006/main" count="2969" uniqueCount="686">
  <si>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</si>
  <si>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</si>
  <si>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</si>
  <si>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</si>
  <si>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</si>
  <si>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</si>
  <si>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</si>
  <si>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</si>
  <si>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</si>
  <si>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</si>
  <si>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</si>
  <si>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</si>
  <si>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</si>
  <si>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</si>
  <si>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</si>
  <si>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</si>
  <si>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</si>
  <si>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</si>
  <si>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</si>
  <si>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</si>
  <si>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</si>
  <si>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</si>
  <si>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</si>
  <si>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</si>
  <si>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</si>
  <si>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</si>
  <si>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</si>
  <si>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</si>
  <si>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</si>
  <si>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</si>
  <si>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</si>
  <si>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</si>
  <si>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</si>
  <si>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</si>
  <si>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</si>
  <si>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</si>
  <si>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</si>
  <si>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</si>
  <si>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</si>
  <si>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</si>
  <si>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</si>
  <si>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</si>
  <si>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</si>
  <si>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</si>
  <si>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</si>
  <si>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</si>
  <si>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</si>
  <si>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</si>
  <si>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</si>
  <si>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</si>
  <si>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</si>
  <si>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</si>
  <si>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</si>
  <si>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</si>
  <si>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</si>
  <si>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</si>
  <si>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</si>
  <si>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</si>
  <si>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</si>
  <si>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</si>
  <si>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</si>
  <si>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</si>
  <si>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</si>
  <si>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</si>
  <si>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</si>
  <si>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</si>
  <si>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</si>
  <si>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</si>
  <si>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</si>
  <si>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</si>
  <si>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</si>
  <si>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</si>
  <si>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</si>
  <si>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</si>
  <si>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</si>
  <si>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</si>
  <si>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</si>
  <si>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</si>
  <si>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</si>
  <si>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</si>
  <si>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</si>
  <si>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</si>
  <si>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</si>
  <si>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</si>
  <si>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</si>
  <si>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</si>
  <si>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</si>
  <si>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</si>
  <si>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</si>
  <si>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</si>
  <si>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</si>
  <si>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</si>
  <si>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</si>
  <si>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</si>
  <si>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</si>
  <si>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</si>
  <si>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</si>
  <si>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</si>
  <si>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</si>
  <si>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</si>
  <si>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</si>
  <si>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</si>
  <si>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</si>
  <si>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</si>
  <si>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</si>
  <si>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</si>
  <si>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</si>
  <si>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</si>
  <si>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</si>
  <si>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</si>
  <si>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</si>
  <si>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</si>
  <si>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</si>
  <si>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</si>
  <si>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</si>
  <si>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</si>
  <si>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</si>
  <si>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</si>
  <si>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</si>
  <si>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</si>
  <si>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</si>
  <si>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</si>
  <si>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</si>
  <si>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</si>
  <si>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</si>
  <si>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</si>
  <si>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</si>
  <si>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</si>
  <si>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</si>
  <si>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</si>
  <si>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</si>
  <si>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</si>
  <si>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</si>
  <si>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</si>
  <si>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</si>
  <si>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</si>
  <si>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</si>
  <si>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</si>
  <si>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</si>
  <si>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</si>
  <si>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</si>
  <si>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</si>
  <si>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</si>
  <si>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</si>
  <si>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</si>
  <si>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</si>
  <si>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</si>
  <si>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</si>
  <si>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</si>
  <si>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</si>
  <si>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</si>
  <si>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</si>
  <si>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</si>
  <si>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</si>
  <si>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</si>
  <si>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</si>
  <si>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</si>
  <si>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</si>
  <si>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</si>
  <si>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</si>
  <si>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</si>
  <si>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</si>
  <si>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</si>
  <si>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</si>
  <si>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</si>
  <si>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</si>
  <si>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</si>
  <si>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</si>
  <si>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</si>
  <si>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</si>
  <si>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</si>
  <si>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</si>
  <si>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</si>
  <si>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</si>
  <si>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</si>
  <si>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</si>
  <si>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</si>
  <si>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</si>
  <si>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</si>
  <si>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</si>
  <si>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</si>
  <si>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</si>
  <si>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</si>
  <si>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</si>
  <si>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</si>
  <si>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</si>
  <si>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</si>
  <si>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</si>
  <si>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</si>
  <si>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</si>
  <si>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</si>
  <si>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</si>
  <si>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</si>
  <si>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</si>
  <si>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</si>
  <si>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</si>
  <si>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</si>
  <si>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</si>
  <si>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</si>
  <si>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</si>
  <si>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</si>
  <si>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</si>
  <si>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</si>
  <si>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</si>
  <si>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</si>
  <si>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</si>
  <si>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</si>
  <si>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</si>
  <si>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</si>
  <si>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</si>
  <si>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</si>
  <si>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</si>
  <si>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</si>
  <si>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</si>
  <si>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</si>
  <si>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</si>
  <si>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</si>
  <si>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</si>
  <si>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</si>
  <si>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</si>
  <si>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</si>
  <si>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</si>
  <si>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</si>
  <si>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</si>
  <si>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</si>
  <si>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</si>
  <si>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</si>
  <si>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</si>
  <si>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</si>
  <si>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</si>
  <si>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</si>
  <si>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</si>
  <si>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</si>
  <si>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</si>
  <si>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</si>
  <si>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</si>
  <si>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</si>
  <si>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</si>
  <si>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</si>
  <si>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</si>
  <si>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</si>
  <si>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</si>
  <si>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</si>
  <si>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</si>
  <si>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</si>
  <si>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</si>
  <si>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</si>
  <si>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</si>
  <si>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</si>
  <si>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</si>
  <si>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</si>
  <si>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</si>
  <si>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</si>
  <si>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</si>
  <si>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</si>
  <si>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</si>
  <si>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</si>
  <si>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</si>
  <si>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</si>
  <si>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</si>
  <si>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</si>
  <si>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</si>
  <si>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</si>
  <si>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</si>
  <si>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</si>
  <si>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</si>
  <si>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</si>
  <si>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</si>
  <si>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</si>
  <si>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</si>
  <si>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</si>
  <si>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</si>
  <si>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</si>
  <si>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</si>
  <si>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</si>
  <si>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</si>
  <si>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</si>
  <si>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</si>
  <si>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</si>
  <si>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</si>
  <si>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</si>
  <si>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</si>
  <si>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</si>
  <si>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</si>
  <si>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</si>
  <si>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</si>
  <si>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</si>
  <si>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</si>
  <si>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</si>
  <si>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</si>
  <si>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</si>
  <si>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</si>
  <si>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</si>
  <si>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</si>
  <si>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</si>
  <si>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</si>
  <si>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</si>
  <si>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</si>
  <si>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</si>
  <si>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</si>
  <si>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</si>
  <si>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</si>
  <si>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</si>
  <si>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</si>
  <si>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</si>
  <si>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</si>
  <si>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</si>
  <si>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</si>
  <si>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</si>
  <si>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</si>
  <si>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</si>
  <si>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</si>
  <si>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</si>
  <si>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</si>
  <si>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</si>
  <si>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</si>
  <si>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</si>
  <si>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</si>
  <si>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</si>
  <si>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</si>
  <si>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</si>
  <si>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</si>
  <si>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</si>
  <si>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</si>
  <si>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</si>
  <si>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</si>
  <si>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</si>
  <si>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</si>
  <si>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</si>
  <si>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</si>
  <si>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</si>
  <si>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</si>
  <si>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</si>
  <si>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</si>
  <si>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</si>
  <si>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</si>
  <si>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</si>
  <si>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</si>
  <si>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</si>
  <si>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</si>
  <si>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</si>
  <si>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</si>
  <si>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</si>
  <si>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</si>
  <si>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</si>
  <si>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</si>
  <si>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</si>
  <si>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</si>
  <si>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</si>
  <si>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</si>
  <si>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</si>
  <si>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</si>
  <si>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</si>
  <si>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</si>
  <si>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</si>
  <si>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</si>
  <si>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</si>
  <si>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</si>
  <si>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</si>
  <si>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</si>
  <si>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</si>
  <si>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</si>
  <si>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</si>
  <si>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</si>
  <si>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</si>
  <si>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</si>
  <si>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</si>
  <si>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</si>
  <si>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</si>
  <si>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</si>
  <si>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</si>
  <si>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</si>
  <si>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</si>
  <si>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</si>
  <si>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</si>
  <si>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</si>
  <si>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</si>
  <si>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</si>
  <si>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</si>
  <si>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</si>
  <si>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</si>
  <si>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</si>
  <si>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</si>
  <si>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</si>
  <si>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</si>
  <si>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</si>
  <si>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</si>
  <si>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</si>
  <si>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</si>
  <si>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</si>
  <si>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</si>
  <si>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</si>
  <si>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</si>
  <si>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</si>
  <si>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</si>
  <si>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</si>
  <si>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</si>
  <si>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</si>
  <si>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</si>
  <si>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</si>
  <si>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</si>
  <si>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</si>
  <si>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</si>
  <si>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</si>
  <si>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</si>
  <si>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</si>
  <si>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</si>
  <si>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</si>
  <si>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</si>
  <si>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</si>
  <si>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</si>
  <si>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</si>
  <si>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</si>
  <si>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</si>
  <si>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</si>
  <si>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</si>
  <si>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</si>
  <si>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</si>
  <si>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</si>
  <si>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</si>
  <si>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</si>
  <si>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</si>
  <si>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</si>
  <si>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</si>
  <si>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</si>
  <si>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</si>
  <si>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</si>
  <si>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</si>
  <si>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</si>
  <si>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</si>
  <si>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</si>
  <si>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</si>
  <si>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</si>
  <si>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</si>
  <si>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</si>
  <si>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</si>
  <si>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</si>
  <si>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</si>
  <si>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</si>
  <si>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</si>
  <si>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</si>
  <si>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</si>
  <si>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</si>
  <si>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</si>
  <si>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</si>
  <si>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</si>
  <si>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</si>
  <si>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</si>
  <si>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</si>
  <si>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</si>
  <si>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</si>
  <si>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</si>
  <si>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</si>
  <si>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</si>
  <si>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</si>
  <si>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</si>
  <si>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</si>
  <si>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</si>
  <si>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</si>
  <si>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</si>
  <si>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</si>
  <si>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</si>
  <si>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</si>
  <si>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</si>
  <si>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</si>
  <si>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</si>
  <si>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</si>
  <si>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</si>
  <si>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</si>
  <si>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</si>
  <si>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</si>
  <si>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</si>
  <si>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</si>
  <si>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</si>
  <si>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</si>
  <si>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</si>
  <si>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</si>
  <si>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</si>
  <si>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</si>
  <si>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</si>
  <si>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</si>
  <si>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</si>
  <si>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</si>
  <si>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</si>
  <si>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</si>
  <si>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</si>
  <si>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</si>
  <si>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</si>
  <si>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</si>
  <si>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</si>
  <si>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</si>
  <si>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</si>
  <si>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</si>
  <si>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</si>
  <si>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</si>
  <si>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</si>
  <si>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</si>
  <si>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</si>
  <si>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</si>
  <si>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</si>
  <si>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</si>
  <si>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</si>
  <si>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</si>
  <si>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</si>
  <si>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</si>
  <si>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</si>
  <si>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</si>
  <si>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</si>
  <si>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</si>
  <si>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</si>
  <si>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</si>
  <si>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</si>
  <si>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</si>
  <si>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</si>
  <si>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</si>
  <si>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</si>
  <si>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</si>
  <si>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</si>
  <si>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</si>
  <si>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</si>
  <si>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</si>
  <si>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</si>
  <si>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</si>
  <si>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</si>
  <si>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</si>
  <si>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</si>
  <si>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</si>
  <si>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</si>
  <si>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</si>
  <si>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</si>
  <si>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</si>
  <si>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</si>
  <si>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</si>
  <si>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</si>
  <si>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</si>
  <si>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</si>
  <si>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</si>
  <si>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</si>
  <si>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</si>
  <si>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</si>
  <si>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</si>
  <si>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</si>
  <si>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</si>
  <si>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</si>
  <si>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幅広い職種を対象とした職務分析に基づいた包括的な職業能力評価制度の整備</t>
  </si>
  <si>
    <t>人材開発統括官</t>
    <rPh sb="0" eb="2">
      <t>ジンザイ</t>
    </rPh>
    <rPh sb="2" eb="4">
      <t>カイハツ</t>
    </rPh>
    <rPh sb="4" eb="7">
      <t>トウカツカン</t>
    </rPh>
    <phoneticPr fontId="5"/>
  </si>
  <si>
    <t>平成１４年度</t>
    <rPh sb="0" eb="2">
      <t>ヘイセイ</t>
    </rPh>
    <rPh sb="4" eb="6">
      <t>ネンド</t>
    </rPh>
    <phoneticPr fontId="5"/>
  </si>
  <si>
    <t>能力評価担当参事官室</t>
    <rPh sb="0" eb="2">
      <t>ノウリョク</t>
    </rPh>
    <rPh sb="2" eb="4">
      <t>ヒョウカ</t>
    </rPh>
    <rPh sb="4" eb="6">
      <t>タントウ</t>
    </rPh>
    <rPh sb="6" eb="9">
      <t>サンジカン</t>
    </rPh>
    <rPh sb="9" eb="10">
      <t>シツ</t>
    </rPh>
    <phoneticPr fontId="5"/>
  </si>
  <si>
    <t>○</t>
  </si>
  <si>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</si>
  <si>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t>
  </si>
  <si>
    <t>-</t>
    <phoneticPr fontId="5"/>
  </si>
  <si>
    <t>-</t>
    <phoneticPr fontId="5"/>
  </si>
  <si>
    <t>-</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</si>
  <si>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6"/>
  </si>
  <si>
    <t>（目）庁費</t>
    <rPh sb="1" eb="2">
      <t>モク</t>
    </rPh>
    <rPh sb="3" eb="5">
      <t>チョウヒ</t>
    </rPh>
    <phoneticPr fontId="6"/>
  </si>
  <si>
    <t>（目）職員旅費</t>
    <rPh sb="1" eb="2">
      <t>モク</t>
    </rPh>
    <rPh sb="3" eb="5">
      <t>ショクイン</t>
    </rPh>
    <rPh sb="5" eb="7">
      <t>リョヒ</t>
    </rPh>
    <phoneticPr fontId="6"/>
  </si>
  <si>
    <t>（目）諸謝金</t>
    <rPh sb="1" eb="2">
      <t>モク</t>
    </rPh>
    <rPh sb="3" eb="6">
      <t>ショシャキン</t>
    </rPh>
    <phoneticPr fontId="6"/>
  </si>
  <si>
    <t>（目）委員等旅費</t>
    <rPh sb="1" eb="2">
      <t>モク</t>
    </rPh>
    <rPh sb="3" eb="5">
      <t>イイン</t>
    </rPh>
    <rPh sb="5" eb="6">
      <t>トウ</t>
    </rPh>
    <rPh sb="6" eb="8">
      <t>リョヒ</t>
    </rPh>
    <phoneticPr fontId="6"/>
  </si>
  <si>
    <t>ＨＰ掲載の職業能力評価基準のアクセス件数13.0万件以上</t>
    <rPh sb="2" eb="4">
      <t>ケイサイ</t>
    </rPh>
    <rPh sb="5" eb="7">
      <t>ショクギョウ</t>
    </rPh>
    <rPh sb="7" eb="9">
      <t>ノウリョク</t>
    </rPh>
    <rPh sb="9" eb="11">
      <t>ヒョウカ</t>
    </rPh>
    <rPh sb="11" eb="13">
      <t>キジュン</t>
    </rPh>
    <rPh sb="18" eb="20">
      <t>ケンスウ</t>
    </rPh>
    <rPh sb="24" eb="26">
      <t>マンケン</t>
    </rPh>
    <rPh sb="26" eb="28">
      <t>イジョウ</t>
    </rPh>
    <phoneticPr fontId="6"/>
  </si>
  <si>
    <t>ＨＰ掲載の職業能力評価基準のアクセス件数</t>
    <rPh sb="2" eb="4">
      <t>ケイサイ</t>
    </rPh>
    <rPh sb="5" eb="7">
      <t>ショクギョウ</t>
    </rPh>
    <rPh sb="7" eb="9">
      <t>ノウリョク</t>
    </rPh>
    <rPh sb="9" eb="11">
      <t>ヒョウカ</t>
    </rPh>
    <rPh sb="11" eb="13">
      <t>キジュン</t>
    </rPh>
    <rPh sb="18" eb="20">
      <t>ケンスウ</t>
    </rPh>
    <phoneticPr fontId="6"/>
  </si>
  <si>
    <t>職業能力評価基準の活用によって企業内の人事評価制度や人材育成制度、従業員の募集採用活動が改善された（される見込み）企業の割合80％以上</t>
    <rPh sb="65" eb="67">
      <t>イジョウ</t>
    </rPh>
    <phoneticPr fontId="6"/>
  </si>
  <si>
    <t>件</t>
    <rPh sb="0" eb="1">
      <t>ケン</t>
    </rPh>
    <phoneticPr fontId="5"/>
  </si>
  <si>
    <t>-</t>
    <phoneticPr fontId="5"/>
  </si>
  <si>
    <t>第10次職業能力開発基本計画、日本再興戦略（平成25年6月）、日本再興戦略改訂版（平成26年6月）</t>
    <rPh sb="0" eb="1">
      <t>ダイ</t>
    </rPh>
    <rPh sb="3" eb="4">
      <t>ジ</t>
    </rPh>
    <rPh sb="4" eb="6">
      <t>ショクギョウ</t>
    </rPh>
    <rPh sb="6" eb="8">
      <t>ノウリョク</t>
    </rPh>
    <rPh sb="8" eb="10">
      <t>カイハツ</t>
    </rPh>
    <rPh sb="10" eb="12">
      <t>キホン</t>
    </rPh>
    <rPh sb="12" eb="14">
      <t>ケイカク</t>
    </rPh>
    <rPh sb="15" eb="17">
      <t>ニホン</t>
    </rPh>
    <rPh sb="17" eb="19">
      <t>サイコウ</t>
    </rPh>
    <rPh sb="19" eb="21">
      <t>センリャク</t>
    </rPh>
    <rPh sb="22" eb="24">
      <t>ヘイセイ</t>
    </rPh>
    <rPh sb="26" eb="27">
      <t>ネン</t>
    </rPh>
    <rPh sb="28" eb="29">
      <t>ガツ</t>
    </rPh>
    <rPh sb="31" eb="33">
      <t>ニホン</t>
    </rPh>
    <rPh sb="33" eb="35">
      <t>サイコウ</t>
    </rPh>
    <rPh sb="35" eb="37">
      <t>センリャク</t>
    </rPh>
    <rPh sb="37" eb="40">
      <t>カイテイバン</t>
    </rPh>
    <rPh sb="41" eb="43">
      <t>ヘイセイ</t>
    </rPh>
    <rPh sb="45" eb="46">
      <t>ネン</t>
    </rPh>
    <rPh sb="47" eb="48">
      <t>ガツ</t>
    </rPh>
    <phoneticPr fontId="5"/>
  </si>
  <si>
    <t>平成27年度及び28年度はＨＰ「職業能力評価基準のご案内」へのアクセス件数
平成29年度はＨＰ「職業能力評価基準ポータルサイト」へのアクセス件数（※平成29年６月から運用開始）</t>
    <rPh sb="0" eb="2">
      <t>ヘイセイ</t>
    </rPh>
    <rPh sb="4" eb="6">
      <t>ネンド</t>
    </rPh>
    <rPh sb="6" eb="7">
      <t>オヨ</t>
    </rPh>
    <rPh sb="10" eb="12">
      <t>ネンド</t>
    </rPh>
    <rPh sb="16" eb="18">
      <t>ショクギョウ</t>
    </rPh>
    <rPh sb="18" eb="20">
      <t>ノウリョク</t>
    </rPh>
    <rPh sb="20" eb="22">
      <t>ヒョウカ</t>
    </rPh>
    <rPh sb="22" eb="24">
      <t>キジュン</t>
    </rPh>
    <rPh sb="26" eb="28">
      <t>アンナイ</t>
    </rPh>
    <rPh sb="35" eb="37">
      <t>ケンスウ</t>
    </rPh>
    <rPh sb="38" eb="40">
      <t>ヘイセイ</t>
    </rPh>
    <rPh sb="42" eb="44">
      <t>ネンド</t>
    </rPh>
    <rPh sb="48" eb="50">
      <t>ショクギョウ</t>
    </rPh>
    <rPh sb="50" eb="52">
      <t>ノウリョク</t>
    </rPh>
    <rPh sb="52" eb="54">
      <t>ヒョウカ</t>
    </rPh>
    <rPh sb="54" eb="56">
      <t>キジュン</t>
    </rPh>
    <rPh sb="70" eb="72">
      <t>ケンスウ</t>
    </rPh>
    <rPh sb="74" eb="76">
      <t>ヘイセイ</t>
    </rPh>
    <rPh sb="78" eb="79">
      <t>ネン</t>
    </rPh>
    <rPh sb="80" eb="81">
      <t>ガツ</t>
    </rPh>
    <rPh sb="83" eb="85">
      <t>ウンヨウ</t>
    </rPh>
    <rPh sb="85" eb="87">
      <t>カイシ</t>
    </rPh>
    <phoneticPr fontId="5"/>
  </si>
  <si>
    <t>職業能力評価基準の取組業種数</t>
    <rPh sb="0" eb="2">
      <t>ショクギョウ</t>
    </rPh>
    <rPh sb="2" eb="4">
      <t>ノウリョク</t>
    </rPh>
    <rPh sb="4" eb="6">
      <t>ヒョウカ</t>
    </rPh>
    <rPh sb="6" eb="8">
      <t>キジュン</t>
    </rPh>
    <rPh sb="9" eb="11">
      <t>トリクミ</t>
    </rPh>
    <rPh sb="11" eb="13">
      <t>ギョウシュ</t>
    </rPh>
    <rPh sb="13" eb="14">
      <t>スウ</t>
    </rPh>
    <phoneticPr fontId="5"/>
  </si>
  <si>
    <t>業界検定開発の取組業種数（29年度限り）</t>
    <rPh sb="0" eb="2">
      <t>ギョウカイ</t>
    </rPh>
    <rPh sb="2" eb="4">
      <t>ケンテイ</t>
    </rPh>
    <rPh sb="4" eb="6">
      <t>カイハツ</t>
    </rPh>
    <rPh sb="7" eb="9">
      <t>トリクミ</t>
    </rPh>
    <rPh sb="9" eb="11">
      <t>ギョウシュ</t>
    </rPh>
    <rPh sb="11" eb="12">
      <t>スウ</t>
    </rPh>
    <rPh sb="15" eb="17">
      <t>ネンド</t>
    </rPh>
    <rPh sb="17" eb="18">
      <t>カギ</t>
    </rPh>
    <phoneticPr fontId="5"/>
  </si>
  <si>
    <t>社内検定の認定に向けて支援対象となった企業数</t>
    <rPh sb="0" eb="2">
      <t>シャナイ</t>
    </rPh>
    <rPh sb="2" eb="4">
      <t>ケンテイ</t>
    </rPh>
    <rPh sb="5" eb="7">
      <t>ニンテイ</t>
    </rPh>
    <rPh sb="8" eb="9">
      <t>ム</t>
    </rPh>
    <rPh sb="11" eb="13">
      <t>シエン</t>
    </rPh>
    <rPh sb="13" eb="15">
      <t>タイショウ</t>
    </rPh>
    <rPh sb="19" eb="22">
      <t>キギョウスウ</t>
    </rPh>
    <phoneticPr fontId="5"/>
  </si>
  <si>
    <t>業界</t>
    <rPh sb="0" eb="2">
      <t>ギョウカイ</t>
    </rPh>
    <phoneticPr fontId="5"/>
  </si>
  <si>
    <t>社</t>
    <rPh sb="0" eb="1">
      <t>シャ</t>
    </rPh>
    <phoneticPr fontId="5"/>
  </si>
  <si>
    <t>-</t>
    <phoneticPr fontId="5"/>
  </si>
  <si>
    <t>-</t>
    <phoneticPr fontId="5"/>
  </si>
  <si>
    <t>-</t>
    <phoneticPr fontId="5"/>
  </si>
  <si>
    <t>-</t>
    <phoneticPr fontId="5"/>
  </si>
  <si>
    <t>-</t>
    <phoneticPr fontId="5"/>
  </si>
  <si>
    <t>（職業能力評価基準）
単位あたりコスト＝Ｘ／Y　　　　　　　　　　　　　　
Ｘ：「執行額」　Ｙ：「取り組み業種数」</t>
    <rPh sb="1" eb="3">
      <t>ショクギョウ</t>
    </rPh>
    <rPh sb="3" eb="5">
      <t>ノウリョク</t>
    </rPh>
    <rPh sb="5" eb="7">
      <t>ヒョウカ</t>
    </rPh>
    <rPh sb="7" eb="9">
      <t>キジュン</t>
    </rPh>
    <rPh sb="11" eb="13">
      <t>タンイ</t>
    </rPh>
    <rPh sb="41" eb="43">
      <t>シッコウ</t>
    </rPh>
    <rPh sb="43" eb="44">
      <t>ガク</t>
    </rPh>
    <rPh sb="49" eb="50">
      <t>ト</t>
    </rPh>
    <rPh sb="51" eb="52">
      <t>ク</t>
    </rPh>
    <rPh sb="53" eb="55">
      <t>ギョウシュ</t>
    </rPh>
    <rPh sb="55" eb="56">
      <t>スウ</t>
    </rPh>
    <phoneticPr fontId="5"/>
  </si>
  <si>
    <t>（業界検定開発）
単位あたりコスト＝Ｘ／Y　　　　　　　　　　　　　　
Ｘ：「執行額」　Ｙ：「取り組み業種数」</t>
    <rPh sb="1" eb="3">
      <t>ギョウカイ</t>
    </rPh>
    <rPh sb="3" eb="5">
      <t>ケンテイ</t>
    </rPh>
    <rPh sb="5" eb="7">
      <t>カイハツ</t>
    </rPh>
    <rPh sb="9" eb="11">
      <t>タンイ</t>
    </rPh>
    <rPh sb="39" eb="41">
      <t>シッコウ</t>
    </rPh>
    <rPh sb="41" eb="42">
      <t>ガク</t>
    </rPh>
    <rPh sb="47" eb="48">
      <t>ト</t>
    </rPh>
    <rPh sb="49" eb="50">
      <t>ク</t>
    </rPh>
    <rPh sb="51" eb="53">
      <t>ギョウシュ</t>
    </rPh>
    <rPh sb="53" eb="54">
      <t>スウ</t>
    </rPh>
    <phoneticPr fontId="5"/>
  </si>
  <si>
    <t>（社内検定）
単位あたりコスト＝Ｘ／Y　　　　　　　　　　　　　　
Ｘ：「執行額」　Ｙ：「支援対象企業数」</t>
    <rPh sb="1" eb="3">
      <t>シャナイ</t>
    </rPh>
    <rPh sb="3" eb="5">
      <t>ケンテイ</t>
    </rPh>
    <rPh sb="7" eb="9">
      <t>タンイ</t>
    </rPh>
    <rPh sb="37" eb="39">
      <t>シッコウ</t>
    </rPh>
    <rPh sb="39" eb="40">
      <t>ガク</t>
    </rPh>
    <rPh sb="45" eb="47">
      <t>シエン</t>
    </rPh>
    <rPh sb="47" eb="49">
      <t>タイショウ</t>
    </rPh>
    <rPh sb="49" eb="51">
      <t>キギョウ</t>
    </rPh>
    <rPh sb="51" eb="52">
      <t>スウ</t>
    </rPh>
    <phoneticPr fontId="5"/>
  </si>
  <si>
    <t>　Ｘ/Ｙ</t>
    <phoneticPr fontId="5"/>
  </si>
  <si>
    <t>万円</t>
    <rPh sb="0" eb="2">
      <t>マンエン</t>
    </rPh>
    <phoneticPr fontId="5"/>
  </si>
  <si>
    <t>-</t>
    <phoneticPr fontId="5"/>
  </si>
  <si>
    <t>－</t>
    <phoneticPr fontId="5"/>
  </si>
  <si>
    <t>11,086/6</t>
    <phoneticPr fontId="5"/>
  </si>
  <si>
    <t>23,386/8</t>
    <phoneticPr fontId="5"/>
  </si>
  <si>
    <t>13,779/4</t>
    <phoneticPr fontId="5"/>
  </si>
  <si>
    <t>8,901/48</t>
    <phoneticPr fontId="5"/>
  </si>
  <si>
    <t>1,329/6</t>
    <phoneticPr fontId="5"/>
  </si>
  <si>
    <t>7,301/93</t>
    <phoneticPr fontId="5"/>
  </si>
  <si>
    <t>-</t>
    <phoneticPr fontId="5"/>
  </si>
  <si>
    <t>-</t>
    <phoneticPr fontId="5"/>
  </si>
  <si>
    <t>-</t>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</si>
  <si>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</si>
  <si>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t>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</si>
  <si>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phoneticPr fontId="5"/>
  </si>
  <si>
    <t>無</t>
  </si>
  <si>
    <t>‐</t>
  </si>
  <si>
    <t>・中間段階での支出は、パンフレットの製作・印刷やホームページの改修費用であり、合理的であるといえる。</t>
    <rPh sb="18" eb="20">
      <t>セイサク</t>
    </rPh>
    <rPh sb="21" eb="23">
      <t>インサツ</t>
    </rPh>
    <rPh sb="31" eb="33">
      <t>カイシュウ</t>
    </rPh>
    <rPh sb="33" eb="35">
      <t>ヒヨウ</t>
    </rPh>
    <phoneticPr fontId="5"/>
  </si>
  <si>
    <t>・費目・使途は事業に必要なものに限定している。</t>
    <phoneticPr fontId="5"/>
  </si>
  <si>
    <t>△</t>
  </si>
  <si>
    <t>×</t>
  </si>
  <si>
    <t>782</t>
    <phoneticPr fontId="5"/>
  </si>
  <si>
    <t>706</t>
    <phoneticPr fontId="5"/>
  </si>
  <si>
    <t>622</t>
    <phoneticPr fontId="5"/>
  </si>
  <si>
    <t>588</t>
    <phoneticPr fontId="5"/>
  </si>
  <si>
    <t>594</t>
    <phoneticPr fontId="5"/>
  </si>
  <si>
    <t>599</t>
    <phoneticPr fontId="5"/>
  </si>
  <si>
    <t>A.　(株)日本能率協会総合研究所</t>
    <rPh sb="3" eb="6">
      <t>カブ</t>
    </rPh>
    <phoneticPr fontId="5"/>
  </si>
  <si>
    <t>人件費</t>
    <rPh sb="0" eb="3">
      <t>ジンケンヒ</t>
    </rPh>
    <phoneticPr fontId="5"/>
  </si>
  <si>
    <t>事業費</t>
    <rPh sb="0" eb="3">
      <t>ジギョウヒ</t>
    </rPh>
    <phoneticPr fontId="5"/>
  </si>
  <si>
    <t>その他</t>
    <rPh sb="2" eb="3">
      <t>タ</t>
    </rPh>
    <phoneticPr fontId="5"/>
  </si>
  <si>
    <t>事業従事者給与等</t>
    <rPh sb="0" eb="2">
      <t>ジギョウ</t>
    </rPh>
    <rPh sb="2" eb="5">
      <t>ジュウジシャ</t>
    </rPh>
    <rPh sb="5" eb="7">
      <t>キュウヨ</t>
    </rPh>
    <rPh sb="7" eb="8">
      <t>トウ</t>
    </rPh>
    <phoneticPr fontId="5"/>
  </si>
  <si>
    <t>委員会開催経費、報告書印刷経費、会議費等</t>
    <rPh sb="0" eb="3">
      <t>イインカイ</t>
    </rPh>
    <rPh sb="3" eb="5">
      <t>カイサイ</t>
    </rPh>
    <rPh sb="5" eb="7">
      <t>ケイヒ</t>
    </rPh>
    <rPh sb="8" eb="11">
      <t>ホウコクショ</t>
    </rPh>
    <rPh sb="11" eb="13">
      <t>インサツ</t>
    </rPh>
    <rPh sb="13" eb="15">
      <t>ケイヒ</t>
    </rPh>
    <rPh sb="16" eb="19">
      <t>カイギヒ</t>
    </rPh>
    <rPh sb="19" eb="20">
      <t>トウ</t>
    </rPh>
    <phoneticPr fontId="5"/>
  </si>
  <si>
    <t>一般管理費、消費税</t>
    <rPh sb="0" eb="2">
      <t>イッパン</t>
    </rPh>
    <rPh sb="2" eb="5">
      <t>カンリヒ</t>
    </rPh>
    <rPh sb="6" eb="9">
      <t>ショウヒゼイ</t>
    </rPh>
    <phoneticPr fontId="5"/>
  </si>
  <si>
    <t>会議開催経費、リーフレット・事例集印刷経費等</t>
    <rPh sb="0" eb="2">
      <t>カイギ</t>
    </rPh>
    <rPh sb="2" eb="4">
      <t>カイサイ</t>
    </rPh>
    <rPh sb="4" eb="6">
      <t>ケイヒ</t>
    </rPh>
    <rPh sb="14" eb="17">
      <t>ジレイシュウ</t>
    </rPh>
    <rPh sb="17" eb="19">
      <t>インサツ</t>
    </rPh>
    <rPh sb="19" eb="21">
      <t>ケイヒ</t>
    </rPh>
    <rPh sb="21" eb="22">
      <t>トウ</t>
    </rPh>
    <phoneticPr fontId="5"/>
  </si>
  <si>
    <t>リーフレット印刷、社内検定ＨＰ改修</t>
    <rPh sb="6" eb="8">
      <t>インサツ</t>
    </rPh>
    <rPh sb="9" eb="11">
      <t>シャナイ</t>
    </rPh>
    <rPh sb="11" eb="13">
      <t>ケンテイ</t>
    </rPh>
    <rPh sb="15" eb="17">
      <t>カイシュウ</t>
    </rPh>
    <phoneticPr fontId="5"/>
  </si>
  <si>
    <t>(株)日本能率協会総合研究所</t>
    <phoneticPr fontId="5"/>
  </si>
  <si>
    <t>職業能力評価基準等の作成、活用普及促進を行う。</t>
    <rPh sb="0" eb="2">
      <t>ショクギョウ</t>
    </rPh>
    <rPh sb="2" eb="4">
      <t>ノウリョク</t>
    </rPh>
    <rPh sb="4" eb="6">
      <t>ヒョウカ</t>
    </rPh>
    <rPh sb="6" eb="8">
      <t>キジュン</t>
    </rPh>
    <rPh sb="8" eb="9">
      <t>トウ</t>
    </rPh>
    <rPh sb="10" eb="12">
      <t>サクセイ</t>
    </rPh>
    <rPh sb="13" eb="15">
      <t>カツヨウ</t>
    </rPh>
    <rPh sb="15" eb="17">
      <t>フキュウ</t>
    </rPh>
    <rPh sb="17" eb="19">
      <t>ソクシン</t>
    </rPh>
    <rPh sb="20" eb="21">
      <t>オコナ</t>
    </rPh>
    <phoneticPr fontId="5"/>
  </si>
  <si>
    <t>B.　ＩＮＴＬＯＯＰ(株)</t>
    <phoneticPr fontId="5"/>
  </si>
  <si>
    <t>ＩＮＴＬＯＯＰ(株)</t>
    <phoneticPr fontId="5"/>
  </si>
  <si>
    <t>技術的指導等を実施することにより、技能検定への円滑な移行を支援する。</t>
    <phoneticPr fontId="5"/>
  </si>
  <si>
    <t>C.　三菱ＵＦＪリサーチ＆コンサルティング(株)</t>
    <phoneticPr fontId="5"/>
  </si>
  <si>
    <t>三菱ＵＦＪリサーチ＆コンサルティング(株)</t>
    <phoneticPr fontId="5"/>
  </si>
  <si>
    <t>認定社内検定の拡充・普及促進</t>
    <rPh sb="0" eb="2">
      <t>ニンテイ</t>
    </rPh>
    <rPh sb="2" eb="4">
      <t>シャナイ</t>
    </rPh>
    <rPh sb="4" eb="6">
      <t>ケンテイ</t>
    </rPh>
    <rPh sb="7" eb="9">
      <t>カクジュウ</t>
    </rPh>
    <rPh sb="10" eb="12">
      <t>フキュウ</t>
    </rPh>
    <rPh sb="12" eb="14">
      <t>ソクシン</t>
    </rPh>
    <phoneticPr fontId="5"/>
  </si>
  <si>
    <t>D.　(株)ナディア</t>
    <phoneticPr fontId="5"/>
  </si>
  <si>
    <t>(株)ナディア</t>
    <phoneticPr fontId="5"/>
  </si>
  <si>
    <t>リーフレット印刷、社内検定ＨＰ改修</t>
    <phoneticPr fontId="5"/>
  </si>
  <si>
    <t>-</t>
    <phoneticPr fontId="5"/>
  </si>
  <si>
    <t>-</t>
    <phoneticPr fontId="5"/>
  </si>
  <si>
    <t>厚生労働省</t>
  </si>
  <si>
    <t>14,837/11</t>
    <phoneticPr fontId="5"/>
  </si>
  <si>
    <t>「職業能力評価基準」の活用状況アンケート</t>
    <rPh sb="1" eb="3">
      <t>ショクギョウ</t>
    </rPh>
    <rPh sb="3" eb="5">
      <t>ノウリョク</t>
    </rPh>
    <rPh sb="5" eb="7">
      <t>ヒョウカ</t>
    </rPh>
    <rPh sb="7" eb="9">
      <t>キジュン</t>
    </rPh>
    <rPh sb="11" eb="13">
      <t>カツヨウ</t>
    </rPh>
    <rPh sb="13" eb="15">
      <t>ジョウキョウ</t>
    </rPh>
    <phoneticPr fontId="5"/>
  </si>
  <si>
    <t>8,761/7</t>
    <phoneticPr fontId="5"/>
  </si>
  <si>
    <t>有</t>
  </si>
  <si>
    <t>・職業能力評価基準及び業界検定開発は、対象業種によってコストが変動する。また、社内検定についても支援対象企業によって必要とされる支援内容が大きく異なる。このように業種や企業によりコストが大きく変動するものであるが、平成29年度の水準は前年比で改善しており、妥当な水準であると考えられる。</t>
    <rPh sb="1" eb="3">
      <t>ショクギョウ</t>
    </rPh>
    <rPh sb="3" eb="5">
      <t>ノウリョク</t>
    </rPh>
    <rPh sb="5" eb="7">
      <t>ヒョウカ</t>
    </rPh>
    <rPh sb="7" eb="9">
      <t>キジュン</t>
    </rPh>
    <rPh sb="9" eb="10">
      <t>オヨ</t>
    </rPh>
    <rPh sb="11" eb="13">
      <t>ギョウカイ</t>
    </rPh>
    <rPh sb="13" eb="15">
      <t>ケンテイ</t>
    </rPh>
    <rPh sb="15" eb="17">
      <t>カイハツ</t>
    </rPh>
    <rPh sb="19" eb="21">
      <t>タイショウ</t>
    </rPh>
    <rPh sb="21" eb="23">
      <t>ギョウシュ</t>
    </rPh>
    <rPh sb="31" eb="33">
      <t>ヘンドウ</t>
    </rPh>
    <rPh sb="39" eb="41">
      <t>シャナイ</t>
    </rPh>
    <rPh sb="41" eb="43">
      <t>ケンテイ</t>
    </rPh>
    <rPh sb="48" eb="50">
      <t>シエン</t>
    </rPh>
    <rPh sb="50" eb="52">
      <t>タイショウ</t>
    </rPh>
    <rPh sb="52" eb="54">
      <t>キギョウ</t>
    </rPh>
    <rPh sb="58" eb="60">
      <t>ヒツヨウ</t>
    </rPh>
    <rPh sb="64" eb="66">
      <t>シエン</t>
    </rPh>
    <rPh sb="66" eb="68">
      <t>ナイヨウ</t>
    </rPh>
    <rPh sb="69" eb="70">
      <t>オオ</t>
    </rPh>
    <rPh sb="72" eb="73">
      <t>コト</t>
    </rPh>
    <rPh sb="81" eb="83">
      <t>ギョウシュ</t>
    </rPh>
    <rPh sb="84" eb="86">
      <t>キギョウ</t>
    </rPh>
    <rPh sb="93" eb="94">
      <t>オオ</t>
    </rPh>
    <rPh sb="96" eb="98">
      <t>ヘンドウ</t>
    </rPh>
    <rPh sb="107" eb="109">
      <t>ヘイセイ</t>
    </rPh>
    <rPh sb="111" eb="113">
      <t>ネンド</t>
    </rPh>
    <rPh sb="114" eb="116">
      <t>スイジュン</t>
    </rPh>
    <rPh sb="117" eb="120">
      <t>ゼンネンヒ</t>
    </rPh>
    <rPh sb="121" eb="123">
      <t>カイゼン</t>
    </rPh>
    <rPh sb="128" eb="130">
      <t>ダトウ</t>
    </rPh>
    <rPh sb="131" eb="133">
      <t>スイジュン</t>
    </rPh>
    <rPh sb="137" eb="138">
      <t>カンガ</t>
    </rPh>
    <phoneticPr fontId="5"/>
  </si>
  <si>
    <t>少子高齢化の進行に伴い労働力人口が減少する中、持続的な経済成長を実現するため、個々人の主体的な能力発揮・向上を促す職業能力評価制度の整備が求められている。このため、職業能力評価基準の整備、認定社内検定の大幅な普及等を図る。</t>
    <rPh sb="106" eb="107">
      <t>トウ</t>
    </rPh>
    <phoneticPr fontId="5"/>
  </si>
  <si>
    <t>594</t>
    <phoneticPr fontId="5"/>
  </si>
  <si>
    <t>・一般競争入札（最低価格落札方式）又は一般競争入札（総合評価落札方式）で事業の受託者を決定している。ただし一般競争入札（総合評価落札方式）については、応札者が一者であったため、応札者が増えるように一層の周知に努める。</t>
    <rPh sb="1" eb="3">
      <t>イッパン</t>
    </rPh>
    <rPh sb="3" eb="5">
      <t>キョウソウ</t>
    </rPh>
    <rPh sb="5" eb="7">
      <t>ニュウサツ</t>
    </rPh>
    <rPh sb="8" eb="10">
      <t>サイテイ</t>
    </rPh>
    <rPh sb="10" eb="12">
      <t>カカク</t>
    </rPh>
    <rPh sb="12" eb="14">
      <t>ラクサツ</t>
    </rPh>
    <rPh sb="14" eb="16">
      <t>ホウシキ</t>
    </rPh>
    <rPh sb="17" eb="18">
      <t>マタ</t>
    </rPh>
    <rPh sb="19" eb="21">
      <t>イッパン</t>
    </rPh>
    <rPh sb="21" eb="23">
      <t>キョウソウ</t>
    </rPh>
    <rPh sb="23" eb="25">
      <t>ニュウサツ</t>
    </rPh>
    <rPh sb="26" eb="28">
      <t>ソウゴウ</t>
    </rPh>
    <rPh sb="28" eb="30">
      <t>ヒョウカ</t>
    </rPh>
    <rPh sb="30" eb="32">
      <t>ラクサツ</t>
    </rPh>
    <rPh sb="32" eb="34">
      <t>ホウシキ</t>
    </rPh>
    <rPh sb="36" eb="38">
      <t>ジギョウ</t>
    </rPh>
    <rPh sb="39" eb="42">
      <t>ジュタクシャ</t>
    </rPh>
    <rPh sb="43" eb="45">
      <t>ケッテイ</t>
    </rPh>
    <rPh sb="53" eb="55">
      <t>イッパン</t>
    </rPh>
    <rPh sb="55" eb="57">
      <t>キョウソウ</t>
    </rPh>
    <rPh sb="57" eb="59">
      <t>ニュウサツ</t>
    </rPh>
    <rPh sb="60" eb="62">
      <t>ソウゴウ</t>
    </rPh>
    <rPh sb="62" eb="64">
      <t>ヒョウカ</t>
    </rPh>
    <rPh sb="64" eb="66">
      <t>ラクサツ</t>
    </rPh>
    <rPh sb="66" eb="68">
      <t>ホウシキ</t>
    </rPh>
    <rPh sb="75" eb="78">
      <t>オウサツシャ</t>
    </rPh>
    <rPh sb="79" eb="80">
      <t>イッ</t>
    </rPh>
    <rPh sb="80" eb="81">
      <t>シャ</t>
    </rPh>
    <rPh sb="88" eb="91">
      <t>オウサツシャ</t>
    </rPh>
    <rPh sb="92" eb="93">
      <t>フ</t>
    </rPh>
    <rPh sb="98" eb="100">
      <t>イッソウ</t>
    </rPh>
    <rPh sb="101" eb="103">
      <t>シュウチ</t>
    </rPh>
    <rPh sb="104" eb="105">
      <t>ツト</t>
    </rPh>
    <phoneticPr fontId="5"/>
  </si>
  <si>
    <t>・ＨＰのアクセス件数が目標を達成しなかったのは、平成29年度に立ち上げた職業能力評価基準ポータルサイトの周知に時間を要するためであり、時間の経過にともない目標は達成できると考えている。
アンケートの結果については、真摯に受け止め、目標達成に向けて努めてまいりたい。</t>
    <rPh sb="8" eb="10">
      <t>ケンスウ</t>
    </rPh>
    <rPh sb="11" eb="13">
      <t>モクヒョウ</t>
    </rPh>
    <rPh sb="14" eb="16">
      <t>タッセイ</t>
    </rPh>
    <rPh sb="24" eb="26">
      <t>ヘイセイ</t>
    </rPh>
    <rPh sb="28" eb="30">
      <t>ネンド</t>
    </rPh>
    <rPh sb="31" eb="32">
      <t>タ</t>
    </rPh>
    <rPh sb="33" eb="34">
      <t>ア</t>
    </rPh>
    <rPh sb="36" eb="38">
      <t>ショクギョウ</t>
    </rPh>
    <rPh sb="38" eb="40">
      <t>ノウリョク</t>
    </rPh>
    <rPh sb="40" eb="42">
      <t>ヒョウカ</t>
    </rPh>
    <rPh sb="42" eb="44">
      <t>キジュン</t>
    </rPh>
    <rPh sb="52" eb="54">
      <t>シュウチ</t>
    </rPh>
    <rPh sb="55" eb="57">
      <t>ジカン</t>
    </rPh>
    <rPh sb="58" eb="59">
      <t>ヨウ</t>
    </rPh>
    <rPh sb="67" eb="69">
      <t>ジカン</t>
    </rPh>
    <rPh sb="70" eb="72">
      <t>ケイカ</t>
    </rPh>
    <rPh sb="77" eb="79">
      <t>モクヒョウ</t>
    </rPh>
    <rPh sb="80" eb="82">
      <t>タッセイ</t>
    </rPh>
    <rPh sb="86" eb="87">
      <t>カンガ</t>
    </rPh>
    <rPh sb="99" eb="101">
      <t>ケッカ</t>
    </rPh>
    <rPh sb="107" eb="109">
      <t>シンシ</t>
    </rPh>
    <rPh sb="110" eb="111">
      <t>ウ</t>
    </rPh>
    <rPh sb="112" eb="113">
      <t>ト</t>
    </rPh>
    <rPh sb="115" eb="117">
      <t>モクヒョウ</t>
    </rPh>
    <rPh sb="117" eb="119">
      <t>タッセイ</t>
    </rPh>
    <rPh sb="120" eb="121">
      <t>ム</t>
    </rPh>
    <rPh sb="123" eb="124">
      <t>ツト</t>
    </rPh>
    <phoneticPr fontId="5"/>
  </si>
  <si>
    <t>・関係企業等の関係者と協力、連携した開発を行っており、効率的・効果的な実施方法となっている。</t>
    <rPh sb="1" eb="3">
      <t>カンケイ</t>
    </rPh>
    <rPh sb="3" eb="5">
      <t>キギョウ</t>
    </rPh>
    <rPh sb="5" eb="6">
      <t>トウ</t>
    </rPh>
    <rPh sb="7" eb="10">
      <t>カンケイシャ</t>
    </rPh>
    <rPh sb="11" eb="13">
      <t>キョウリョク</t>
    </rPh>
    <rPh sb="14" eb="16">
      <t>レンケイ</t>
    </rPh>
    <rPh sb="18" eb="20">
      <t>カイハツ</t>
    </rPh>
    <rPh sb="21" eb="22">
      <t>オコナ</t>
    </rPh>
    <rPh sb="27" eb="30">
      <t>コウリツテキ</t>
    </rPh>
    <rPh sb="31" eb="34">
      <t>コウカテキ</t>
    </rPh>
    <rPh sb="35" eb="37">
      <t>ジッシ</t>
    </rPh>
    <rPh sb="37" eb="39">
      <t>ホウホウ</t>
    </rPh>
    <phoneticPr fontId="5"/>
  </si>
  <si>
    <t>・社内検定の認定を目指す企業等を支援するために作成した社内検定構築マニュアルは十分に活用されている一方で、職業能力評価基準については一定の活用はあるものの、十分に活用されているかどうかは把握できていない。</t>
    <rPh sb="1" eb="3">
      <t>シャナイ</t>
    </rPh>
    <rPh sb="3" eb="5">
      <t>ケンテイ</t>
    </rPh>
    <rPh sb="6" eb="8">
      <t>ニンテイ</t>
    </rPh>
    <rPh sb="9" eb="11">
      <t>メザ</t>
    </rPh>
    <rPh sb="12" eb="14">
      <t>キギョウ</t>
    </rPh>
    <rPh sb="14" eb="15">
      <t>トウ</t>
    </rPh>
    <rPh sb="16" eb="18">
      <t>シエン</t>
    </rPh>
    <rPh sb="23" eb="25">
      <t>サクセイ</t>
    </rPh>
    <rPh sb="27" eb="29">
      <t>シャナイ</t>
    </rPh>
    <rPh sb="29" eb="31">
      <t>ケンテイ</t>
    </rPh>
    <rPh sb="31" eb="33">
      <t>コウチク</t>
    </rPh>
    <rPh sb="39" eb="41">
      <t>ジュウブン</t>
    </rPh>
    <rPh sb="42" eb="44">
      <t>カツヨウ</t>
    </rPh>
    <rPh sb="49" eb="51">
      <t>イッポウ</t>
    </rPh>
    <rPh sb="66" eb="68">
      <t>イッテイ</t>
    </rPh>
    <rPh sb="69" eb="71">
      <t>カツヨウ</t>
    </rPh>
    <rPh sb="78" eb="80">
      <t>ジュウブン</t>
    </rPh>
    <rPh sb="81" eb="83">
      <t>カツヨウ</t>
    </rPh>
    <rPh sb="93" eb="95">
      <t>ハアク</t>
    </rPh>
    <phoneticPr fontId="5"/>
  </si>
  <si>
    <t>・業界検定開発については、28年度中に８業界のうち２業界が技能検定の指定機関申請を行ったために29年度には支援の必要がなくなったものである。</t>
    <rPh sb="1" eb="3">
      <t>ギョウカイ</t>
    </rPh>
    <rPh sb="3" eb="5">
      <t>ケンテイ</t>
    </rPh>
    <rPh sb="5" eb="7">
      <t>カイハツ</t>
    </rPh>
    <rPh sb="15" eb="17">
      <t>ネンド</t>
    </rPh>
    <rPh sb="17" eb="18">
      <t>チュウ</t>
    </rPh>
    <rPh sb="20" eb="22">
      <t>ギョウカイ</t>
    </rPh>
    <rPh sb="26" eb="28">
      <t>ギョウカイ</t>
    </rPh>
    <rPh sb="29" eb="31">
      <t>ギノウ</t>
    </rPh>
    <rPh sb="31" eb="33">
      <t>ケンテイ</t>
    </rPh>
    <rPh sb="34" eb="36">
      <t>シテイ</t>
    </rPh>
    <rPh sb="36" eb="38">
      <t>キカン</t>
    </rPh>
    <rPh sb="38" eb="40">
      <t>シンセイ</t>
    </rPh>
    <rPh sb="41" eb="42">
      <t>オコナ</t>
    </rPh>
    <rPh sb="49" eb="51">
      <t>ネンド</t>
    </rPh>
    <rPh sb="53" eb="55">
      <t>シエン</t>
    </rPh>
    <rPh sb="56" eb="58">
      <t>ヒツヨウ</t>
    </rPh>
    <phoneticPr fontId="5"/>
  </si>
  <si>
    <t>　業界団体と連携し、企業実務家や学識者の知見を活用した綿密な企業調査及び職務分析を実施し、職務遂行に必要な職業能力、知識について、職務レベルごとに記述した職業能力評価基準を策定する。また、職業能力評価基準を活用し、人材育成やマッチングのためのツールを作成し、企業の教育担当者等やキャリアコンサルタント等専門家向けの各種セミナー等を開催し、職業能力評価基準の活用、普及促進を図る。
　更に、社内検定認定制度、社内検定構築のメリット及び手法等を広く企業に向けて発信すること、企業等への個別支援を実施することを通じて認定社内検定の拡充・普及促進を図る。
 また、今後技能検定の指定を受けようとする機関等を対象に、円滑な試験運営を支援するためのツールを開発する。</t>
    <rPh sb="194" eb="196">
      <t>シャナイ</t>
    </rPh>
    <rPh sb="196" eb="198">
      <t>ケンテイ</t>
    </rPh>
    <rPh sb="198" eb="200">
      <t>ニンテイ</t>
    </rPh>
    <rPh sb="200" eb="202">
      <t>セイド</t>
    </rPh>
    <rPh sb="203" eb="205">
      <t>シャナイ</t>
    </rPh>
    <rPh sb="205" eb="207">
      <t>ケンテイ</t>
    </rPh>
    <rPh sb="207" eb="209">
      <t>コウチク</t>
    </rPh>
    <rPh sb="214" eb="215">
      <t>オヨ</t>
    </rPh>
    <rPh sb="216" eb="218">
      <t>シュホウ</t>
    </rPh>
    <rPh sb="218" eb="219">
      <t>トウ</t>
    </rPh>
    <rPh sb="220" eb="221">
      <t>ヒロ</t>
    </rPh>
    <rPh sb="222" eb="224">
      <t>キギョウ</t>
    </rPh>
    <rPh sb="225" eb="226">
      <t>ム</t>
    </rPh>
    <rPh sb="228" eb="230">
      <t>ハッシン</t>
    </rPh>
    <rPh sb="235" eb="237">
      <t>キギョウ</t>
    </rPh>
    <rPh sb="237" eb="238">
      <t>トウ</t>
    </rPh>
    <rPh sb="240" eb="242">
      <t>コベツ</t>
    </rPh>
    <rPh sb="242" eb="244">
      <t>シエン</t>
    </rPh>
    <rPh sb="245" eb="247">
      <t>ジッシ</t>
    </rPh>
    <rPh sb="252" eb="253">
      <t>ツウ</t>
    </rPh>
    <rPh sb="278" eb="280">
      <t>コンゴ</t>
    </rPh>
    <rPh sb="280" eb="282">
      <t>ギノウ</t>
    </rPh>
    <rPh sb="288" eb="289">
      <t>ウ</t>
    </rPh>
    <rPh sb="295" eb="297">
      <t>キカン</t>
    </rPh>
    <rPh sb="297" eb="298">
      <t>トウ</t>
    </rPh>
    <rPh sb="299" eb="301">
      <t>タイショウ</t>
    </rPh>
    <rPh sb="303" eb="305">
      <t>エンカツ</t>
    </rPh>
    <rPh sb="306" eb="308">
      <t>シケン</t>
    </rPh>
    <rPh sb="308" eb="310">
      <t>ウンエイ</t>
    </rPh>
    <rPh sb="311" eb="313">
      <t>シエン</t>
    </rPh>
    <rPh sb="322" eb="324">
      <t>カイハツ</t>
    </rPh>
    <phoneticPr fontId="5"/>
  </si>
  <si>
    <t>　職業能力評価基準については、活動実績は見込み通りの実績となったものの、成果目標が達成できなかった。成果目標の達成に向けた改善が必要。
　業界検定開発について、取組業種数の実績が見込みを下回ったのは、一部の業界が技能検定の指定機関申請を行ったために更なる支援を必要としなかったためであり、実質的には活動実績は目標を達成している。
　社内検定については活動実績の目標を達成したものの、認定申請にまで至った企業数がごく一部にとどまった。</t>
    <rPh sb="1" eb="3">
      <t>ショクギョウ</t>
    </rPh>
    <rPh sb="3" eb="5">
      <t>ノウリョク</t>
    </rPh>
    <rPh sb="5" eb="7">
      <t>ヒョウカ</t>
    </rPh>
    <rPh sb="7" eb="9">
      <t>キジュン</t>
    </rPh>
    <rPh sb="20" eb="22">
      <t>ミコ</t>
    </rPh>
    <rPh sb="23" eb="24">
      <t>ドオ</t>
    </rPh>
    <rPh sb="26" eb="28">
      <t>ジッセキ</t>
    </rPh>
    <rPh sb="41" eb="43">
      <t>タッセイ</t>
    </rPh>
    <rPh sb="50" eb="52">
      <t>セイカ</t>
    </rPh>
    <rPh sb="52" eb="54">
      <t>モクヒョウ</t>
    </rPh>
    <rPh sb="55" eb="57">
      <t>タッセイ</t>
    </rPh>
    <rPh sb="58" eb="59">
      <t>ム</t>
    </rPh>
    <rPh sb="61" eb="63">
      <t>カイゼン</t>
    </rPh>
    <rPh sb="64" eb="66">
      <t>ヒツヨウ</t>
    </rPh>
    <rPh sb="86" eb="88">
      <t>ジッセキ</t>
    </rPh>
    <rPh sb="89" eb="91">
      <t>ミコ</t>
    </rPh>
    <rPh sb="93" eb="95">
      <t>シタマワ</t>
    </rPh>
    <rPh sb="100" eb="102">
      <t>イチブ</t>
    </rPh>
    <rPh sb="103" eb="105">
      <t>ギョウカイ</t>
    </rPh>
    <rPh sb="106" eb="108">
      <t>ギノウ</t>
    </rPh>
    <rPh sb="108" eb="110">
      <t>ケンテイ</t>
    </rPh>
    <rPh sb="111" eb="113">
      <t>シテイ</t>
    </rPh>
    <rPh sb="113" eb="115">
      <t>キカン</t>
    </rPh>
    <rPh sb="115" eb="117">
      <t>シンセイ</t>
    </rPh>
    <rPh sb="118" eb="119">
      <t>オコナ</t>
    </rPh>
    <rPh sb="124" eb="125">
      <t>サラ</t>
    </rPh>
    <rPh sb="127" eb="129">
      <t>シエン</t>
    </rPh>
    <rPh sb="130" eb="132">
      <t>ヒツヨウ</t>
    </rPh>
    <rPh sb="144" eb="147">
      <t>ジッシツテキ</t>
    </rPh>
    <rPh sb="149" eb="151">
      <t>カツドウ</t>
    </rPh>
    <rPh sb="151" eb="153">
      <t>ジッセキ</t>
    </rPh>
    <rPh sb="154" eb="156">
      <t>モクヒョウ</t>
    </rPh>
    <rPh sb="157" eb="159">
      <t>タッセイ</t>
    </rPh>
    <rPh sb="166" eb="168">
      <t>シャナイ</t>
    </rPh>
    <rPh sb="168" eb="170">
      <t>ケンテイ</t>
    </rPh>
    <rPh sb="175" eb="177">
      <t>カツドウ</t>
    </rPh>
    <rPh sb="177" eb="179">
      <t>ジッセキ</t>
    </rPh>
    <rPh sb="180" eb="182">
      <t>モクヒョウ</t>
    </rPh>
    <rPh sb="183" eb="185">
      <t>タッセイ</t>
    </rPh>
    <rPh sb="191" eb="193">
      <t>ニンテイ</t>
    </rPh>
    <rPh sb="193" eb="195">
      <t>シンセイ</t>
    </rPh>
    <rPh sb="198" eb="199">
      <t>イタ</t>
    </rPh>
    <rPh sb="201" eb="204">
      <t>キギョウスウ</t>
    </rPh>
    <rPh sb="207" eb="209">
      <t>イチブ</t>
    </rPh>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</si>
  <si>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</si>
  <si>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</si>
  <si>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</si>
  <si>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</si>
  <si>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</si>
  <si>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</si>
  <si>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</si>
  <si>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</si>
  <si>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</si>
  <si>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</si>
  <si>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</si>
  <si>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</si>
  <si>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</si>
  <si>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</si>
  <si>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</si>
  <si>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</si>
  <si>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</si>
  <si>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</si>
  <si>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</si>
  <si>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E.事務費</t>
    <rPh sb="2" eb="5">
      <t>ジムヒ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</si>
  <si>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</si>
  <si>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</si>
  <si>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</si>
  <si>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</si>
  <si>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賃金職員給与、会議費</t>
    <rPh sb="0" eb="2">
      <t>チンギン</t>
    </rPh>
    <rPh sb="2" eb="4">
      <t>ショクイン</t>
    </rPh>
    <rPh sb="4" eb="6">
      <t>キュウヨ</t>
    </rPh>
    <rPh sb="7" eb="10">
      <t>カイギヒ</t>
    </rPh>
    <phoneticPr fontId="5"/>
  </si>
  <si>
    <t>社内検定実施企業ヒアリング</t>
    <rPh sb="0" eb="2">
      <t>シャナイ</t>
    </rPh>
    <rPh sb="2" eb="4">
      <t>ケンテイ</t>
    </rPh>
    <rPh sb="4" eb="6">
      <t>ジッシ</t>
    </rPh>
    <rPh sb="6" eb="8">
      <t>キギョウ</t>
    </rPh>
    <phoneticPr fontId="5"/>
  </si>
  <si>
    <t>社内検定認定制度に係る職業能力開発専門調査委員会出席謝金　等</t>
    <rPh sb="0" eb="2">
      <t>シャナイ</t>
    </rPh>
    <rPh sb="2" eb="4">
      <t>ケンテイ</t>
    </rPh>
    <rPh sb="4" eb="6">
      <t>ニンテイ</t>
    </rPh>
    <rPh sb="6" eb="8">
      <t>セイド</t>
    </rPh>
    <rPh sb="9" eb="10">
      <t>カカ</t>
    </rPh>
    <rPh sb="11" eb="13">
      <t>ショクギョウ</t>
    </rPh>
    <rPh sb="13" eb="15">
      <t>ノウリョク</t>
    </rPh>
    <rPh sb="15" eb="17">
      <t>カイハツ</t>
    </rPh>
    <rPh sb="17" eb="19">
      <t>センモン</t>
    </rPh>
    <rPh sb="19" eb="21">
      <t>チョウサ</t>
    </rPh>
    <rPh sb="21" eb="24">
      <t>イインカイ</t>
    </rPh>
    <rPh sb="24" eb="26">
      <t>シュッセキ</t>
    </rPh>
    <rPh sb="26" eb="28">
      <t>シャキン</t>
    </rPh>
    <rPh sb="29" eb="30">
      <t>トウ</t>
    </rPh>
    <phoneticPr fontId="5"/>
  </si>
  <si>
    <t>社内検定認定制度に係る職業能力開発専門調査委員会出席旅費　等</t>
    <rPh sb="0" eb="2">
      <t>シャナイ</t>
    </rPh>
    <rPh sb="2" eb="4">
      <t>ケンテイ</t>
    </rPh>
    <rPh sb="4" eb="6">
      <t>ニンテイ</t>
    </rPh>
    <rPh sb="6" eb="8">
      <t>セイド</t>
    </rPh>
    <rPh sb="9" eb="10">
      <t>カカ</t>
    </rPh>
    <rPh sb="11" eb="13">
      <t>ショクギョウ</t>
    </rPh>
    <rPh sb="13" eb="15">
      <t>ノウリョク</t>
    </rPh>
    <rPh sb="15" eb="17">
      <t>カイハツ</t>
    </rPh>
    <rPh sb="17" eb="19">
      <t>センモン</t>
    </rPh>
    <rPh sb="19" eb="21">
      <t>チョウサ</t>
    </rPh>
    <rPh sb="21" eb="24">
      <t>イインカイ</t>
    </rPh>
    <rPh sb="24" eb="26">
      <t>シュッセキ</t>
    </rPh>
    <rPh sb="26" eb="28">
      <t>リョヒ</t>
    </rPh>
    <rPh sb="29" eb="30">
      <t>トウ</t>
    </rPh>
    <phoneticPr fontId="5"/>
  </si>
  <si>
    <t>一般競争入札により選定した結果、入札額が予定価格よりも低額であったため、不用が生じた。</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6" eb="38">
      <t>フヨウ</t>
    </rPh>
    <rPh sb="39" eb="40">
      <t>ショウ</t>
    </rPh>
    <phoneticPr fontId="5"/>
  </si>
  <si>
    <t>職業能力評価基準の活用セミナーに参加した職業能力評価基準を活用中または活用の検討をしている企業（①）のうち、職業能力評価基準の活用によって企業内の人事評価制度や人材育成制度、従業員の募集採用活動が改善された（される見込み）企業（②）の割合（②/①）</t>
    <rPh sb="9" eb="11">
      <t>カツヨウ</t>
    </rPh>
    <rPh sb="16" eb="18">
      <t>サンカ</t>
    </rPh>
    <rPh sb="20" eb="22">
      <t>ショクギョウ</t>
    </rPh>
    <rPh sb="22" eb="24">
      <t>ノウリョク</t>
    </rPh>
    <rPh sb="24" eb="26">
      <t>ヒョウカ</t>
    </rPh>
    <rPh sb="26" eb="28">
      <t>キジュン</t>
    </rPh>
    <rPh sb="45" eb="47">
      <t>キギョウ</t>
    </rPh>
    <rPh sb="54" eb="56">
      <t>ショクギョウ</t>
    </rPh>
    <phoneticPr fontId="5"/>
  </si>
  <si>
    <t>職業能力を客観的に評価する能力評価のいわば「ものさし」となるよう、業界団体との連携のもと職務をこなすために求められる職業能力のレベル別の分析等を行い、職務遂行に必要な職業能力や知識について、レベル毎に記述した職業能力評価基準を策定している。さらに、職業能力評価基準を活用して、人材育成のためのツール（キャリアマップ、職業能力評価シート）を作成し、普及に努めている。また、非正規雇用労働者のキャリアアップが課題となる各業界における検定等の能力評価の仕組みを整備するため、評価ツール(業界検定)の開発・モデル実施などのスタートアップ支援を実施する。
職業能力を客観的に評価できる職業能力評価基準の策定及びその活用促進を通じて、労働市場のマッチング機能を強化するとともに、労働者の処遇改善・キャリア形成等に資する。</t>
    <phoneticPr fontId="5"/>
  </si>
  <si>
    <t>　職業能力評価基準については、職業能力評価基準の整備業種の拡大に注力してきたが、職業能力を適切に評価するための社会基盤として十分整備ができたことから一旦中止し、企業のニーズに合うよう評価基準をカスタマイズするための個別支援や整備済みの評価基準のメンテナンスなど、評価基準の活用促進に重点的に取り組む。
　社内検定については、今までの事業実施を通じて蓄積された事例やノウハウを活用した導入モデルを構築し、これを基にコンサルタントが当該企業や団体にマッチした検定基準、試験実施方法をパッケージとして提案し、併せて、タイムフレームを共有するなどの更なるコンサルティング手法の抜本的な見直し等を通じて、認定申請までの期間の短縮化に取り組むこととする。</t>
    <rPh sb="1" eb="3">
      <t>ショクギョウ</t>
    </rPh>
    <rPh sb="3" eb="5">
      <t>ノウリョク</t>
    </rPh>
    <rPh sb="5" eb="7">
      <t>ヒョウカ</t>
    </rPh>
    <rPh sb="7" eb="9">
      <t>キジュン</t>
    </rPh>
    <rPh sb="15" eb="17">
      <t>ショクギョウ</t>
    </rPh>
    <rPh sb="17" eb="19">
      <t>ノウリョク</t>
    </rPh>
    <rPh sb="247" eb="249">
      <t>テイアン</t>
    </rPh>
    <rPh sb="251" eb="252">
      <t>アワ</t>
    </rPh>
    <rPh sb="263" eb="265">
      <t>キョウユウ</t>
    </rPh>
    <rPh sb="270" eb="271">
      <t>サラ</t>
    </rPh>
    <rPh sb="281" eb="283">
      <t>シュホウ</t>
    </rPh>
    <rPh sb="284" eb="287">
      <t>バッポンテキ</t>
    </rPh>
    <rPh sb="288" eb="290">
      <t>ミナオ</t>
    </rPh>
    <rPh sb="291" eb="292">
      <t>トウ</t>
    </rPh>
    <rPh sb="293" eb="294">
      <t>ツウ</t>
    </rPh>
    <rPh sb="297" eb="299">
      <t>ニンテイ</t>
    </rPh>
    <rPh sb="299" eb="301">
      <t>シンセイ</t>
    </rPh>
    <rPh sb="304" eb="306">
      <t>キカン</t>
    </rPh>
    <rPh sb="307" eb="310">
      <t>タンシュクカ</t>
    </rPh>
    <rPh sb="311" eb="312">
      <t>ト</t>
    </rPh>
    <rPh sb="313" eb="314">
      <t>ク</t>
    </rPh>
    <phoneticPr fontId="5"/>
  </si>
  <si>
    <t>平成30年6月14日公開プロセス結果
【評価結果】
　廃止
【とりまとめコメント】
○職業能力評価基準の整備・活用促進について
・職業能力評価基準の認知度がきわめて低いことから、企業における活用実態を精査するとともに、現在の職業能力評価基準については、各業界の環境変化等を踏まえ、業界主体でメンテナンスを行うようにすべきである。
・業界のニーズに的確に対応できるよう、委託事業としては本事業を廃止し、業界による自主的な評価基準策定への補助とすることも検討すべきである。
・アウトカム目標について、事業の目標に照らした妥当な目標設定とすべきである。
○社内検定認定制度の拡充・普及促進について
・本事業による個別企業への社内検定導入支援は、委託事業として国が全額負担するのではなく、個別企業の受益を考慮して適切な負担関係となるよう見直す必要がある。</t>
    <phoneticPr fontId="5"/>
  </si>
  <si>
    <t>公開プロセスの評価結果を踏まえ、委託事業としては廃止し、制度のあり方を見直すこと。</t>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</si>
  <si>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</si>
  <si>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8,617/7</t>
    <phoneticPr fontId="5"/>
  </si>
  <si>
    <t>-</t>
    <phoneticPr fontId="5"/>
  </si>
  <si>
    <t>7,919/80</t>
    <phoneticPr fontId="5"/>
  </si>
  <si>
    <t>①行政事業レビューの評価結果を踏まえ、既存スキームの委託事業は30年度末をもって廃止する。
②平成31年度は、既存の「職業能力評価基準」の利用向上及び「社内検定認定制度」の理解を進めるための周知・広報を実施する。
③委員の指摘を踏まえ、平成31年度に、「職業能力評価基準」や「社内検定認定制度」を含む企業における職業能力評価に係る整備・活用実態の把握を行うとともに、その結果を踏まえ、平成32年度以降の企業における職業能力評価に係る支援のあり方を検討する。
※　②、③は別事業の実施の中で対応予定。</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</si>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</sst>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154781</xdr:colOff>
      <xdr:row>740</xdr:row>
      <xdr:rowOff>107156</xdr:rowOff>
    </xdr:from>
    <xdr:to>
      <xdr:col>48</xdr:col>
      <xdr:colOff>163542</xdr:colOff>
      <xdr:row>741</xdr:row>
      <xdr:rowOff>354792</xdr:rowOff>
    </xdr:to>
    <xdr:sp macro="" textlink="">
      <xdr:nvSpPr>
        <xdr:cNvPr id="2" name="正方形/長方形 1"/>
        <xdr:cNvSpPr/>
      </xdr:nvSpPr>
      <xdr:spPr>
        <a:xfrm>
          <a:off x="1774031" y="52589906"/>
          <a:ext cx="8105011" cy="6048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幅広い職種を対象とした職務分析に基づいた包括的な職業能力評価制度の整備事業に係る資金の流れ</a:t>
          </a:r>
          <a:endParaRPr kumimoji="1" lang="en-US" altLang="ja-JP" sz="1100">
            <a:solidFill>
              <a:sysClr val="windowText" lastClr="000000"/>
            </a:solidFill>
          </a:endParaRPr>
        </a:p>
        <a:p>
          <a:pPr algn="ctr"/>
          <a:r>
            <a:rPr kumimoji="1" lang="ja-JP" altLang="en-US" sz="1100">
              <a:solidFill>
                <a:sysClr val="windowText" lastClr="000000"/>
              </a:solidFill>
            </a:rPr>
            <a:t>（平成２９年度）</a:t>
          </a:r>
          <a:endParaRPr kumimoji="1" lang="en-US" altLang="ja-JP" sz="1100">
            <a:solidFill>
              <a:sysClr val="windowText" lastClr="000000"/>
            </a:solidFill>
          </a:endParaRPr>
        </a:p>
      </xdr:txBody>
    </xdr:sp>
    <xdr:clientData/>
  </xdr:twoCellAnchor>
  <xdr:twoCellAnchor>
    <xdr:from>
      <xdr:col>24</xdr:col>
      <xdr:colOff>95250</xdr:colOff>
      <xdr:row>742</xdr:row>
      <xdr:rowOff>170490</xdr:rowOff>
    </xdr:from>
    <xdr:to>
      <xdr:col>33</xdr:col>
      <xdr:colOff>147937</xdr:colOff>
      <xdr:row>744</xdr:row>
      <xdr:rowOff>96210</xdr:rowOff>
    </xdr:to>
    <xdr:sp macro="" textlink="">
      <xdr:nvSpPr>
        <xdr:cNvPr id="3" name="正方形/長方形 2"/>
        <xdr:cNvSpPr/>
      </xdr:nvSpPr>
      <xdr:spPr bwMode="auto">
        <a:xfrm>
          <a:off x="4895850" y="52272240"/>
          <a:ext cx="1852912" cy="63057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１８２百万円</a:t>
          </a:r>
        </a:p>
      </xdr:txBody>
    </xdr:sp>
    <xdr:clientData/>
  </xdr:twoCellAnchor>
  <xdr:oneCellAnchor>
    <xdr:from>
      <xdr:col>7</xdr:col>
      <xdr:colOff>88106</xdr:colOff>
      <xdr:row>741</xdr:row>
      <xdr:rowOff>321469</xdr:rowOff>
    </xdr:from>
    <xdr:ext cx="3176387" cy="1129693"/>
    <xdr:sp macro="" textlink="">
      <xdr:nvSpPr>
        <xdr:cNvPr id="4" name="テキスト ボックス 3"/>
        <xdr:cNvSpPr txBox="1"/>
      </xdr:nvSpPr>
      <xdr:spPr>
        <a:xfrm>
          <a:off x="1488281" y="48184594"/>
          <a:ext cx="3176387" cy="112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200"/>
            </a:lnSpc>
          </a:pPr>
          <a:r>
            <a:rPr kumimoji="1" lang="ja-JP" altLang="en-US" sz="1000">
              <a:solidFill>
                <a:sysClr val="windowText" lastClr="000000"/>
              </a:solidFill>
            </a:rPr>
            <a:t>職業能力評価基準及び職業能力評価基準を活用した人材育成のためのツール（キャリアマップ、職業能力評価シート等）を開発し、これらの普及・活用促進のための事業を一体的に推進する。併せて、業界検定の策定に係る業界団体のスタートアップ支援を実施するとともに、認定社内検定の大幅な普及を図る</a:t>
          </a:r>
        </a:p>
      </xdr:txBody>
    </xdr:sp>
    <xdr:clientData/>
  </xdr:oneCellAnchor>
  <xdr:twoCellAnchor>
    <xdr:from>
      <xdr:col>29</xdr:col>
      <xdr:colOff>0</xdr:colOff>
      <xdr:row>745</xdr:row>
      <xdr:rowOff>0</xdr:rowOff>
    </xdr:from>
    <xdr:to>
      <xdr:col>29</xdr:col>
      <xdr:colOff>0</xdr:colOff>
      <xdr:row>746</xdr:row>
      <xdr:rowOff>34396</xdr:rowOff>
    </xdr:to>
    <xdr:cxnSp macro="">
      <xdr:nvCxnSpPr>
        <xdr:cNvPr id="5" name="直線コネクタ 4"/>
        <xdr:cNvCxnSpPr/>
      </xdr:nvCxnSpPr>
      <xdr:spPr>
        <a:xfrm>
          <a:off x="5869781" y="54268688"/>
          <a:ext cx="0" cy="391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71445</xdr:colOff>
      <xdr:row>746</xdr:row>
      <xdr:rowOff>47625</xdr:rowOff>
    </xdr:from>
    <xdr:to>
      <xdr:col>45</xdr:col>
      <xdr:colOff>23813</xdr:colOff>
      <xdr:row>746</xdr:row>
      <xdr:rowOff>47625</xdr:rowOff>
    </xdr:to>
    <xdr:cxnSp macro="">
      <xdr:nvCxnSpPr>
        <xdr:cNvPr id="6" name="直線コネクタ 5"/>
        <xdr:cNvCxnSpPr/>
      </xdr:nvCxnSpPr>
      <xdr:spPr>
        <a:xfrm flipH="1">
          <a:off x="2905133" y="54673500"/>
          <a:ext cx="62269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71437</xdr:colOff>
      <xdr:row>746</xdr:row>
      <xdr:rowOff>47625</xdr:rowOff>
    </xdr:from>
    <xdr:to>
      <xdr:col>14</xdr:col>
      <xdr:colOff>71439</xdr:colOff>
      <xdr:row>747</xdr:row>
      <xdr:rowOff>219603</xdr:rowOff>
    </xdr:to>
    <xdr:cxnSp macro="">
      <xdr:nvCxnSpPr>
        <xdr:cNvPr id="7" name="直線矢印コネクタ 6"/>
        <xdr:cNvCxnSpPr/>
      </xdr:nvCxnSpPr>
      <xdr:spPr>
        <a:xfrm flipH="1">
          <a:off x="2905125" y="54673500"/>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746</xdr:row>
      <xdr:rowOff>71438</xdr:rowOff>
    </xdr:from>
    <xdr:to>
      <xdr:col>29</xdr:col>
      <xdr:colOff>2</xdr:colOff>
      <xdr:row>747</xdr:row>
      <xdr:rowOff>243416</xdr:rowOff>
    </xdr:to>
    <xdr:cxnSp macro="">
      <xdr:nvCxnSpPr>
        <xdr:cNvPr id="8" name="直線矢印コネクタ 7"/>
        <xdr:cNvCxnSpPr/>
      </xdr:nvCxnSpPr>
      <xdr:spPr>
        <a:xfrm flipH="1">
          <a:off x="5869781" y="54697313"/>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746</xdr:row>
      <xdr:rowOff>71436</xdr:rowOff>
    </xdr:from>
    <xdr:to>
      <xdr:col>45</xdr:col>
      <xdr:colOff>2</xdr:colOff>
      <xdr:row>747</xdr:row>
      <xdr:rowOff>243414</xdr:rowOff>
    </xdr:to>
    <xdr:cxnSp macro="">
      <xdr:nvCxnSpPr>
        <xdr:cNvPr id="9" name="直線矢印コネクタ 8"/>
        <xdr:cNvCxnSpPr/>
      </xdr:nvCxnSpPr>
      <xdr:spPr>
        <a:xfrm flipH="1">
          <a:off x="9108281" y="54697311"/>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154779</xdr:colOff>
      <xdr:row>748</xdr:row>
      <xdr:rowOff>345282</xdr:rowOff>
    </xdr:from>
    <xdr:to>
      <xdr:col>34</xdr:col>
      <xdr:colOff>59962</xdr:colOff>
      <xdr:row>751</xdr:row>
      <xdr:rowOff>35719</xdr:rowOff>
    </xdr:to>
    <xdr:sp macro="" textlink="">
      <xdr:nvSpPr>
        <xdr:cNvPr id="10" name="正方形/長方形 9"/>
        <xdr:cNvSpPr/>
      </xdr:nvSpPr>
      <xdr:spPr bwMode="auto">
        <a:xfrm>
          <a:off x="5012529" y="55685532"/>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ＩＮＴＬＯＯＰ</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１３</a:t>
          </a:r>
          <a:r>
            <a:rPr kumimoji="1" lang="en-US" altLang="ja-JP" sz="1100">
              <a:solidFill>
                <a:sysClr val="windowText" lastClr="000000"/>
              </a:solidFill>
            </a:rPr>
            <a:t>.</a:t>
          </a:r>
          <a:r>
            <a:rPr kumimoji="1" lang="ja-JP" altLang="en-US" sz="1100">
              <a:solidFill>
                <a:sysClr val="windowText" lastClr="000000"/>
              </a:solidFill>
            </a:rPr>
            <a:t>３百万円</a:t>
          </a:r>
        </a:p>
      </xdr:txBody>
    </xdr:sp>
    <xdr:clientData/>
  </xdr:twoCellAnchor>
  <xdr:twoCellAnchor>
    <xdr:from>
      <xdr:col>39</xdr:col>
      <xdr:colOff>190501</xdr:colOff>
      <xdr:row>748</xdr:row>
      <xdr:rowOff>345281</xdr:rowOff>
    </xdr:from>
    <xdr:to>
      <xdr:col>49</xdr:col>
      <xdr:colOff>95685</xdr:colOff>
      <xdr:row>751</xdr:row>
      <xdr:rowOff>35718</xdr:rowOff>
    </xdr:to>
    <xdr:sp macro="" textlink="">
      <xdr:nvSpPr>
        <xdr:cNvPr id="11" name="正方形/長方形 10"/>
        <xdr:cNvSpPr/>
      </xdr:nvSpPr>
      <xdr:spPr bwMode="auto">
        <a:xfrm>
          <a:off x="8084345" y="55685531"/>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三菱ＵＦＪリサーチ＆コンサルティング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７３百万円</a:t>
          </a:r>
        </a:p>
      </xdr:txBody>
    </xdr:sp>
    <xdr:clientData/>
  </xdr:twoCellAnchor>
  <xdr:twoCellAnchor>
    <xdr:from>
      <xdr:col>10</xdr:col>
      <xdr:colOff>59532</xdr:colOff>
      <xdr:row>749</xdr:row>
      <xdr:rowOff>11907</xdr:rowOff>
    </xdr:from>
    <xdr:to>
      <xdr:col>19</xdr:col>
      <xdr:colOff>167122</xdr:colOff>
      <xdr:row>751</xdr:row>
      <xdr:rowOff>59532</xdr:rowOff>
    </xdr:to>
    <xdr:sp macro="" textlink="">
      <xdr:nvSpPr>
        <xdr:cNvPr id="12" name="正方形/長方形 11"/>
        <xdr:cNvSpPr/>
      </xdr:nvSpPr>
      <xdr:spPr bwMode="auto">
        <a:xfrm>
          <a:off x="2083595" y="55709345"/>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日本能率協会総合研究所</a:t>
          </a:r>
          <a:endParaRPr kumimoji="1" lang="en-US" altLang="ja-JP" sz="1100">
            <a:solidFill>
              <a:sysClr val="windowText" lastClr="000000"/>
            </a:solidFill>
          </a:endParaRPr>
        </a:p>
        <a:p>
          <a:pPr algn="ctr"/>
          <a:r>
            <a:rPr kumimoji="1" lang="ja-JP" altLang="en-US" sz="1100">
              <a:solidFill>
                <a:sysClr val="windowText" lastClr="000000"/>
              </a:solidFill>
            </a:rPr>
            <a:t>８７</a:t>
          </a:r>
          <a:r>
            <a:rPr kumimoji="1" lang="en-US" altLang="ja-JP" sz="1100">
              <a:solidFill>
                <a:sysClr val="windowText" lastClr="000000"/>
              </a:solidFill>
            </a:rPr>
            <a:t>.</a:t>
          </a:r>
          <a:r>
            <a:rPr kumimoji="1" lang="ja-JP" altLang="en-US" sz="1100">
              <a:solidFill>
                <a:sysClr val="windowText" lastClr="000000"/>
              </a:solidFill>
            </a:rPr>
            <a:t>６百万円</a:t>
          </a:r>
        </a:p>
      </xdr:txBody>
    </xdr:sp>
    <xdr:clientData/>
  </xdr:twoCellAnchor>
  <xdr:twoCellAnchor>
    <xdr:from>
      <xdr:col>8</xdr:col>
      <xdr:colOff>23813</xdr:colOff>
      <xdr:row>747</xdr:row>
      <xdr:rowOff>309562</xdr:rowOff>
    </xdr:from>
    <xdr:to>
      <xdr:col>20</xdr:col>
      <xdr:colOff>177271</xdr:colOff>
      <xdr:row>748</xdr:row>
      <xdr:rowOff>254048</xdr:rowOff>
    </xdr:to>
    <xdr:sp macro="" textlink="">
      <xdr:nvSpPr>
        <xdr:cNvPr id="13" name="テキスト ボックス 12"/>
        <xdr:cNvSpPr txBox="1"/>
      </xdr:nvSpPr>
      <xdr:spPr bwMode="auto">
        <a:xfrm>
          <a:off x="1643063" y="55292625"/>
          <a:ext cx="2582333" cy="30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23</xdr:col>
      <xdr:colOff>11906</xdr:colOff>
      <xdr:row>747</xdr:row>
      <xdr:rowOff>321469</xdr:rowOff>
    </xdr:from>
    <xdr:to>
      <xdr:col>35</xdr:col>
      <xdr:colOff>165364</xdr:colOff>
      <xdr:row>748</xdr:row>
      <xdr:rowOff>265955</xdr:rowOff>
    </xdr:to>
    <xdr:sp macro="" textlink="">
      <xdr:nvSpPr>
        <xdr:cNvPr id="14" name="テキスト ボックス 13"/>
        <xdr:cNvSpPr txBox="1"/>
      </xdr:nvSpPr>
      <xdr:spPr bwMode="auto">
        <a:xfrm>
          <a:off x="4667250" y="55304532"/>
          <a:ext cx="2582333" cy="30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35</xdr:col>
      <xdr:colOff>88106</xdr:colOff>
      <xdr:row>747</xdr:row>
      <xdr:rowOff>319087</xdr:rowOff>
    </xdr:from>
    <xdr:to>
      <xdr:col>49</xdr:col>
      <xdr:colOff>352425</xdr:colOff>
      <xdr:row>748</xdr:row>
      <xdr:rowOff>263573</xdr:rowOff>
    </xdr:to>
    <xdr:sp macro="" textlink="">
      <xdr:nvSpPr>
        <xdr:cNvPr id="15" name="テキスト ボックス 14"/>
        <xdr:cNvSpPr txBox="1"/>
      </xdr:nvSpPr>
      <xdr:spPr bwMode="auto">
        <a:xfrm>
          <a:off x="6422231" y="51201637"/>
          <a:ext cx="2797969" cy="296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一般競争契約（総合評価落札方式）・</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9</xdr:col>
      <xdr:colOff>142876</xdr:colOff>
      <xdr:row>751</xdr:row>
      <xdr:rowOff>261937</xdr:rowOff>
    </xdr:from>
    <xdr:to>
      <xdr:col>20</xdr:col>
      <xdr:colOff>85275</xdr:colOff>
      <xdr:row>756</xdr:row>
      <xdr:rowOff>423333</xdr:rowOff>
    </xdr:to>
    <xdr:sp macro="" textlink="">
      <xdr:nvSpPr>
        <xdr:cNvPr id="16" name="テキスト ボックス 15"/>
        <xdr:cNvSpPr txBox="1"/>
      </xdr:nvSpPr>
      <xdr:spPr>
        <a:xfrm>
          <a:off x="1762126" y="52712937"/>
          <a:ext cx="1921482" cy="19076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団体との連携のもと、企業実務家や学識者等をメンバーとする委員会を設置し、企業調査を基に職業能力評価基準及び活用ツール（キャリアマップ、職業能力評価シート）等を作成し、普及促進を実施する。</a:t>
          </a:r>
          <a:endParaRPr kumimoji="1" lang="en-US" altLang="ja-JP" sz="1000">
            <a:solidFill>
              <a:sysClr val="windowText" lastClr="000000"/>
            </a:solidFill>
          </a:endParaRPr>
        </a:p>
        <a:p>
          <a:pPr>
            <a:lnSpc>
              <a:spcPts val="1200"/>
            </a:lnSpc>
          </a:pPr>
          <a:r>
            <a:rPr kumimoji="1" lang="ja-JP" altLang="en-US" sz="1000">
              <a:solidFill>
                <a:sysClr val="windowText" lastClr="000000"/>
              </a:solidFill>
            </a:rPr>
            <a:t>　併せて、業界検定を開発する業界団体に対する、検定構築に関する指導、助言等を実施する。</a:t>
          </a:r>
        </a:p>
      </xdr:txBody>
    </xdr:sp>
    <xdr:clientData/>
  </xdr:twoCellAnchor>
  <xdr:twoCellAnchor>
    <xdr:from>
      <xdr:col>39</xdr:col>
      <xdr:colOff>107157</xdr:colOff>
      <xdr:row>751</xdr:row>
      <xdr:rowOff>273840</xdr:rowOff>
    </xdr:from>
    <xdr:to>
      <xdr:col>49</xdr:col>
      <xdr:colOff>251963</xdr:colOff>
      <xdr:row>754</xdr:row>
      <xdr:rowOff>197110</xdr:rowOff>
    </xdr:to>
    <xdr:sp macro="" textlink="">
      <xdr:nvSpPr>
        <xdr:cNvPr id="17" name="テキスト ボックス 16"/>
        <xdr:cNvSpPr txBox="1"/>
      </xdr:nvSpPr>
      <xdr:spPr>
        <a:xfrm>
          <a:off x="8001001" y="56685653"/>
          <a:ext cx="2168868" cy="9948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社内検定を構築し認定を受けようとする事業主等を支援するための体制を整備し、認定社内検定の大幅な拡充・普及促進を図る。</a:t>
          </a:r>
        </a:p>
      </xdr:txBody>
    </xdr:sp>
    <xdr:clientData/>
  </xdr:twoCellAnchor>
  <xdr:twoCellAnchor>
    <xdr:from>
      <xdr:col>40</xdr:col>
      <xdr:colOff>11906</xdr:colOff>
      <xdr:row>756</xdr:row>
      <xdr:rowOff>166682</xdr:rowOff>
    </xdr:from>
    <xdr:to>
      <xdr:col>49</xdr:col>
      <xdr:colOff>29265</xdr:colOff>
      <xdr:row>757</xdr:row>
      <xdr:rowOff>291087</xdr:rowOff>
    </xdr:to>
    <xdr:sp macro="" textlink="">
      <xdr:nvSpPr>
        <xdr:cNvPr id="18" name="正方形/長方形 17"/>
        <xdr:cNvSpPr/>
      </xdr:nvSpPr>
      <xdr:spPr bwMode="auto">
        <a:xfrm>
          <a:off x="8108156" y="58364432"/>
          <a:ext cx="1839015" cy="7911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ナディア　</a:t>
          </a:r>
          <a:endParaRPr kumimoji="1" lang="en-US" altLang="ja-JP" sz="1100">
            <a:solidFill>
              <a:sysClr val="windowText" lastClr="000000"/>
            </a:solidFill>
          </a:endParaRPr>
        </a:p>
        <a:p>
          <a:pPr algn="ctr"/>
          <a:r>
            <a:rPr kumimoji="1" lang="en-US" altLang="ja-JP" sz="1100" baseline="0">
              <a:solidFill>
                <a:sysClr val="windowText" lastClr="000000"/>
              </a:solidFill>
            </a:rPr>
            <a:t>   </a:t>
          </a:r>
          <a:r>
            <a:rPr kumimoji="1" lang="ja-JP" altLang="en-US" sz="1100" baseline="0">
              <a:solidFill>
                <a:sysClr val="windowText" lastClr="000000"/>
              </a:solidFill>
            </a:rPr>
            <a:t>０．９</a:t>
          </a:r>
          <a:r>
            <a:rPr kumimoji="1" lang="ja-JP" altLang="en-US" sz="1100">
              <a:solidFill>
                <a:sysClr val="windowText" lastClr="000000"/>
              </a:solidFill>
            </a:rPr>
            <a:t>百万円</a:t>
          </a:r>
        </a:p>
      </xdr:txBody>
    </xdr:sp>
    <xdr:clientData/>
  </xdr:twoCellAnchor>
  <xdr:twoCellAnchor>
    <xdr:from>
      <xdr:col>39</xdr:col>
      <xdr:colOff>178594</xdr:colOff>
      <xdr:row>757</xdr:row>
      <xdr:rowOff>392904</xdr:rowOff>
    </xdr:from>
    <xdr:to>
      <xdr:col>49</xdr:col>
      <xdr:colOff>300984</xdr:colOff>
      <xdr:row>759</xdr:row>
      <xdr:rowOff>102731</xdr:rowOff>
    </xdr:to>
    <xdr:sp macro="" textlink="">
      <xdr:nvSpPr>
        <xdr:cNvPr id="19" name="テキスト ボックス 18"/>
        <xdr:cNvSpPr txBox="1"/>
      </xdr:nvSpPr>
      <xdr:spPr>
        <a:xfrm>
          <a:off x="8072438" y="59257404"/>
          <a:ext cx="2146452" cy="10433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社内検定認定制度に係るパンフレットの製作・印刷及びホームページの改修を実施。</a:t>
          </a:r>
        </a:p>
      </xdr:txBody>
    </xdr:sp>
    <xdr:clientData/>
  </xdr:twoCellAnchor>
  <xdr:twoCellAnchor>
    <xdr:from>
      <xdr:col>39</xdr:col>
      <xdr:colOff>1</xdr:colOff>
      <xdr:row>755</xdr:row>
      <xdr:rowOff>238119</xdr:rowOff>
    </xdr:from>
    <xdr:to>
      <xdr:col>49</xdr:col>
      <xdr:colOff>346509</xdr:colOff>
      <xdr:row>756</xdr:row>
      <xdr:rowOff>125791</xdr:rowOff>
    </xdr:to>
    <xdr:sp macro="" textlink="">
      <xdr:nvSpPr>
        <xdr:cNvPr id="20" name="テキスト ボックス 19"/>
        <xdr:cNvSpPr txBox="1"/>
      </xdr:nvSpPr>
      <xdr:spPr bwMode="auto">
        <a:xfrm>
          <a:off x="7893845" y="58078682"/>
          <a:ext cx="2370570" cy="2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44</xdr:col>
      <xdr:colOff>142874</xdr:colOff>
      <xdr:row>753</xdr:row>
      <xdr:rowOff>333371</xdr:rowOff>
    </xdr:from>
    <xdr:to>
      <xdr:col>44</xdr:col>
      <xdr:colOff>142876</xdr:colOff>
      <xdr:row>755</xdr:row>
      <xdr:rowOff>148162</xdr:rowOff>
    </xdr:to>
    <xdr:cxnSp macro="">
      <xdr:nvCxnSpPr>
        <xdr:cNvPr id="21" name="直線矢印コネクタ 20"/>
        <xdr:cNvCxnSpPr/>
      </xdr:nvCxnSpPr>
      <xdr:spPr>
        <a:xfrm flipH="1">
          <a:off x="9048749" y="57459559"/>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178593</xdr:colOff>
      <xdr:row>751</xdr:row>
      <xdr:rowOff>345281</xdr:rowOff>
    </xdr:from>
    <xdr:to>
      <xdr:col>35</xdr:col>
      <xdr:colOff>120992</xdr:colOff>
      <xdr:row>754</xdr:row>
      <xdr:rowOff>268551</xdr:rowOff>
    </xdr:to>
    <xdr:sp macro="" textlink="">
      <xdr:nvSpPr>
        <xdr:cNvPr id="22" name="テキスト ボックス 21"/>
        <xdr:cNvSpPr txBox="1"/>
      </xdr:nvSpPr>
      <xdr:spPr>
        <a:xfrm>
          <a:off x="5036343" y="56757094"/>
          <a:ext cx="2168868" cy="9948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業界検定の枠組みを完成させた業界に対して、技術的指導等を実施することにより、技能検定への円滑な移行を支援する。</a:t>
          </a:r>
        </a:p>
      </xdr:txBody>
    </xdr:sp>
    <xdr:clientData/>
  </xdr:twoCellAnchor>
  <xdr:twoCellAnchor>
    <xdr:from>
      <xdr:col>36</xdr:col>
      <xdr:colOff>190500</xdr:colOff>
      <xdr:row>742</xdr:row>
      <xdr:rowOff>161925</xdr:rowOff>
    </xdr:from>
    <xdr:to>
      <xdr:col>46</xdr:col>
      <xdr:colOff>95683</xdr:colOff>
      <xdr:row>744</xdr:row>
      <xdr:rowOff>104775</xdr:rowOff>
    </xdr:to>
    <xdr:sp macro="" textlink="">
      <xdr:nvSpPr>
        <xdr:cNvPr id="28" name="正方形/長方形 27"/>
        <xdr:cNvSpPr/>
      </xdr:nvSpPr>
      <xdr:spPr bwMode="auto">
        <a:xfrm>
          <a:off x="7391400" y="48006000"/>
          <a:ext cx="1905433" cy="6477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　事務費</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clientData/>
  </xdr:twoCellAnchor>
  <xdr:twoCellAnchor>
    <xdr:from>
      <xdr:col>33</xdr:col>
      <xdr:colOff>147937</xdr:colOff>
      <xdr:row>743</xdr:row>
      <xdr:rowOff>133350</xdr:rowOff>
    </xdr:from>
    <xdr:to>
      <xdr:col>36</xdr:col>
      <xdr:colOff>190500</xdr:colOff>
      <xdr:row>743</xdr:row>
      <xdr:rowOff>133350</xdr:rowOff>
    </xdr:to>
    <xdr:cxnSp macro="">
      <xdr:nvCxnSpPr>
        <xdr:cNvPr id="29" name="直線コネクタ 28"/>
        <xdr:cNvCxnSpPr>
          <a:stCxn id="3" idx="3"/>
          <a:endCxn id="28" idx="1"/>
        </xdr:cNvCxnSpPr>
      </xdr:nvCxnSpPr>
      <xdr:spPr>
        <a:xfrm>
          <a:off x="6748762" y="48329850"/>
          <a:ext cx="6426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75" zoomScaleNormal="75" zoomScaleSheetLayoutView="75" workbookViewId="0">
      <selection activeCell="AU114" sqref="AU114:AX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608</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546</v>
      </c>
      <c r="H5" s="559"/>
      <c r="I5" s="559"/>
      <c r="J5" s="559"/>
      <c r="K5" s="559"/>
      <c r="L5" s="559"/>
      <c r="M5" s="560" t="s">
        <v>66</v>
      </c>
      <c r="N5" s="561"/>
      <c r="O5" s="561"/>
      <c r="P5" s="561"/>
      <c r="Q5" s="561"/>
      <c r="R5" s="562"/>
      <c r="S5" s="563" t="s">
        <v>79</v>
      </c>
      <c r="T5" s="559"/>
      <c r="U5" s="559"/>
      <c r="V5" s="559"/>
      <c r="W5" s="559"/>
      <c r="X5" s="564"/>
      <c r="Y5" s="715" t="s">
        <v>3</v>
      </c>
      <c r="Z5" s="716"/>
      <c r="AA5" s="716"/>
      <c r="AB5" s="716"/>
      <c r="AC5" s="716"/>
      <c r="AD5" s="717"/>
      <c r="AE5" s="718" t="s">
        <v>547</v>
      </c>
      <c r="AF5" s="718"/>
      <c r="AG5" s="718"/>
      <c r="AH5" s="718"/>
      <c r="AI5" s="718"/>
      <c r="AJ5" s="718"/>
      <c r="AK5" s="718"/>
      <c r="AL5" s="718"/>
      <c r="AM5" s="718"/>
      <c r="AN5" s="718"/>
      <c r="AO5" s="718"/>
      <c r="AP5" s="719"/>
      <c r="AQ5" s="720" t="s">
        <v>678</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542</v>
      </c>
      <c r="Z7" s="294"/>
      <c r="AA7" s="294"/>
      <c r="AB7" s="294"/>
      <c r="AC7" s="294"/>
      <c r="AD7" s="394"/>
      <c r="AE7" s="381" t="s">
        <v>564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642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2.25"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406</v>
      </c>
      <c r="Q13" s="98"/>
      <c r="R13" s="98"/>
      <c r="S13" s="98"/>
      <c r="T13" s="98"/>
      <c r="U13" s="98"/>
      <c r="V13" s="99"/>
      <c r="W13" s="97">
        <v>395</v>
      </c>
      <c r="X13" s="98"/>
      <c r="Y13" s="98"/>
      <c r="Z13" s="98"/>
      <c r="AA13" s="98"/>
      <c r="AB13" s="98"/>
      <c r="AC13" s="99"/>
      <c r="AD13" s="97">
        <v>299</v>
      </c>
      <c r="AE13" s="98"/>
      <c r="AF13" s="98"/>
      <c r="AG13" s="98"/>
      <c r="AH13" s="98"/>
      <c r="AI13" s="98"/>
      <c r="AJ13" s="99"/>
      <c r="AK13" s="97">
        <v>296</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551</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552</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552</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553</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406</v>
      </c>
      <c r="Q18" s="104"/>
      <c r="R18" s="104"/>
      <c r="S18" s="104"/>
      <c r="T18" s="104"/>
      <c r="U18" s="104"/>
      <c r="V18" s="105"/>
      <c r="W18" s="103">
        <f>SUM(W13:AC17)</f>
        <v>395</v>
      </c>
      <c r="X18" s="104"/>
      <c r="Y18" s="104"/>
      <c r="Z18" s="104"/>
      <c r="AA18" s="104"/>
      <c r="AB18" s="104"/>
      <c r="AC18" s="105"/>
      <c r="AD18" s="103">
        <f>SUM(AD13:AJ17)</f>
        <v>299</v>
      </c>
      <c r="AE18" s="104"/>
      <c r="AF18" s="104"/>
      <c r="AG18" s="104"/>
      <c r="AH18" s="104"/>
      <c r="AI18" s="104"/>
      <c r="AJ18" s="105"/>
      <c r="AK18" s="103">
        <f>SUM(AK13:AQ17)</f>
        <v>296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345</v>
      </c>
      <c r="Q19" s="98"/>
      <c r="R19" s="98"/>
      <c r="S19" s="98"/>
      <c r="T19" s="98"/>
      <c r="U19" s="98"/>
      <c r="V19" s="99"/>
      <c r="W19" s="97">
        <v>375</v>
      </c>
      <c r="X19" s="98"/>
      <c r="Y19" s="98"/>
      <c r="Z19" s="98"/>
      <c r="AA19" s="98"/>
      <c r="AB19" s="98"/>
      <c r="AC19" s="99"/>
      <c r="AD19" s="97">
        <v>182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0.84975369458128081</v>
      </c>
      <c r="Q20" s="539"/>
      <c r="R20" s="539"/>
      <c r="S20" s="539"/>
      <c r="T20" s="539"/>
      <c r="U20" s="539"/>
      <c r="V20" s="539"/>
      <c r="W20" s="539">
        <f t="shared" ref="W20" si="0">IF(W18=0, "-", SUM(W19)/W18)</f>
        <v>0.94936708860759489</v>
      </c>
      <c r="X20" s="539"/>
      <c r="Y20" s="539"/>
      <c r="Z20" s="539"/>
      <c r="AA20" s="539"/>
      <c r="AB20" s="539"/>
      <c r="AC20" s="539"/>
      <c r="AD20" s="539">
        <f t="shared" ref="AD20" si="1">IF(AD18=0, "-", SUM(AD19)/AD18)</f>
        <v>0.60869565217391308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494</v>
      </c>
      <c r="H21" s="931"/>
      <c r="I21" s="931"/>
      <c r="J21" s="931"/>
      <c r="K21" s="931"/>
      <c r="L21" s="931"/>
      <c r="M21" s="931"/>
      <c r="N21" s="931"/>
      <c r="O21" s="931"/>
      <c r="P21" s="539">
        <f>IF(P19=0, "-", SUM(P19)/SUM(P13,P14))</f>
        <v>0.84975369458128081</v>
      </c>
      <c r="Q21" s="539"/>
      <c r="R21" s="539"/>
      <c r="S21" s="539"/>
      <c r="T21" s="539"/>
      <c r="U21" s="539"/>
      <c r="V21" s="539"/>
      <c r="W21" s="539">
        <f t="shared" ref="W21" si="2">IF(W19=0, "-", SUM(W19)/SUM(W13,W14))</f>
        <v>0.94936708860759489</v>
      </c>
      <c r="X21" s="539"/>
      <c r="Y21" s="539"/>
      <c r="Z21" s="539"/>
      <c r="AA21" s="539"/>
      <c r="AB21" s="539"/>
      <c r="AC21" s="539"/>
      <c r="AD21" s="539">
        <f t="shared" ref="AD21" si="3">IF(AD19=0, "-", SUM(AD19)/SUM(AD13,AD14))</f>
        <v>0.60869565217391308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278</v>
      </c>
      <c r="Q23" s="95"/>
      <c r="R23" s="95"/>
      <c r="S23" s="95"/>
      <c r="T23" s="95"/>
      <c r="U23" s="95"/>
      <c r="V23" s="96"/>
      <c r="W23" s="94" t="s">
        <v>658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9</v>
      </c>
      <c r="Q24" s="98"/>
      <c r="R24" s="98"/>
      <c r="S24" s="98"/>
      <c r="T24" s="98"/>
      <c r="U24" s="98"/>
      <c r="V24" s="99"/>
      <c r="W24" s="97" t="s">
        <v>659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4</v>
      </c>
      <c r="Q25" s="98"/>
      <c r="R25" s="98"/>
      <c r="S25" s="98"/>
      <c r="T25" s="98"/>
      <c r="U25" s="98"/>
      <c r="V25" s="99"/>
      <c r="W25" s="97" t="s">
        <v>660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556</v>
      </c>
      <c r="H26" s="187"/>
      <c r="I26" s="187"/>
      <c r="J26" s="187"/>
      <c r="K26" s="187"/>
      <c r="L26" s="187"/>
      <c r="M26" s="187"/>
      <c r="N26" s="187"/>
      <c r="O26" s="188"/>
      <c r="P26" s="97">
        <v>3</v>
      </c>
      <c r="Q26" s="98"/>
      <c r="R26" s="98"/>
      <c r="S26" s="98"/>
      <c r="T26" s="98"/>
      <c r="U26" s="98"/>
      <c r="V26" s="99"/>
      <c r="W26" s="97" t="s">
        <v>661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2</v>
      </c>
      <c r="Q27" s="98"/>
      <c r="R27" s="98"/>
      <c r="S27" s="98"/>
      <c r="T27" s="98"/>
      <c r="U27" s="98"/>
      <c r="V27" s="99"/>
      <c r="W27" s="97" t="s">
        <v>662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30</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562</v>
      </c>
      <c r="AC32" s="551"/>
      <c r="AD32" s="551"/>
      <c r="AE32" s="362">
        <v>271769</v>
      </c>
      <c r="AF32" s="363"/>
      <c r="AG32" s="363"/>
      <c r="AH32" s="363"/>
      <c r="AI32" s="362">
        <v>338829</v>
      </c>
      <c r="AJ32" s="363"/>
      <c r="AK32" s="363"/>
      <c r="AL32" s="363"/>
      <c r="AM32" s="362">
        <v>85799</v>
      </c>
      <c r="AN32" s="363"/>
      <c r="AO32" s="363"/>
      <c r="AP32" s="363"/>
      <c r="AQ32" s="100" t="s">
        <v>553</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130000</v>
      </c>
      <c r="AF33" s="363"/>
      <c r="AG33" s="363"/>
      <c r="AH33" s="363"/>
      <c r="AI33" s="362">
        <v>130000</v>
      </c>
      <c r="AJ33" s="363"/>
      <c r="AK33" s="363"/>
      <c r="AL33" s="363"/>
      <c r="AM33" s="362">
        <v>130000</v>
      </c>
      <c r="AN33" s="363"/>
      <c r="AO33" s="363"/>
      <c r="AP33" s="363"/>
      <c r="AQ33" s="100" t="s">
        <v>551</v>
      </c>
      <c r="AR33" s="101"/>
      <c r="AS33" s="101"/>
      <c r="AT33" s="102"/>
      <c r="AU33" s="363">
        <v>130000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209.1</v>
      </c>
      <c r="AF34" s="363"/>
      <c r="AG34" s="363"/>
      <c r="AH34" s="363"/>
      <c r="AI34" s="362">
        <v>260.60000000000002</v>
      </c>
      <c r="AJ34" s="363"/>
      <c r="AK34" s="363"/>
      <c r="AL34" s="363"/>
      <c r="AM34" s="362">
        <v>66</v>
      </c>
      <c r="AN34" s="363"/>
      <c r="AO34" s="363"/>
      <c r="AP34" s="363"/>
      <c r="AQ34" s="100" t="s">
        <v>551</v>
      </c>
      <c r="AR34" s="101"/>
      <c r="AS34" s="101"/>
      <c r="AT34" s="102"/>
      <c r="AU34" s="363" t="s">
        <v>563</v>
      </c>
      <c r="AV34" s="363"/>
      <c r="AW34" s="363"/>
      <c r="AX34" s="365"/>
    </row>
    <row r="35" spans="1:50" ht="23.25" customHeight="1" x14ac:dyDescent="0.15">
      <c r="A35" s="901" t="s">
        <v>522</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488</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644</v>
      </c>
      <c r="AR38" s="133"/>
      <c r="AS38" s="134" t="s">
        <v>356</v>
      </c>
      <c r="AT38" s="169"/>
      <c r="AU38" s="269">
        <v>30</v>
      </c>
      <c r="AV38" s="269"/>
      <c r="AW38" s="377" t="s">
        <v>300</v>
      </c>
      <c r="AX38" s="378"/>
    </row>
    <row r="39" spans="1:50" ht="50.25" customHeight="1" x14ac:dyDescent="0.15">
      <c r="A39" s="515"/>
      <c r="B39" s="513"/>
      <c r="C39" s="513"/>
      <c r="D39" s="513"/>
      <c r="E39" s="513"/>
      <c r="F39" s="514"/>
      <c r="G39" s="540" t="s">
        <v>561</v>
      </c>
      <c r="H39" s="541"/>
      <c r="I39" s="541"/>
      <c r="J39" s="541"/>
      <c r="K39" s="541"/>
      <c r="L39" s="541"/>
      <c r="M39" s="541"/>
      <c r="N39" s="541"/>
      <c r="O39" s="542"/>
      <c r="P39" s="158" t="s">
        <v>673</v>
      </c>
      <c r="Q39" s="158"/>
      <c r="R39" s="158"/>
      <c r="S39" s="158"/>
      <c r="T39" s="158"/>
      <c r="U39" s="158"/>
      <c r="V39" s="158"/>
      <c r="W39" s="158"/>
      <c r="X39" s="229"/>
      <c r="Y39" s="336" t="s">
        <v>12</v>
      </c>
      <c r="Z39" s="549"/>
      <c r="AA39" s="550"/>
      <c r="AB39" s="551" t="s">
        <v>301</v>
      </c>
      <c r="AC39" s="551"/>
      <c r="AD39" s="551"/>
      <c r="AE39" s="362">
        <v>87.8</v>
      </c>
      <c r="AF39" s="363"/>
      <c r="AG39" s="363"/>
      <c r="AH39" s="364"/>
      <c r="AI39" s="362">
        <v>86.4</v>
      </c>
      <c r="AJ39" s="363"/>
      <c r="AK39" s="363"/>
      <c r="AL39" s="364"/>
      <c r="AM39" s="362">
        <v>67</v>
      </c>
      <c r="AN39" s="363"/>
      <c r="AO39" s="363"/>
      <c r="AP39" s="363"/>
      <c r="AQ39" s="100" t="s">
        <v>644</v>
      </c>
      <c r="AR39" s="101"/>
      <c r="AS39" s="101"/>
      <c r="AT39" s="102"/>
      <c r="AU39" s="363" t="s">
        <v>645</v>
      </c>
      <c r="AV39" s="363"/>
      <c r="AW39" s="363"/>
      <c r="AX39" s="365"/>
    </row>
    <row r="40" spans="1:50" ht="50.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2">
        <v>80</v>
      </c>
      <c r="AF40" s="363"/>
      <c r="AG40" s="363"/>
      <c r="AH40" s="364"/>
      <c r="AI40" s="362">
        <v>80</v>
      </c>
      <c r="AJ40" s="363"/>
      <c r="AK40" s="363"/>
      <c r="AL40" s="364"/>
      <c r="AM40" s="362">
        <v>80</v>
      </c>
      <c r="AN40" s="363"/>
      <c r="AO40" s="363"/>
      <c r="AP40" s="363"/>
      <c r="AQ40" s="100" t="s">
        <v>644</v>
      </c>
      <c r="AR40" s="101"/>
      <c r="AS40" s="101"/>
      <c r="AT40" s="102"/>
      <c r="AU40" s="363">
        <v>80</v>
      </c>
      <c r="AV40" s="363"/>
      <c r="AW40" s="363"/>
      <c r="AX40" s="365"/>
    </row>
    <row r="41" spans="1:50" ht="50.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109.8</v>
      </c>
      <c r="AF41" s="363"/>
      <c r="AG41" s="363"/>
      <c r="AH41" s="364"/>
      <c r="AI41" s="362">
        <v>108</v>
      </c>
      <c r="AJ41" s="363"/>
      <c r="AK41" s="363"/>
      <c r="AL41" s="364"/>
      <c r="AM41" s="362">
        <v>83.8</v>
      </c>
      <c r="AN41" s="363"/>
      <c r="AO41" s="363"/>
      <c r="AP41" s="363"/>
      <c r="AQ41" s="100" t="s">
        <v>644</v>
      </c>
      <c r="AR41" s="101"/>
      <c r="AS41" s="101"/>
      <c r="AT41" s="102"/>
      <c r="AU41" s="363" t="s">
        <v>644</v>
      </c>
      <c r="AV41" s="363"/>
      <c r="AW41" s="363"/>
      <c r="AX41" s="365"/>
    </row>
    <row r="42" spans="1:50" ht="21" customHeight="1" x14ac:dyDescent="0.15">
      <c r="A42" s="901" t="s">
        <v>522</v>
      </c>
      <c r="B42" s="902"/>
      <c r="C42" s="902"/>
      <c r="D42" s="902"/>
      <c r="E42" s="902"/>
      <c r="F42" s="903"/>
      <c r="G42" s="907" t="s">
        <v>631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512</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512</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513</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511</v>
      </c>
      <c r="X70" s="948"/>
      <c r="Y70" s="953" t="s">
        <v>12</v>
      </c>
      <c r="Z70" s="953"/>
      <c r="AA70" s="954"/>
      <c r="AB70" s="955" t="s">
        <v>512</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512</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513</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525</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9"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535</v>
      </c>
      <c r="AV100" s="933"/>
      <c r="AW100" s="933"/>
      <c r="AX100" s="935"/>
    </row>
    <row r="101" spans="1:60" ht="23.25" customHeight="1" x14ac:dyDescent="0.15">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569</v>
      </c>
      <c r="AC101" s="551"/>
      <c r="AD101" s="551"/>
      <c r="AE101" s="362">
        <v>6</v>
      </c>
      <c r="AF101" s="363"/>
      <c r="AG101" s="363"/>
      <c r="AH101" s="364"/>
      <c r="AI101" s="362">
        <v>11</v>
      </c>
      <c r="AJ101" s="363"/>
      <c r="AK101" s="363"/>
      <c r="AL101" s="364"/>
      <c r="AM101" s="362">
        <v>7</v>
      </c>
      <c r="AN101" s="363"/>
      <c r="AO101" s="363"/>
      <c r="AP101" s="364"/>
      <c r="AQ101" s="362" t="s">
        <v>574</v>
      </c>
      <c r="AR101" s="363"/>
      <c r="AS101" s="363"/>
      <c r="AT101" s="364"/>
      <c r="AU101" s="362" t="s">
        <v>683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6</v>
      </c>
      <c r="AF102" s="356"/>
      <c r="AG102" s="356"/>
      <c r="AH102" s="356"/>
      <c r="AI102" s="356">
        <v>11</v>
      </c>
      <c r="AJ102" s="356"/>
      <c r="AK102" s="356"/>
      <c r="AL102" s="356"/>
      <c r="AM102" s="356">
        <v>7</v>
      </c>
      <c r="AN102" s="356"/>
      <c r="AO102" s="356"/>
      <c r="AP102" s="356"/>
      <c r="AQ102" s="818">
        <v>7</v>
      </c>
      <c r="AR102" s="819"/>
      <c r="AS102" s="819"/>
      <c r="AT102" s="820"/>
      <c r="AU102" s="818" t="s">
        <v>684</v>
      </c>
      <c r="AV102" s="819"/>
      <c r="AW102" s="819"/>
      <c r="AX102" s="820"/>
    </row>
    <row r="103" spans="1:60" ht="31.5" customHeight="1" x14ac:dyDescent="0.15">
      <c r="A103" s="488" t="s">
        <v>490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535</v>
      </c>
      <c r="AV103" s="359"/>
      <c r="AW103" s="359"/>
      <c r="AX103" s="361"/>
    </row>
    <row r="104" spans="1:60" ht="23.25" customHeight="1" x14ac:dyDescent="0.15">
      <c r="A104" s="491"/>
      <c r="B104" s="492"/>
      <c r="C104" s="492"/>
      <c r="D104" s="492"/>
      <c r="E104" s="492"/>
      <c r="F104" s="493"/>
      <c r="G104" s="158" t="s">
        <v>567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362">
        <v>8</v>
      </c>
      <c r="AF104" s="363"/>
      <c r="AG104" s="363"/>
      <c r="AH104" s="364"/>
      <c r="AI104" s="362">
        <v>4</v>
      </c>
      <c r="AJ104" s="363"/>
      <c r="AK104" s="363"/>
      <c r="AL104" s="364"/>
      <c r="AM104" s="362">
        <v>6</v>
      </c>
      <c r="AN104" s="363"/>
      <c r="AO104" s="363"/>
      <c r="AP104" s="364"/>
      <c r="AQ104" s="362" t="s">
        <v>573</v>
      </c>
      <c r="AR104" s="363"/>
      <c r="AS104" s="363"/>
      <c r="AT104" s="364"/>
      <c r="AU104" s="362" t="s">
        <v>684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569</v>
      </c>
      <c r="AC105" s="405"/>
      <c r="AD105" s="406"/>
      <c r="AE105" s="356">
        <v>8</v>
      </c>
      <c r="AF105" s="356"/>
      <c r="AG105" s="356"/>
      <c r="AH105" s="356"/>
      <c r="AI105" s="356">
        <v>4</v>
      </c>
      <c r="AJ105" s="356"/>
      <c r="AK105" s="356"/>
      <c r="AL105" s="356"/>
      <c r="AM105" s="356">
        <v>8</v>
      </c>
      <c r="AN105" s="356"/>
      <c r="AO105" s="356"/>
      <c r="AP105" s="356"/>
      <c r="AQ105" s="362" t="s">
        <v>572</v>
      </c>
      <c r="AR105" s="363"/>
      <c r="AS105" s="363"/>
      <c r="AT105" s="364"/>
      <c r="AU105" s="818" t="s">
        <v>683</v>
      </c>
      <c r="AV105" s="819"/>
      <c r="AW105" s="819"/>
      <c r="AX105" s="820"/>
    </row>
    <row r="106" spans="1:60" ht="31.5" customHeight="1" x14ac:dyDescent="0.15">
      <c r="A106" s="488" t="s">
        <v>490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535</v>
      </c>
      <c r="AV106" s="359"/>
      <c r="AW106" s="359"/>
      <c r="AX106" s="361"/>
    </row>
    <row r="107" spans="1:60" ht="23.25" customHeight="1" x14ac:dyDescent="0.15">
      <c r="A107" s="491"/>
      <c r="B107" s="492"/>
      <c r="C107" s="492"/>
      <c r="D107" s="492"/>
      <c r="E107" s="492"/>
      <c r="F107" s="493"/>
      <c r="G107" s="158" t="s">
        <v>568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570</v>
      </c>
      <c r="AC107" s="472"/>
      <c r="AD107" s="473"/>
      <c r="AE107" s="356" t="s">
        <v>571</v>
      </c>
      <c r="AF107" s="356"/>
      <c r="AG107" s="356"/>
      <c r="AH107" s="356"/>
      <c r="AI107" s="356">
        <v>48</v>
      </c>
      <c r="AJ107" s="356"/>
      <c r="AK107" s="356"/>
      <c r="AL107" s="356"/>
      <c r="AM107" s="356">
        <v>93</v>
      </c>
      <c r="AN107" s="356"/>
      <c r="AO107" s="356"/>
      <c r="AP107" s="356"/>
      <c r="AQ107" s="362" t="s">
        <v>575</v>
      </c>
      <c r="AR107" s="363"/>
      <c r="AS107" s="363"/>
      <c r="AT107" s="364"/>
      <c r="AU107" s="362" t="s">
        <v>684</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570</v>
      </c>
      <c r="AC108" s="405"/>
      <c r="AD108" s="406"/>
      <c r="AE108" s="356" t="s">
        <v>571</v>
      </c>
      <c r="AF108" s="356"/>
      <c r="AG108" s="356"/>
      <c r="AH108" s="356"/>
      <c r="AI108" s="356">
        <v>40</v>
      </c>
      <c r="AJ108" s="356"/>
      <c r="AK108" s="356"/>
      <c r="AL108" s="356"/>
      <c r="AM108" s="356">
        <v>80</v>
      </c>
      <c r="AN108" s="356"/>
      <c r="AO108" s="356"/>
      <c r="AP108" s="356"/>
      <c r="AQ108" s="362">
        <v>80</v>
      </c>
      <c r="AR108" s="363"/>
      <c r="AS108" s="363"/>
      <c r="AT108" s="364"/>
      <c r="AU108" s="818" t="s">
        <v>685</v>
      </c>
      <c r="AV108" s="819"/>
      <c r="AW108" s="819"/>
      <c r="AX108" s="820"/>
    </row>
    <row r="109" spans="1:60" ht="31.5" hidden="1" customHeight="1" x14ac:dyDescent="0.15">
      <c r="A109" s="488" t="s">
        <v>490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v>1848</v>
      </c>
      <c r="AF116" s="356"/>
      <c r="AG116" s="356"/>
      <c r="AH116" s="356"/>
      <c r="AI116" s="356">
        <v>1349</v>
      </c>
      <c r="AJ116" s="356"/>
      <c r="AK116" s="356"/>
      <c r="AL116" s="356"/>
      <c r="AM116" s="356">
        <v>1252</v>
      </c>
      <c r="AN116" s="356"/>
      <c r="AO116" s="356"/>
      <c r="AP116" s="356"/>
      <c r="AQ116" s="362">
        <v>1231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583</v>
      </c>
      <c r="AF117" s="304"/>
      <c r="AG117" s="304"/>
      <c r="AH117" s="304"/>
      <c r="AI117" s="304" t="s">
        <v>630</v>
      </c>
      <c r="AJ117" s="304"/>
      <c r="AK117" s="304"/>
      <c r="AL117" s="304"/>
      <c r="AM117" s="304" t="s">
        <v>632</v>
      </c>
      <c r="AN117" s="304"/>
      <c r="AO117" s="304"/>
      <c r="AP117" s="304"/>
      <c r="AQ117" s="304" t="s">
        <v>679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536</v>
      </c>
      <c r="AR118" s="334"/>
      <c r="AS118" s="334"/>
      <c r="AT118" s="334"/>
      <c r="AU118" s="334"/>
      <c r="AV118" s="334"/>
      <c r="AW118" s="334"/>
      <c r="AX118" s="335"/>
    </row>
    <row r="119" spans="1:50" ht="23.25" customHeight="1" x14ac:dyDescent="0.15">
      <c r="A119" s="290"/>
      <c r="B119" s="291"/>
      <c r="C119" s="291"/>
      <c r="D119" s="291"/>
      <c r="E119" s="291"/>
      <c r="F119" s="292"/>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580</v>
      </c>
      <c r="AC119" s="299"/>
      <c r="AD119" s="300"/>
      <c r="AE119" s="356">
        <v>2923</v>
      </c>
      <c r="AF119" s="356"/>
      <c r="AG119" s="356"/>
      <c r="AH119" s="356"/>
      <c r="AI119" s="356">
        <v>3445</v>
      </c>
      <c r="AJ119" s="356"/>
      <c r="AK119" s="356"/>
      <c r="AL119" s="356"/>
      <c r="AM119" s="356">
        <v>222</v>
      </c>
      <c r="AN119" s="356"/>
      <c r="AO119" s="356"/>
      <c r="AP119" s="356"/>
      <c r="AQ119" s="356" t="s">
        <v>680</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579</v>
      </c>
      <c r="AC120" s="340"/>
      <c r="AD120" s="341"/>
      <c r="AE120" s="304" t="s">
        <v>584</v>
      </c>
      <c r="AF120" s="304"/>
      <c r="AG120" s="304"/>
      <c r="AH120" s="304"/>
      <c r="AI120" s="304" t="s">
        <v>585</v>
      </c>
      <c r="AJ120" s="304"/>
      <c r="AK120" s="304"/>
      <c r="AL120" s="304"/>
      <c r="AM120" s="304" t="s">
        <v>587</v>
      </c>
      <c r="AN120" s="304"/>
      <c r="AO120" s="304"/>
      <c r="AP120" s="304"/>
      <c r="AQ120" s="304" t="s">
        <v>680</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536</v>
      </c>
      <c r="AR121" s="334"/>
      <c r="AS121" s="334"/>
      <c r="AT121" s="334"/>
      <c r="AU121" s="334"/>
      <c r="AV121" s="334"/>
      <c r="AW121" s="334"/>
      <c r="AX121" s="335"/>
    </row>
    <row r="122" spans="1:50" ht="23.25" customHeight="1" x14ac:dyDescent="0.15">
      <c r="A122" s="290"/>
      <c r="B122" s="291"/>
      <c r="C122" s="291"/>
      <c r="D122" s="291"/>
      <c r="E122" s="291"/>
      <c r="F122" s="292"/>
      <c r="G122" s="349" t="s">
        <v>578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580</v>
      </c>
      <c r="AC122" s="299"/>
      <c r="AD122" s="300"/>
      <c r="AE122" s="356" t="s">
        <v>581</v>
      </c>
      <c r="AF122" s="356"/>
      <c r="AG122" s="356"/>
      <c r="AH122" s="356"/>
      <c r="AI122" s="356">
        <v>185</v>
      </c>
      <c r="AJ122" s="356"/>
      <c r="AK122" s="356"/>
      <c r="AL122" s="356"/>
      <c r="AM122" s="356">
        <v>79</v>
      </c>
      <c r="AN122" s="356"/>
      <c r="AO122" s="356"/>
      <c r="AP122" s="356"/>
      <c r="AQ122" s="356">
        <v>99</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579</v>
      </c>
      <c r="AC123" s="340"/>
      <c r="AD123" s="341"/>
      <c r="AE123" s="304" t="s">
        <v>582</v>
      </c>
      <c r="AF123" s="304"/>
      <c r="AG123" s="304"/>
      <c r="AH123" s="304"/>
      <c r="AI123" s="304" t="s">
        <v>586</v>
      </c>
      <c r="AJ123" s="304"/>
      <c r="AK123" s="304"/>
      <c r="AL123" s="304"/>
      <c r="AM123" s="304" t="s">
        <v>588</v>
      </c>
      <c r="AN123" s="304"/>
      <c r="AO123" s="304"/>
      <c r="AP123" s="304"/>
      <c r="AQ123" s="304" t="s">
        <v>681</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7.5" customHeight="1" x14ac:dyDescent="0.15">
      <c r="A130" s="997" t="s">
        <v>369</v>
      </c>
      <c r="B130" s="995"/>
      <c r="C130" s="994" t="s">
        <v>366</v>
      </c>
      <c r="D130" s="995"/>
      <c r="E130" s="306" t="s">
        <v>399</v>
      </c>
      <c r="F130" s="307"/>
      <c r="G130" s="308" t="s">
        <v>646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75" customHeight="1" x14ac:dyDescent="0.15">
      <c r="A131" s="998"/>
      <c r="B131" s="250"/>
      <c r="C131" s="249"/>
      <c r="D131" s="250"/>
      <c r="E131" s="236" t="s">
        <v>398</v>
      </c>
      <c r="F131" s="237"/>
      <c r="G131" s="233" t="s">
        <v>647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649</v>
      </c>
      <c r="AR133" s="269"/>
      <c r="AS133" s="134" t="s">
        <v>356</v>
      </c>
      <c r="AT133" s="169"/>
      <c r="AU133" s="133" t="s">
        <v>649</v>
      </c>
      <c r="AV133" s="133"/>
      <c r="AW133" s="134" t="s">
        <v>300</v>
      </c>
      <c r="AX133" s="135"/>
    </row>
    <row r="134" spans="1:50" ht="24" customHeight="1" x14ac:dyDescent="0.15">
      <c r="A134" s="998"/>
      <c r="B134" s="250"/>
      <c r="C134" s="249"/>
      <c r="D134" s="250"/>
      <c r="E134" s="249"/>
      <c r="F134" s="312"/>
      <c r="G134" s="228" t="s">
        <v>648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648</v>
      </c>
      <c r="AC134" s="219"/>
      <c r="AD134" s="219"/>
      <c r="AE134" s="264" t="s">
        <v>648</v>
      </c>
      <c r="AF134" s="101"/>
      <c r="AG134" s="101"/>
      <c r="AH134" s="101"/>
      <c r="AI134" s="264" t="s">
        <v>648</v>
      </c>
      <c r="AJ134" s="101"/>
      <c r="AK134" s="101"/>
      <c r="AL134" s="101"/>
      <c r="AM134" s="264" t="s">
        <v>648</v>
      </c>
      <c r="AN134" s="101"/>
      <c r="AO134" s="101"/>
      <c r="AP134" s="101"/>
      <c r="AQ134" s="264" t="s">
        <v>648</v>
      </c>
      <c r="AR134" s="101"/>
      <c r="AS134" s="101"/>
      <c r="AT134" s="101"/>
      <c r="AU134" s="264" t="s">
        <v>648</v>
      </c>
      <c r="AV134" s="101"/>
      <c r="AW134" s="101"/>
      <c r="AX134" s="220"/>
    </row>
    <row r="135" spans="1:50" ht="2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648</v>
      </c>
      <c r="AC135" s="130"/>
      <c r="AD135" s="130"/>
      <c r="AE135" s="264" t="s">
        <v>648</v>
      </c>
      <c r="AF135" s="101"/>
      <c r="AG135" s="101"/>
      <c r="AH135" s="101"/>
      <c r="AI135" s="264" t="s">
        <v>650</v>
      </c>
      <c r="AJ135" s="101"/>
      <c r="AK135" s="101"/>
      <c r="AL135" s="101"/>
      <c r="AM135" s="264" t="s">
        <v>650</v>
      </c>
      <c r="AN135" s="101"/>
      <c r="AO135" s="101"/>
      <c r="AP135" s="101"/>
      <c r="AQ135" s="264" t="s">
        <v>648</v>
      </c>
      <c r="AR135" s="101"/>
      <c r="AS135" s="101"/>
      <c r="AT135" s="101"/>
      <c r="AU135" s="264" t="s">
        <v>648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11.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6"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8"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8"/>
      <c r="B188" s="250"/>
      <c r="C188" s="249"/>
      <c r="D188" s="250"/>
      <c r="E188" s="157" t="s">
        <v>674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998"/>
      <c r="B430" s="250"/>
      <c r="C430" s="247" t="s">
        <v>368</v>
      </c>
      <c r="D430" s="248"/>
      <c r="E430" s="236" t="s">
        <v>388</v>
      </c>
      <c r="F430" s="237"/>
      <c r="G430" s="238" t="s">
        <v>384</v>
      </c>
      <c r="H430" s="155"/>
      <c r="I430" s="155"/>
      <c r="J430" s="239" t="s">
        <v>649</v>
      </c>
      <c r="K430" s="240"/>
      <c r="L430" s="240"/>
      <c r="M430" s="240"/>
      <c r="N430" s="240"/>
      <c r="O430" s="240"/>
      <c r="P430" s="240"/>
      <c r="Q430" s="240"/>
      <c r="R430" s="240"/>
      <c r="S430" s="240"/>
      <c r="T430" s="241"/>
      <c r="U430" s="242" t="s">
        <v>649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356</v>
      </c>
      <c r="AH432" s="169"/>
      <c r="AI432" s="179"/>
      <c r="AJ432" s="179"/>
      <c r="AK432" s="179"/>
      <c r="AL432" s="174"/>
      <c r="AM432" s="179"/>
      <c r="AN432" s="179"/>
      <c r="AO432" s="179"/>
      <c r="AP432" s="174"/>
      <c r="AQ432" s="215" t="s">
        <v>648</v>
      </c>
      <c r="AR432" s="133"/>
      <c r="AS432" s="134" t="s">
        <v>356</v>
      </c>
      <c r="AT432" s="169"/>
      <c r="AU432" s="133" t="s">
        <v>651</v>
      </c>
      <c r="AV432" s="133"/>
      <c r="AW432" s="134" t="s">
        <v>300</v>
      </c>
      <c r="AX432" s="135"/>
    </row>
    <row r="433" spans="1:50" ht="23.25" customHeight="1" x14ac:dyDescent="0.15">
      <c r="A433" s="998"/>
      <c r="B433" s="250"/>
      <c r="C433" s="249"/>
      <c r="D433" s="250"/>
      <c r="E433" s="163"/>
      <c r="F433" s="164"/>
      <c r="G433" s="228" t="s">
        <v>648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651</v>
      </c>
      <c r="AC433" s="130"/>
      <c r="AD433" s="130"/>
      <c r="AE433" s="100" t="s">
        <v>648</v>
      </c>
      <c r="AF433" s="101"/>
      <c r="AG433" s="101"/>
      <c r="AH433" s="101"/>
      <c r="AI433" s="100" t="s">
        <v>652</v>
      </c>
      <c r="AJ433" s="101"/>
      <c r="AK433" s="101"/>
      <c r="AL433" s="101"/>
      <c r="AM433" s="100" t="s">
        <v>652</v>
      </c>
      <c r="AN433" s="101"/>
      <c r="AO433" s="101"/>
      <c r="AP433" s="102"/>
      <c r="AQ433" s="100" t="s">
        <v>652</v>
      </c>
      <c r="AR433" s="101"/>
      <c r="AS433" s="101"/>
      <c r="AT433" s="102"/>
      <c r="AU433" s="101" t="s">
        <v>653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590</v>
      </c>
      <c r="AF434" s="101"/>
      <c r="AG434" s="101"/>
      <c r="AH434" s="102"/>
      <c r="AI434" s="100" t="s">
        <v>590</v>
      </c>
      <c r="AJ434" s="101"/>
      <c r="AK434" s="101"/>
      <c r="AL434" s="101"/>
      <c r="AM434" s="100" t="s">
        <v>589</v>
      </c>
      <c r="AN434" s="101"/>
      <c r="AO434" s="101"/>
      <c r="AP434" s="102"/>
      <c r="AQ434" s="100" t="s">
        <v>589</v>
      </c>
      <c r="AR434" s="101"/>
      <c r="AS434" s="101"/>
      <c r="AT434" s="102"/>
      <c r="AU434" s="101" t="s">
        <v>589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2"/>
      <c r="AI435" s="100" t="s">
        <v>590</v>
      </c>
      <c r="AJ435" s="101"/>
      <c r="AK435" s="101"/>
      <c r="AL435" s="101"/>
      <c r="AM435" s="100" t="s">
        <v>589</v>
      </c>
      <c r="AN435" s="101"/>
      <c r="AO435" s="101"/>
      <c r="AP435" s="102"/>
      <c r="AQ435" s="100" t="s">
        <v>591</v>
      </c>
      <c r="AR435" s="101"/>
      <c r="AS435" s="101"/>
      <c r="AT435" s="102"/>
      <c r="AU435" s="101" t="s">
        <v>589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589</v>
      </c>
      <c r="AR457" s="133"/>
      <c r="AS457" s="134" t="s">
        <v>356</v>
      </c>
      <c r="AT457" s="169"/>
      <c r="AU457" s="133" t="s">
        <v>589</v>
      </c>
      <c r="AV457" s="133"/>
      <c r="AW457" s="134" t="s">
        <v>300</v>
      </c>
      <c r="AX457" s="135"/>
    </row>
    <row r="458" spans="1:50" ht="23.25" customHeight="1" x14ac:dyDescent="0.15">
      <c r="A458" s="998"/>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589</v>
      </c>
      <c r="AF458" s="101"/>
      <c r="AG458" s="101"/>
      <c r="AH458" s="101"/>
      <c r="AI458" s="100" t="s">
        <v>589</v>
      </c>
      <c r="AJ458" s="101"/>
      <c r="AK458" s="101"/>
      <c r="AL458" s="101"/>
      <c r="AM458" s="100" t="s">
        <v>589</v>
      </c>
      <c r="AN458" s="101"/>
      <c r="AO458" s="101"/>
      <c r="AP458" s="102"/>
      <c r="AQ458" s="100" t="s">
        <v>589</v>
      </c>
      <c r="AR458" s="101"/>
      <c r="AS458" s="101"/>
      <c r="AT458" s="102"/>
      <c r="AU458" s="101" t="s">
        <v>589</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589</v>
      </c>
      <c r="AF459" s="101"/>
      <c r="AG459" s="101"/>
      <c r="AH459" s="102"/>
      <c r="AI459" s="100" t="s">
        <v>589</v>
      </c>
      <c r="AJ459" s="101"/>
      <c r="AK459" s="101"/>
      <c r="AL459" s="101"/>
      <c r="AM459" s="100" t="s">
        <v>589</v>
      </c>
      <c r="AN459" s="101"/>
      <c r="AO459" s="101"/>
      <c r="AP459" s="102"/>
      <c r="AQ459" s="100" t="s">
        <v>589</v>
      </c>
      <c r="AR459" s="101"/>
      <c r="AS459" s="101"/>
      <c r="AT459" s="102"/>
      <c r="AU459" s="101" t="s">
        <v>589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589</v>
      </c>
      <c r="AJ460" s="101"/>
      <c r="AK460" s="101"/>
      <c r="AL460" s="101"/>
      <c r="AM460" s="100" t="s">
        <v>589</v>
      </c>
      <c r="AN460" s="101"/>
      <c r="AO460" s="101"/>
      <c r="AP460" s="102"/>
      <c r="AQ460" s="100" t="s">
        <v>589</v>
      </c>
      <c r="AR460" s="101"/>
      <c r="AS460" s="101"/>
      <c r="AT460" s="102"/>
      <c r="AU460" s="101" t="s">
        <v>589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6"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5.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5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548</v>
      </c>
      <c r="AE703" s="152"/>
      <c r="AF703" s="152"/>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94.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548</v>
      </c>
      <c r="AE704" s="587"/>
      <c r="AF704" s="587"/>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548</v>
      </c>
      <c r="AE705" s="734"/>
      <c r="AF705" s="734"/>
      <c r="AG705" s="157" t="s">
        <v>637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595</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6" t="s">
        <v>648</v>
      </c>
      <c r="AH708" s="527"/>
      <c r="AI708" s="527"/>
      <c r="AJ708" s="527"/>
      <c r="AK708" s="527"/>
      <c r="AL708" s="527"/>
      <c r="AM708" s="527"/>
      <c r="AN708" s="527"/>
      <c r="AO708" s="527"/>
      <c r="AP708" s="527"/>
      <c r="AQ708" s="527"/>
      <c r="AR708" s="527"/>
      <c r="AS708" s="527"/>
      <c r="AT708" s="527"/>
      <c r="AU708" s="527"/>
      <c r="AV708" s="527"/>
      <c r="AW708" s="527"/>
      <c r="AX708" s="528"/>
    </row>
    <row r="709" spans="1:50" ht="81.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548</v>
      </c>
      <c r="AE709" s="152"/>
      <c r="AF709" s="152"/>
      <c r="AG709" s="665" t="s">
        <v>634</v>
      </c>
      <c r="AH709" s="666"/>
      <c r="AI709" s="666"/>
      <c r="AJ709" s="666"/>
      <c r="AK709" s="666"/>
      <c r="AL709" s="666"/>
      <c r="AM709" s="666"/>
      <c r="AN709" s="666"/>
      <c r="AO709" s="666"/>
      <c r="AP709" s="666"/>
      <c r="AQ709" s="666"/>
      <c r="AR709" s="666"/>
      <c r="AS709" s="666"/>
      <c r="AT709" s="666"/>
      <c r="AU709" s="666"/>
      <c r="AV709" s="666"/>
      <c r="AW709" s="666"/>
      <c r="AX709" s="667"/>
    </row>
    <row r="710" spans="1:50" ht="38.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548</v>
      </c>
      <c r="AE710" s="152"/>
      <c r="AF710" s="152"/>
      <c r="AG710" s="665" t="s">
        <v>597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548</v>
      </c>
      <c r="AE711" s="152"/>
      <c r="AF711" s="152"/>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32.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548</v>
      </c>
      <c r="AE712" s="587"/>
      <c r="AF712" s="587"/>
      <c r="AG712" s="595" t="s">
        <v>672</v>
      </c>
      <c r="AH712" s="596"/>
      <c r="AI712" s="596"/>
      <c r="AJ712" s="596"/>
      <c r="AK712" s="596"/>
      <c r="AL712" s="596"/>
      <c r="AM712" s="596"/>
      <c r="AN712" s="596"/>
      <c r="AO712" s="596"/>
      <c r="AP712" s="596"/>
      <c r="AQ712" s="596"/>
      <c r="AR712" s="596"/>
      <c r="AS712" s="596"/>
      <c r="AT712" s="596"/>
      <c r="AU712" s="596"/>
      <c r="AV712" s="596"/>
      <c r="AW712" s="596"/>
      <c r="AX712" s="597"/>
    </row>
    <row r="713" spans="1:50" ht="23.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5" t="s">
        <v>651</v>
      </c>
      <c r="AH713" s="666"/>
      <c r="AI713" s="666"/>
      <c r="AJ713" s="666"/>
      <c r="AK713" s="666"/>
      <c r="AL713" s="666"/>
      <c r="AM713" s="666"/>
      <c r="AN713" s="666"/>
      <c r="AO713" s="666"/>
      <c r="AP713" s="666"/>
      <c r="AQ713" s="666"/>
      <c r="AR713" s="666"/>
      <c r="AS713" s="666"/>
      <c r="AT713" s="666"/>
      <c r="AU713" s="666"/>
      <c r="AV713" s="666"/>
      <c r="AW713" s="666"/>
      <c r="AX713" s="667"/>
    </row>
    <row r="714" spans="1:50" ht="21.7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596</v>
      </c>
      <c r="AE714" s="593"/>
      <c r="AF714" s="594"/>
      <c r="AG714" s="690" t="s">
        <v>651</v>
      </c>
      <c r="AH714" s="691"/>
      <c r="AI714" s="691"/>
      <c r="AJ714" s="691"/>
      <c r="AK714" s="691"/>
      <c r="AL714" s="691"/>
      <c r="AM714" s="691"/>
      <c r="AN714" s="691"/>
      <c r="AO714" s="691"/>
      <c r="AP714" s="691"/>
      <c r="AQ714" s="691"/>
      <c r="AR714" s="691"/>
      <c r="AS714" s="691"/>
      <c r="AT714" s="691"/>
      <c r="AU714" s="691"/>
      <c r="AV714" s="691"/>
      <c r="AW714" s="691"/>
      <c r="AX714" s="692"/>
    </row>
    <row r="715" spans="1:50" ht="91.5"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600</v>
      </c>
      <c r="AE715" s="669"/>
      <c r="AF715" s="778"/>
      <c r="AG715" s="526" t="s">
        <v>638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548</v>
      </c>
      <c r="AE716" s="760"/>
      <c r="AF716" s="760"/>
      <c r="AG716" s="665" t="s">
        <v>639</v>
      </c>
      <c r="AH716" s="666"/>
      <c r="AI716" s="666"/>
      <c r="AJ716" s="666"/>
      <c r="AK716" s="666"/>
      <c r="AL716" s="666"/>
      <c r="AM716" s="666"/>
      <c r="AN716" s="666"/>
      <c r="AO716" s="666"/>
      <c r="AP716" s="666"/>
      <c r="AQ716" s="666"/>
      <c r="AR716" s="666"/>
      <c r="AS716" s="666"/>
      <c r="AT716" s="666"/>
      <c r="AU716" s="666"/>
      <c r="AV716" s="666"/>
      <c r="AW716" s="666"/>
      <c r="AX716" s="667"/>
    </row>
    <row r="717" spans="1:50" ht="55.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548</v>
      </c>
      <c r="AE717" s="152"/>
      <c r="AF717" s="152"/>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6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599</v>
      </c>
      <c r="AE718" s="152"/>
      <c r="AF718" s="152"/>
      <c r="AG718" s="160" t="s">
        <v>640</v>
      </c>
      <c r="AH718" s="161"/>
      <c r="AI718" s="161"/>
      <c r="AJ718" s="161"/>
      <c r="AK718" s="161"/>
      <c r="AL718" s="161"/>
      <c r="AM718" s="161"/>
      <c r="AN718" s="161"/>
      <c r="AO718" s="161"/>
      <c r="AP718" s="161"/>
      <c r="AQ718" s="161"/>
      <c r="AR718" s="161"/>
      <c r="AS718" s="161"/>
      <c r="AT718" s="161"/>
      <c r="AU718" s="161"/>
      <c r="AV718" s="161"/>
      <c r="AW718" s="161"/>
      <c r="AX718" s="162"/>
    </row>
    <row r="719" spans="1:50" ht="34.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596</v>
      </c>
      <c r="AE719" s="669"/>
      <c r="AF719" s="669"/>
      <c r="AG719" s="157" t="s">
        <v>648</v>
      </c>
      <c r="AH719" s="158"/>
      <c r="AI719" s="158"/>
      <c r="AJ719" s="158"/>
      <c r="AK719" s="158"/>
      <c r="AL719" s="158"/>
      <c r="AM719" s="158"/>
      <c r="AN719" s="158"/>
      <c r="AO719" s="158"/>
      <c r="AP719" s="158"/>
      <c r="AQ719" s="158"/>
      <c r="AR719" s="158"/>
      <c r="AS719" s="158"/>
      <c r="AT719" s="158"/>
      <c r="AU719" s="158"/>
      <c r="AV719" s="158"/>
      <c r="AW719" s="158"/>
      <c r="AX719" s="159"/>
    </row>
    <row r="720" spans="1:50" ht="18"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2.5" customHeight="1" x14ac:dyDescent="0.15">
      <c r="A721" s="651"/>
      <c r="B721" s="652"/>
      <c r="C721" s="921"/>
      <c r="D721" s="922"/>
      <c r="E721" s="922"/>
      <c r="F721" s="923"/>
      <c r="G721" s="941"/>
      <c r="H721" s="942"/>
      <c r="I721" s="83" t="str">
        <f>IF(OR(G721="　", G721=""), "", "-")</f>
        <v/>
      </c>
      <c r="J721" s="920"/>
      <c r="K721" s="920"/>
      <c r="L721" s="83" t="str">
        <f>IF(M721="","","-")</f>
        <v/>
      </c>
      <c r="M721" s="84"/>
      <c r="N721" s="917" t="s">
        <v>654</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86.25" customHeight="1" x14ac:dyDescent="0.15">
      <c r="A726" s="622" t="s">
        <v>48</v>
      </c>
      <c r="B726" s="623"/>
      <c r="C726" s="444" t="s">
        <v>53</v>
      </c>
      <c r="D726" s="582"/>
      <c r="E726" s="582"/>
      <c r="F726" s="583"/>
      <c r="G726" s="798" t="s">
        <v>643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00.5" customHeight="1" thickBot="1" x14ac:dyDescent="0.2">
      <c r="A727" s="624"/>
      <c r="B727" s="625"/>
      <c r="C727" s="696" t="s">
        <v>57</v>
      </c>
      <c r="D727" s="697"/>
      <c r="E727" s="697"/>
      <c r="F727" s="698"/>
      <c r="G727" s="796" t="s">
        <v>675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199.5" customHeight="1" thickBot="1" x14ac:dyDescent="0.2">
      <c r="A729" s="766" t="s">
        <v>676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x14ac:dyDescent="0.2">
      <c r="A731" s="619" t="s">
        <v>254</v>
      </c>
      <c r="B731" s="620"/>
      <c r="C731" s="620"/>
      <c r="D731" s="620"/>
      <c r="E731" s="621"/>
      <c r="F731" s="681" t="s">
        <v>677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97.5" customHeight="1" thickBot="1" x14ac:dyDescent="0.2">
      <c r="A733" s="750" t="s">
        <v>295</v>
      </c>
      <c r="B733" s="751"/>
      <c r="C733" s="751"/>
      <c r="D733" s="751"/>
      <c r="E733" s="752"/>
      <c r="F733" s="767" t="s">
        <v>682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479</v>
      </c>
      <c r="AB738" s="112"/>
      <c r="AC738" s="112"/>
      <c r="AD738" s="112"/>
      <c r="AE738" s="111" t="s">
        <v>636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629</v>
      </c>
      <c r="F739" s="126"/>
      <c r="G739" s="126"/>
      <c r="H739" s="91" t="str">
        <f>IF(E739="", "", "(")</f>
        <v>(</v>
      </c>
      <c r="I739" s="106"/>
      <c r="J739" s="106"/>
      <c r="K739" s="91" t="str">
        <f>IF(OR(I739="　", I739=""), "", "-")</f>
        <v/>
      </c>
      <c r="L739" s="107">
        <v>586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528</v>
      </c>
      <c r="B779" s="762"/>
      <c r="C779" s="762"/>
      <c r="D779" s="762"/>
      <c r="E779" s="762"/>
      <c r="F779" s="763"/>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608</v>
      </c>
      <c r="H781" s="450"/>
      <c r="I781" s="450"/>
      <c r="J781" s="450"/>
      <c r="K781" s="451"/>
      <c r="L781" s="452" t="s">
        <v>611</v>
      </c>
      <c r="M781" s="453"/>
      <c r="N781" s="453"/>
      <c r="O781" s="453"/>
      <c r="P781" s="453"/>
      <c r="Q781" s="453"/>
      <c r="R781" s="453"/>
      <c r="S781" s="453"/>
      <c r="T781" s="453"/>
      <c r="U781" s="453"/>
      <c r="V781" s="453"/>
      <c r="W781" s="453"/>
      <c r="X781" s="454"/>
      <c r="Y781" s="455">
        <v>45.2</v>
      </c>
      <c r="Z781" s="456"/>
      <c r="AA781" s="456"/>
      <c r="AB781" s="557"/>
      <c r="AC781" s="449" t="s">
        <v>608</v>
      </c>
      <c r="AD781" s="450"/>
      <c r="AE781" s="450"/>
      <c r="AF781" s="450"/>
      <c r="AG781" s="451"/>
      <c r="AH781" s="452" t="s">
        <v>611</v>
      </c>
      <c r="AI781" s="453"/>
      <c r="AJ781" s="453"/>
      <c r="AK781" s="453"/>
      <c r="AL781" s="453"/>
      <c r="AM781" s="453"/>
      <c r="AN781" s="453"/>
      <c r="AO781" s="453"/>
      <c r="AP781" s="453"/>
      <c r="AQ781" s="453"/>
      <c r="AR781" s="453"/>
      <c r="AS781" s="453"/>
      <c r="AT781" s="454"/>
      <c r="AU781" s="455">
        <v>11.8</v>
      </c>
      <c r="AV781" s="456"/>
      <c r="AW781" s="456"/>
      <c r="AX781" s="457"/>
    </row>
    <row r="782" spans="1:50" ht="24.75" customHeight="1" x14ac:dyDescent="0.15">
      <c r="A782" s="556"/>
      <c r="B782" s="764"/>
      <c r="C782" s="764"/>
      <c r="D782" s="764"/>
      <c r="E782" s="764"/>
      <c r="F782" s="765"/>
      <c r="G782" s="346" t="s">
        <v>609</v>
      </c>
      <c r="H782" s="347"/>
      <c r="I782" s="347"/>
      <c r="J782" s="347"/>
      <c r="K782" s="348"/>
      <c r="L782" s="399" t="s">
        <v>612</v>
      </c>
      <c r="M782" s="400"/>
      <c r="N782" s="400"/>
      <c r="O782" s="400"/>
      <c r="P782" s="400"/>
      <c r="Q782" s="400"/>
      <c r="R782" s="400"/>
      <c r="S782" s="400"/>
      <c r="T782" s="400"/>
      <c r="U782" s="400"/>
      <c r="V782" s="400"/>
      <c r="W782" s="400"/>
      <c r="X782" s="401"/>
      <c r="Y782" s="396">
        <v>35.5</v>
      </c>
      <c r="Z782" s="397"/>
      <c r="AA782" s="397"/>
      <c r="AB782" s="403"/>
      <c r="AC782" s="346" t="s">
        <v>610</v>
      </c>
      <c r="AD782" s="347"/>
      <c r="AE782" s="347"/>
      <c r="AF782" s="347"/>
      <c r="AG782" s="348"/>
      <c r="AH782" s="399" t="s">
        <v>613</v>
      </c>
      <c r="AI782" s="400"/>
      <c r="AJ782" s="400"/>
      <c r="AK782" s="400"/>
      <c r="AL782" s="400"/>
      <c r="AM782" s="400"/>
      <c r="AN782" s="400"/>
      <c r="AO782" s="400"/>
      <c r="AP782" s="400"/>
      <c r="AQ782" s="400"/>
      <c r="AR782" s="400"/>
      <c r="AS782" s="400"/>
      <c r="AT782" s="401"/>
      <c r="AU782" s="396">
        <v>1.1000000000000001</v>
      </c>
      <c r="AV782" s="397"/>
      <c r="AW782" s="397"/>
      <c r="AX782" s="398"/>
    </row>
    <row r="783" spans="1:50" ht="24.75" customHeight="1" x14ac:dyDescent="0.15">
      <c r="A783" s="556"/>
      <c r="B783" s="764"/>
      <c r="C783" s="764"/>
      <c r="D783" s="764"/>
      <c r="E783" s="764"/>
      <c r="F783" s="765"/>
      <c r="G783" s="346" t="s">
        <v>610</v>
      </c>
      <c r="H783" s="347"/>
      <c r="I783" s="347"/>
      <c r="J783" s="347"/>
      <c r="K783" s="348"/>
      <c r="L783" s="399" t="s">
        <v>613</v>
      </c>
      <c r="M783" s="400"/>
      <c r="N783" s="400"/>
      <c r="O783" s="400"/>
      <c r="P783" s="400"/>
      <c r="Q783" s="400"/>
      <c r="R783" s="400"/>
      <c r="S783" s="400"/>
      <c r="T783" s="400"/>
      <c r="U783" s="400"/>
      <c r="V783" s="400"/>
      <c r="W783" s="400"/>
      <c r="X783" s="401"/>
      <c r="Y783" s="396">
        <v>6.9</v>
      </c>
      <c r="Z783" s="397"/>
      <c r="AA783" s="397"/>
      <c r="AB783" s="403"/>
      <c r="AC783" s="346" t="s">
        <v>609</v>
      </c>
      <c r="AD783" s="347"/>
      <c r="AE783" s="347"/>
      <c r="AF783" s="347"/>
      <c r="AG783" s="348"/>
      <c r="AH783" s="399"/>
      <c r="AI783" s="400"/>
      <c r="AJ783" s="400"/>
      <c r="AK783" s="400"/>
      <c r="AL783" s="400"/>
      <c r="AM783" s="400"/>
      <c r="AN783" s="400"/>
      <c r="AO783" s="400"/>
      <c r="AP783" s="400"/>
      <c r="AQ783" s="400"/>
      <c r="AR783" s="400"/>
      <c r="AS783" s="400"/>
      <c r="AT783" s="401"/>
      <c r="AU783" s="396">
        <v>0.4</v>
      </c>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87.600000000000009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13.3</v>
      </c>
      <c r="AV791" s="413"/>
      <c r="AW791" s="413"/>
      <c r="AX791" s="415"/>
    </row>
    <row r="792" spans="1:50" ht="24.75" customHeight="1" x14ac:dyDescent="0.15">
      <c r="A792" s="556"/>
      <c r="B792" s="764"/>
      <c r="C792" s="764"/>
      <c r="D792" s="764"/>
      <c r="E792" s="764"/>
      <c r="F792" s="765"/>
      <c r="G792" s="581" t="s">
        <v>621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608</v>
      </c>
      <c r="H794" s="450"/>
      <c r="I794" s="450"/>
      <c r="J794" s="450"/>
      <c r="K794" s="451"/>
      <c r="L794" s="452" t="s">
        <v>611</v>
      </c>
      <c r="M794" s="453"/>
      <c r="N794" s="453"/>
      <c r="O794" s="453"/>
      <c r="P794" s="453"/>
      <c r="Q794" s="453"/>
      <c r="R794" s="453"/>
      <c r="S794" s="453"/>
      <c r="T794" s="453"/>
      <c r="U794" s="453"/>
      <c r="V794" s="453"/>
      <c r="W794" s="453"/>
      <c r="X794" s="454"/>
      <c r="Y794" s="455">
        <v>50.7</v>
      </c>
      <c r="Z794" s="456"/>
      <c r="AA794" s="456"/>
      <c r="AB794" s="557"/>
      <c r="AC794" s="449" t="s">
        <v>609</v>
      </c>
      <c r="AD794" s="450"/>
      <c r="AE794" s="450"/>
      <c r="AF794" s="450"/>
      <c r="AG794" s="451"/>
      <c r="AH794" s="452" t="s">
        <v>615</v>
      </c>
      <c r="AI794" s="453"/>
      <c r="AJ794" s="453"/>
      <c r="AK794" s="453"/>
      <c r="AL794" s="453"/>
      <c r="AM794" s="453"/>
      <c r="AN794" s="453"/>
      <c r="AO794" s="453"/>
      <c r="AP794" s="453"/>
      <c r="AQ794" s="453"/>
      <c r="AR794" s="453"/>
      <c r="AS794" s="453"/>
      <c r="AT794" s="454"/>
      <c r="AU794" s="455">
        <v>0.9</v>
      </c>
      <c r="AV794" s="456"/>
      <c r="AW794" s="456"/>
      <c r="AX794" s="457"/>
    </row>
    <row r="795" spans="1:50" ht="24.75" customHeight="1" x14ac:dyDescent="0.15">
      <c r="A795" s="556"/>
      <c r="B795" s="764"/>
      <c r="C795" s="764"/>
      <c r="D795" s="764"/>
      <c r="E795" s="764"/>
      <c r="F795" s="765"/>
      <c r="G795" s="346" t="s">
        <v>609</v>
      </c>
      <c r="H795" s="347"/>
      <c r="I795" s="347"/>
      <c r="J795" s="347"/>
      <c r="K795" s="348"/>
      <c r="L795" s="399" t="s">
        <v>614</v>
      </c>
      <c r="M795" s="400"/>
      <c r="N795" s="400"/>
      <c r="O795" s="400"/>
      <c r="P795" s="400"/>
      <c r="Q795" s="400"/>
      <c r="R795" s="400"/>
      <c r="S795" s="400"/>
      <c r="T795" s="400"/>
      <c r="U795" s="400"/>
      <c r="V795" s="400"/>
      <c r="W795" s="400"/>
      <c r="X795" s="401"/>
      <c r="Y795" s="396">
        <v>10.8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4"/>
      <c r="C796" s="764"/>
      <c r="D796" s="764"/>
      <c r="E796" s="764"/>
      <c r="F796" s="765"/>
      <c r="G796" s="346" t="s">
        <v>610</v>
      </c>
      <c r="H796" s="347"/>
      <c r="I796" s="347"/>
      <c r="J796" s="347"/>
      <c r="K796" s="348"/>
      <c r="L796" s="399" t="s">
        <v>613</v>
      </c>
      <c r="M796" s="400"/>
      <c r="N796" s="400"/>
      <c r="O796" s="400"/>
      <c r="P796" s="400"/>
      <c r="Q796" s="400"/>
      <c r="R796" s="400"/>
      <c r="S796" s="400"/>
      <c r="T796" s="400"/>
      <c r="U796" s="400"/>
      <c r="V796" s="400"/>
      <c r="W796" s="400"/>
      <c r="X796" s="401"/>
      <c r="Y796" s="396">
        <v>11.5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73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0.9</v>
      </c>
      <c r="AV804" s="413"/>
      <c r="AW804" s="413"/>
      <c r="AX804" s="415"/>
    </row>
    <row r="805" spans="1:50" ht="24.75" customHeight="1" x14ac:dyDescent="0.15">
      <c r="A805" s="556"/>
      <c r="B805" s="764"/>
      <c r="C805" s="764"/>
      <c r="D805" s="764"/>
      <c r="E805" s="764"/>
      <c r="F805" s="765"/>
      <c r="G805" s="440" t="s">
        <v>663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664</v>
      </c>
      <c r="H807" s="450"/>
      <c r="I807" s="450"/>
      <c r="J807" s="450"/>
      <c r="K807" s="451"/>
      <c r="L807" s="452" t="s">
        <v>668</v>
      </c>
      <c r="M807" s="453"/>
      <c r="N807" s="453"/>
      <c r="O807" s="453"/>
      <c r="P807" s="453"/>
      <c r="Q807" s="453"/>
      <c r="R807" s="453"/>
      <c r="S807" s="453"/>
      <c r="T807" s="453"/>
      <c r="U807" s="453"/>
      <c r="V807" s="453"/>
      <c r="W807" s="453"/>
      <c r="X807" s="454"/>
      <c r="Y807" s="455">
        <v>7.1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4"/>
      <c r="C808" s="764"/>
      <c r="D808" s="764"/>
      <c r="E808" s="764"/>
      <c r="F808" s="765"/>
      <c r="G808" s="346" t="s">
        <v>665</v>
      </c>
      <c r="H808" s="347"/>
      <c r="I808" s="347"/>
      <c r="J808" s="347"/>
      <c r="K808" s="348"/>
      <c r="L808" s="399" t="s">
        <v>669</v>
      </c>
      <c r="M808" s="400"/>
      <c r="N808" s="400"/>
      <c r="O808" s="400"/>
      <c r="P808" s="400"/>
      <c r="Q808" s="400"/>
      <c r="R808" s="400"/>
      <c r="S808" s="400"/>
      <c r="T808" s="400"/>
      <c r="U808" s="400"/>
      <c r="V808" s="400"/>
      <c r="W808" s="400"/>
      <c r="X808" s="401"/>
      <c r="Y808" s="396">
        <v>0.8</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4"/>
      <c r="C809" s="764"/>
      <c r="D809" s="764"/>
      <c r="E809" s="764"/>
      <c r="F809" s="765"/>
      <c r="G809" s="346" t="s">
        <v>667</v>
      </c>
      <c r="H809" s="347"/>
      <c r="I809" s="347"/>
      <c r="J809" s="347"/>
      <c r="K809" s="348"/>
      <c r="L809" s="399" t="s">
        <v>671</v>
      </c>
      <c r="M809" s="400"/>
      <c r="N809" s="400"/>
      <c r="O809" s="400"/>
      <c r="P809" s="400"/>
      <c r="Q809" s="400"/>
      <c r="R809" s="400"/>
      <c r="S809" s="400"/>
      <c r="T809" s="400"/>
      <c r="U809" s="400"/>
      <c r="V809" s="400"/>
      <c r="W809" s="400"/>
      <c r="X809" s="401"/>
      <c r="Y809" s="396">
        <v>0.08</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4"/>
      <c r="C810" s="764"/>
      <c r="D810" s="764"/>
      <c r="E810" s="764"/>
      <c r="F810" s="765"/>
      <c r="G810" s="346" t="s">
        <v>666</v>
      </c>
      <c r="H810" s="347"/>
      <c r="I810" s="347"/>
      <c r="J810" s="347"/>
      <c r="K810" s="348"/>
      <c r="L810" s="399" t="s">
        <v>670</v>
      </c>
      <c r="M810" s="400"/>
      <c r="N810" s="400"/>
      <c r="O810" s="400"/>
      <c r="P810" s="400"/>
      <c r="Q810" s="400"/>
      <c r="R810" s="400"/>
      <c r="S810" s="400"/>
      <c r="T810" s="400"/>
      <c r="U810" s="400"/>
      <c r="V810" s="400"/>
      <c r="W810" s="400"/>
      <c r="X810" s="401"/>
      <c r="Y810" s="396">
        <v>5.0000000000000001E-3</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7.9849999999999994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5010401023057</v>
      </c>
      <c r="K837" s="418"/>
      <c r="L837" s="418"/>
      <c r="M837" s="418"/>
      <c r="N837" s="418"/>
      <c r="O837" s="418"/>
      <c r="P837" s="426" t="s">
        <v>617</v>
      </c>
      <c r="Q837" s="315"/>
      <c r="R837" s="315"/>
      <c r="S837" s="315"/>
      <c r="T837" s="315"/>
      <c r="U837" s="315"/>
      <c r="V837" s="315"/>
      <c r="W837" s="315"/>
      <c r="X837" s="315"/>
      <c r="Y837" s="316">
        <v>87.6</v>
      </c>
      <c r="Z837" s="317"/>
      <c r="AA837" s="317"/>
      <c r="AB837" s="318"/>
      <c r="AC837" s="326" t="s">
        <v>514</v>
      </c>
      <c r="AD837" s="424"/>
      <c r="AE837" s="424"/>
      <c r="AF837" s="424"/>
      <c r="AG837" s="424"/>
      <c r="AH837" s="419">
        <v>3</v>
      </c>
      <c r="AI837" s="420"/>
      <c r="AJ837" s="420"/>
      <c r="AK837" s="420"/>
      <c r="AL837" s="323">
        <v>70.2</v>
      </c>
      <c r="AM837" s="324"/>
      <c r="AN837" s="324"/>
      <c r="AO837" s="325"/>
      <c r="AP837" s="319" t="s">
        <v>657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61.5" customHeight="1" x14ac:dyDescent="0.15">
      <c r="A870" s="402">
        <v>1</v>
      </c>
      <c r="B870" s="402">
        <v>1</v>
      </c>
      <c r="C870" s="425" t="s">
        <v>619</v>
      </c>
      <c r="D870" s="416"/>
      <c r="E870" s="416"/>
      <c r="F870" s="416"/>
      <c r="G870" s="416"/>
      <c r="H870" s="416"/>
      <c r="I870" s="416"/>
      <c r="J870" s="417">
        <v>6010401064612</v>
      </c>
      <c r="K870" s="418"/>
      <c r="L870" s="418"/>
      <c r="M870" s="418"/>
      <c r="N870" s="418"/>
      <c r="O870" s="418"/>
      <c r="P870" s="426" t="s">
        <v>620</v>
      </c>
      <c r="Q870" s="315"/>
      <c r="R870" s="315"/>
      <c r="S870" s="315"/>
      <c r="T870" s="315"/>
      <c r="U870" s="315"/>
      <c r="V870" s="315"/>
      <c r="W870" s="315"/>
      <c r="X870" s="315"/>
      <c r="Y870" s="316">
        <v>13.3</v>
      </c>
      <c r="Z870" s="317"/>
      <c r="AA870" s="317"/>
      <c r="AB870" s="318"/>
      <c r="AC870" s="326" t="s">
        <v>514</v>
      </c>
      <c r="AD870" s="424"/>
      <c r="AE870" s="424"/>
      <c r="AF870" s="424"/>
      <c r="AG870" s="424"/>
      <c r="AH870" s="419">
        <v>2</v>
      </c>
      <c r="AI870" s="420"/>
      <c r="AJ870" s="420"/>
      <c r="AK870" s="420"/>
      <c r="AL870" s="323">
        <v>98.4</v>
      </c>
      <c r="AM870" s="324"/>
      <c r="AN870" s="324"/>
      <c r="AO870" s="325"/>
      <c r="AP870" s="319" t="s">
        <v>657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622</v>
      </c>
      <c r="D903" s="416"/>
      <c r="E903" s="416"/>
      <c r="F903" s="416"/>
      <c r="G903" s="416"/>
      <c r="H903" s="416"/>
      <c r="I903" s="416"/>
      <c r="J903" s="417">
        <v>3010401011971</v>
      </c>
      <c r="K903" s="418"/>
      <c r="L903" s="418"/>
      <c r="M903" s="418"/>
      <c r="N903" s="418"/>
      <c r="O903" s="418"/>
      <c r="P903" s="426" t="s">
        <v>623</v>
      </c>
      <c r="Q903" s="315"/>
      <c r="R903" s="315"/>
      <c r="S903" s="315"/>
      <c r="T903" s="315"/>
      <c r="U903" s="315"/>
      <c r="V903" s="315"/>
      <c r="W903" s="315"/>
      <c r="X903" s="315"/>
      <c r="Y903" s="316">
        <v>73</v>
      </c>
      <c r="Z903" s="317"/>
      <c r="AA903" s="317"/>
      <c r="AB903" s="318"/>
      <c r="AC903" s="326" t="s">
        <v>515</v>
      </c>
      <c r="AD903" s="424"/>
      <c r="AE903" s="424"/>
      <c r="AF903" s="424"/>
      <c r="AG903" s="424"/>
      <c r="AH903" s="419">
        <v>1</v>
      </c>
      <c r="AI903" s="420"/>
      <c r="AJ903" s="420"/>
      <c r="AK903" s="420"/>
      <c r="AL903" s="323">
        <v>62.9</v>
      </c>
      <c r="AM903" s="324"/>
      <c r="AN903" s="324"/>
      <c r="AO903" s="325"/>
      <c r="AP903" s="319" t="s">
        <v>657</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625</v>
      </c>
      <c r="D936" s="416"/>
      <c r="E936" s="416"/>
      <c r="F936" s="416"/>
      <c r="G936" s="416"/>
      <c r="H936" s="416"/>
      <c r="I936" s="416"/>
      <c r="J936" s="417">
        <v>2430001032154</v>
      </c>
      <c r="K936" s="418"/>
      <c r="L936" s="418"/>
      <c r="M936" s="418"/>
      <c r="N936" s="418"/>
      <c r="O936" s="418"/>
      <c r="P936" s="426" t="s">
        <v>626</v>
      </c>
      <c r="Q936" s="315"/>
      <c r="R936" s="315"/>
      <c r="S936" s="315"/>
      <c r="T936" s="315"/>
      <c r="U936" s="315"/>
      <c r="V936" s="315"/>
      <c r="W936" s="315"/>
      <c r="X936" s="315"/>
      <c r="Y936" s="316">
        <v>0.9</v>
      </c>
      <c r="Z936" s="317"/>
      <c r="AA936" s="317"/>
      <c r="AB936" s="318"/>
      <c r="AC936" s="326" t="s">
        <v>196</v>
      </c>
      <c r="AD936" s="424"/>
      <c r="AE936" s="424"/>
      <c r="AF936" s="424"/>
      <c r="AG936" s="424"/>
      <c r="AH936" s="419" t="s">
        <v>627</v>
      </c>
      <c r="AI936" s="420"/>
      <c r="AJ936" s="420"/>
      <c r="AK936" s="420"/>
      <c r="AL936" s="323" t="s">
        <v>628</v>
      </c>
      <c r="AM936" s="324"/>
      <c r="AN936" s="324"/>
      <c r="AO936" s="325"/>
      <c r="AP936" s="319" t="s">
        <v>657</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0.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30" customHeight="1" x14ac:dyDescent="0.15">
      <c r="A1102" s="402">
        <v>1</v>
      </c>
      <c r="B1102" s="402">
        <v>1</v>
      </c>
      <c r="C1102" s="897"/>
      <c r="D1102" s="897"/>
      <c r="E1102" s="259" t="s">
        <v>655</v>
      </c>
      <c r="F1102" s="896"/>
      <c r="G1102" s="896"/>
      <c r="H1102" s="896"/>
      <c r="I1102" s="896"/>
      <c r="J1102" s="417" t="s">
        <v>655</v>
      </c>
      <c r="K1102" s="418"/>
      <c r="L1102" s="418"/>
      <c r="M1102" s="418"/>
      <c r="N1102" s="418"/>
      <c r="O1102" s="418"/>
      <c r="P1102" s="426" t="s">
        <v>655</v>
      </c>
      <c r="Q1102" s="315"/>
      <c r="R1102" s="315"/>
      <c r="S1102" s="315"/>
      <c r="T1102" s="315"/>
      <c r="U1102" s="315"/>
      <c r="V1102" s="315"/>
      <c r="W1102" s="315"/>
      <c r="X1102" s="315"/>
      <c r="Y1102" s="316" t="s">
        <v>655</v>
      </c>
      <c r="Z1102" s="317"/>
      <c r="AA1102" s="317"/>
      <c r="AB1102" s="318"/>
      <c r="AC1102" s="320"/>
      <c r="AD1102" s="320"/>
      <c r="AE1102" s="320"/>
      <c r="AF1102" s="320"/>
      <c r="AG1102" s="320"/>
      <c r="AH1102" s="321" t="s">
        <v>655</v>
      </c>
      <c r="AI1102" s="322"/>
      <c r="AJ1102" s="322"/>
      <c r="AK1102" s="322"/>
      <c r="AL1102" s="323" t="s">
        <v>656</v>
      </c>
      <c r="AM1102" s="324"/>
      <c r="AN1102" s="324"/>
      <c r="AO1102" s="325"/>
      <c r="AP1102" s="319" t="s">
        <v>655</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488</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488</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488</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488</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488</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488</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488</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469</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488</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488</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2018-08-10T08:32:34Z</cp:lastPrinted>
  <dcterms:created xsi:type="dcterms:W3CDTF">2012-03-13T00:50:25Z</dcterms:created>
  <dcterms:modified xsi:type="dcterms:W3CDTF">2018-08-16T05:40:24Z</dcterms:modified>
</cp:coreProperties>
</file>