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点検対象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<sst xmlns="http://schemas.openxmlformats.org/spreadsheetml/2006/main" count="2958" uniqueCount="657">
  <si>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</si>
  <si>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</si>
  <si>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</si>
  <si>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</si>
  <si>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</si>
  <si>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</si>
  <si>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</si>
  <si>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</si>
  <si>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</si>
  <si>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</si>
  <si>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</si>
  <si>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</si>
  <si>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</si>
  <si>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</si>
  <si>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</si>
  <si>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</si>
  <si>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</si>
  <si>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</si>
  <si>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</si>
  <si>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</si>
  <si>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</si>
  <si>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</si>
  <si>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</si>
  <si>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</si>
  <si>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</si>
  <si>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</si>
  <si>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</si>
  <si>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</si>
  <si>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</si>
  <si>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</si>
  <si>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</si>
  <si>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</si>
  <si>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</si>
  <si>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</si>
  <si>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</si>
  <si>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</si>
  <si>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</si>
  <si>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</si>
  <si>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</si>
  <si>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</si>
  <si>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</si>
  <si>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</si>
  <si>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</si>
  <si>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</si>
  <si>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</si>
  <si>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</si>
  <si>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</si>
  <si>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</si>
  <si>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</si>
  <si>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</si>
  <si>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</si>
  <si>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</si>
  <si>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</si>
  <si>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</si>
  <si>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</si>
  <si>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</si>
  <si>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</si>
  <si>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</si>
  <si>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</si>
  <si>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</si>
  <si>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</si>
  <si>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</si>
  <si>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</si>
  <si>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</si>
  <si>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</si>
  <si>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</si>
  <si>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</si>
  <si>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</si>
  <si>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</si>
  <si>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</si>
  <si>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</si>
  <si>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</si>
  <si>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</si>
  <si>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</si>
  <si>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</si>
  <si>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</si>
  <si>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</si>
  <si>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</si>
  <si>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</si>
  <si>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</si>
  <si>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</si>
  <si>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</si>
  <si>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</si>
  <si>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</si>
  <si>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</si>
  <si>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</si>
  <si>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</si>
  <si>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</si>
  <si>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</si>
  <si>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</si>
  <si>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</si>
  <si>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</si>
  <si>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</si>
  <si>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</si>
  <si>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</si>
  <si>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</si>
  <si>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</si>
  <si>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</si>
  <si>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</si>
  <si>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</si>
  <si>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</si>
  <si>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</si>
  <si>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</si>
  <si>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</si>
  <si>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</si>
  <si>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</si>
  <si>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</si>
  <si>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</si>
  <si>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</si>
  <si>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</si>
  <si>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</si>
  <si>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</si>
  <si>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</si>
  <si>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</si>
  <si>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</si>
  <si>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</si>
  <si>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</si>
  <si>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</si>
  <si>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</si>
  <si>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</si>
  <si>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</si>
  <si>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</si>
  <si>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</si>
  <si>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</si>
  <si>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</si>
  <si>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</si>
  <si>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</si>
  <si>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</si>
  <si>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</si>
  <si>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</si>
  <si>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</si>
  <si>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</si>
  <si>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</si>
  <si>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</si>
  <si>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</si>
  <si>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</si>
  <si>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</si>
  <si>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</si>
  <si>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</si>
  <si>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</si>
  <si>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</si>
  <si>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</si>
  <si>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</si>
  <si>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</si>
  <si>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</si>
  <si>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</si>
  <si>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</si>
  <si>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</si>
  <si>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</si>
  <si>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</si>
  <si>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</si>
  <si>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</si>
  <si>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</si>
  <si>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</si>
  <si>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</si>
  <si>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</si>
  <si>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</si>
  <si>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</si>
  <si>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</si>
  <si>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</si>
  <si>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</si>
  <si>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</si>
  <si>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</si>
  <si>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</si>
  <si>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</si>
  <si>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</si>
  <si>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</si>
  <si>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</si>
  <si>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</si>
  <si>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</si>
  <si>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</si>
  <si>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</si>
  <si>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</si>
  <si>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</si>
  <si>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</si>
  <si>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</si>
  <si>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</si>
  <si>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</si>
  <si>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</si>
  <si>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</si>
  <si>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</si>
  <si>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</si>
  <si>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</si>
  <si>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</si>
  <si>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</si>
  <si>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</si>
  <si>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</si>
  <si>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</si>
  <si>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</si>
  <si>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</si>
  <si>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</si>
  <si>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</si>
  <si>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</si>
  <si>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</si>
  <si>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</si>
  <si>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</si>
  <si>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</si>
  <si>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</si>
  <si>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</si>
  <si>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</si>
  <si>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</si>
  <si>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</si>
  <si>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</si>
  <si>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</si>
  <si>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</si>
  <si>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</si>
  <si>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</si>
  <si>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</si>
  <si>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</si>
  <si>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</si>
  <si>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</si>
  <si>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</si>
  <si>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</si>
  <si>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</si>
  <si>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</si>
  <si>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</si>
  <si>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</si>
  <si>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</si>
  <si>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</si>
  <si>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</si>
  <si>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</si>
  <si>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</si>
  <si>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</si>
  <si>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</si>
  <si>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</si>
  <si>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</si>
  <si>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</si>
  <si>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</si>
  <si>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</si>
  <si>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</si>
  <si>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</si>
  <si>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</si>
  <si>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</si>
  <si>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</si>
  <si>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</si>
  <si>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</si>
  <si>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</si>
  <si>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</si>
  <si>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</si>
  <si>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</si>
  <si>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</si>
  <si>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</si>
  <si>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</si>
  <si>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</si>
  <si>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</si>
  <si>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</si>
  <si>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</si>
  <si>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</si>
  <si>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</si>
  <si>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</si>
  <si>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</si>
  <si>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</si>
  <si>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</si>
  <si>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</si>
  <si>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</si>
  <si>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</si>
  <si>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</si>
  <si>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</si>
  <si>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</si>
  <si>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</si>
  <si>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</si>
  <si>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</si>
  <si>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</si>
  <si>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</si>
  <si>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</si>
  <si>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</si>
  <si>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</si>
  <si>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</si>
  <si>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</si>
  <si>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</si>
  <si>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</si>
  <si>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</si>
  <si>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</si>
  <si>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</si>
  <si>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</si>
  <si>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</si>
  <si>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</si>
  <si>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</si>
  <si>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</si>
  <si>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</si>
  <si>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</si>
  <si>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</si>
  <si>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</si>
  <si>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</si>
  <si>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</si>
  <si>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</si>
  <si>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</si>
  <si>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</si>
  <si>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</si>
  <si>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</si>
  <si>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</si>
  <si>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</si>
  <si>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</si>
  <si>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</si>
  <si>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</si>
  <si>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</si>
  <si>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</si>
  <si>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</si>
  <si>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</si>
  <si>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</si>
  <si>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</si>
  <si>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</si>
  <si>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</si>
  <si>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</si>
  <si>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</si>
  <si>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</si>
  <si>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</si>
  <si>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</si>
  <si>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</si>
  <si>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</si>
  <si>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</si>
  <si>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</si>
  <si>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</si>
  <si>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</si>
  <si>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</si>
  <si>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</si>
  <si>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</si>
  <si>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</si>
  <si>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</si>
  <si>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</si>
  <si>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</si>
  <si>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</si>
  <si>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</si>
  <si>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</si>
  <si>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</si>
  <si>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</si>
  <si>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</si>
  <si>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</si>
  <si>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</si>
  <si>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</si>
  <si>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</si>
  <si>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</si>
  <si>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</si>
  <si>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</si>
  <si>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</si>
  <si>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</si>
  <si>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</si>
  <si>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</si>
  <si>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</si>
  <si>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</si>
  <si>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</si>
  <si>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</si>
  <si>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</si>
  <si>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</si>
  <si>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</si>
  <si>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</si>
  <si>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</si>
  <si>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</si>
  <si>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</si>
  <si>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</si>
  <si>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</si>
  <si>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</si>
  <si>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</si>
  <si>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</si>
  <si>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</si>
  <si>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</si>
  <si>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</si>
  <si>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</si>
  <si>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</si>
  <si>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</si>
  <si>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</si>
  <si>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</si>
  <si>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</si>
  <si>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</si>
  <si>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</si>
  <si>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</si>
  <si>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</si>
  <si>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</si>
  <si>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</si>
  <si>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</si>
  <si>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</si>
  <si>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</si>
  <si>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</si>
  <si>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</si>
  <si>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</si>
  <si>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</si>
  <si>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</si>
  <si>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</si>
  <si>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</si>
  <si>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</si>
  <si>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</si>
  <si>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</si>
  <si>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</si>
  <si>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</si>
  <si>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</si>
  <si>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</si>
  <si>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</si>
  <si>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</si>
  <si>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</si>
  <si>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</si>
  <si>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</si>
  <si>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</si>
  <si>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</si>
  <si>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</si>
  <si>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</si>
  <si>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</si>
  <si>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</si>
  <si>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</si>
  <si>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</si>
  <si>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</si>
  <si>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</si>
  <si>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</si>
  <si>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</si>
  <si>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</si>
  <si>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</si>
  <si>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</si>
  <si>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</si>
  <si>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</si>
  <si>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</si>
  <si>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</si>
  <si>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</si>
  <si>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</si>
  <si>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</si>
  <si>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</si>
  <si>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</si>
  <si>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</si>
  <si>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</si>
  <si>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</si>
  <si>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</si>
  <si>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</si>
  <si>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</si>
  <si>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</si>
  <si>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</si>
  <si>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</si>
  <si>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</si>
  <si>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</si>
  <si>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</si>
  <si>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</si>
  <si>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</si>
  <si>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</si>
  <si>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</si>
  <si>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</si>
  <si>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</si>
  <si>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</si>
  <si>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</si>
  <si>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</si>
  <si>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</si>
  <si>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</si>
  <si>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</si>
  <si>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</si>
  <si>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</si>
  <si>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</si>
  <si>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</si>
  <si>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</si>
  <si>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</si>
  <si>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</si>
  <si>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</si>
  <si>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</si>
  <si>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</si>
  <si>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</si>
  <si>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</si>
  <si>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</si>
  <si>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</si>
  <si>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</si>
  <si>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</si>
  <si>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</si>
  <si>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</si>
  <si>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</si>
  <si>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</si>
  <si>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</si>
  <si>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</si>
  <si>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</si>
  <si>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</si>
  <si>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</si>
  <si>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</si>
  <si>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</si>
  <si>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</si>
  <si>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</si>
  <si>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</si>
  <si>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</si>
  <si>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</si>
  <si>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</si>
  <si>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</si>
  <si>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</si>
  <si>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</si>
  <si>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</si>
  <si>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</si>
  <si>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</si>
  <si>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</si>
  <si>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</si>
  <si>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</si>
  <si>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</si>
  <si>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</si>
  <si>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</si>
  <si>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</si>
  <si>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</si>
  <si>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</si>
  <si>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</si>
  <si>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</si>
  <si>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</si>
  <si>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</si>
  <si>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</si>
  <si>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</si>
  <si>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</si>
  <si>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</si>
  <si>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</si>
  <si>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</si>
  <si>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</si>
  <si>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</si>
  <si>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</si>
  <si>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</si>
  <si>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</si>
  <si>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</si>
  <si>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</si>
  <si>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</si>
  <si>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</si>
  <si>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</si>
  <si>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</si>
  <si>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</si>
  <si>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</si>
  <si>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</si>
  <si>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</si>
  <si>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</si>
  <si>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</si>
  <si>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</si>
  <si>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</si>
  <si>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</si>
  <si>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</si>
  <si>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</si>
  <si>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</si>
  <si>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</si>
  <si>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</si>
  <si>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</si>
  <si>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</si>
  <si>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</si>
  <si>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</si>
  <si>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</si>
  <si>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</si>
  <si>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</si>
  <si>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</si>
  <si>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</si>
  <si>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</si>
  <si>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</si>
  <si>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</si>
  <si>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</si>
  <si>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</si>
  <si>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</si>
  <si>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</si>
  <si>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</si>
  <si>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</si>
  <si>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</si>
  <si>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</si>
  <si>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</si>
  <si>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</si>
  <si>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</si>
  <si>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</si>
  <si>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</si>
  <si>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</si>
  <si>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職業能力開発校施設整備費等補助金</t>
    <phoneticPr fontId="5"/>
  </si>
  <si>
    <t>人材開発統括官</t>
    <phoneticPr fontId="5"/>
  </si>
  <si>
    <t>○</t>
  </si>
  <si>
    <t>職業能力開発促進法第15条の6第1項
雇用保険法第63条第1項第2号及び第8号
雇用保険法施行規則第126条</t>
    <phoneticPr fontId="5"/>
  </si>
  <si>
    <t>-</t>
  </si>
  <si>
    <t>-</t>
    <phoneticPr fontId="5"/>
  </si>
  <si>
    <t>都道府県立職業能力開発施設の建物・機械の整備等を実施し、公共職業訓練による労働者の職業能力の開発及び向上を促進させる。</t>
    <phoneticPr fontId="5"/>
  </si>
  <si>
    <t>職業能力開発校の設備整備（建物の整備（建替、改修、修繕等）、機械器具の整備）に係る経費、職業訓練指導員の研修の実施に係る経費について補助を行う。
（補助率　１／２（平成２８年より職業訓練指導員研修の補助率３／４））</t>
    <phoneticPr fontId="5"/>
  </si>
  <si>
    <t>厚生労働省</t>
  </si>
  <si>
    <t>（目）職業能力開発校施設整備費補助金</t>
    <rPh sb="1" eb="2">
      <t>モク</t>
    </rPh>
    <rPh sb="3" eb="5">
      <t>ショクギョウ</t>
    </rPh>
    <rPh sb="5" eb="7">
      <t>ノウリョク</t>
    </rPh>
    <rPh sb="7" eb="9">
      <t>カイハツ</t>
    </rPh>
    <rPh sb="9" eb="10">
      <t>コウ</t>
    </rPh>
    <rPh sb="10" eb="12">
      <t>シセツ</t>
    </rPh>
    <rPh sb="12" eb="15">
      <t>セイビヒ</t>
    </rPh>
    <rPh sb="15" eb="18">
      <t>ホジョキン</t>
    </rPh>
    <phoneticPr fontId="5"/>
  </si>
  <si>
    <t>（目）職員旅費</t>
    <rPh sb="1" eb="2">
      <t>モク</t>
    </rPh>
    <rPh sb="3" eb="5">
      <t>ショクイン</t>
    </rPh>
    <rPh sb="5" eb="7">
      <t>リョヒ</t>
    </rPh>
    <phoneticPr fontId="5"/>
  </si>
  <si>
    <t>離職者訓練（施設内訓練）修了者の訓練終了後3ヶ月時点の就職率80％以上</t>
    <phoneticPr fontId="5"/>
  </si>
  <si>
    <t>％</t>
    <phoneticPr fontId="5"/>
  </si>
  <si>
    <t>％</t>
    <phoneticPr fontId="5"/>
  </si>
  <si>
    <t>-</t>
    <phoneticPr fontId="5"/>
  </si>
  <si>
    <t>定例業務統計報告（厚生労働省調べ）</t>
    <phoneticPr fontId="5"/>
  </si>
  <si>
    <t>建物整備</t>
    <phoneticPr fontId="5"/>
  </si>
  <si>
    <t>機械器具整備</t>
    <phoneticPr fontId="5"/>
  </si>
  <si>
    <t>職業訓練指導員研修</t>
    <phoneticPr fontId="5"/>
  </si>
  <si>
    <t>県</t>
    <rPh sb="0" eb="1">
      <t>ケン</t>
    </rPh>
    <phoneticPr fontId="5"/>
  </si>
  <si>
    <t>円</t>
    <rPh sb="0" eb="1">
      <t>エン</t>
    </rPh>
    <phoneticPr fontId="5"/>
  </si>
  <si>
    <t>円／県</t>
    <rPh sb="0" eb="1">
      <t>エン</t>
    </rPh>
    <rPh sb="2" eb="3">
      <t>ケン</t>
    </rPh>
    <phoneticPr fontId="5"/>
  </si>
  <si>
    <t>職業能力開発校の設備整備（建物の整備（建替、改修、修繕等）、機械器具の整備）に係る経費、職業訓練指導員の研修の実施に係る経費について補助を行う。
都道府県立職業能力開発施設の建物・機械の整備等を実施し、公共職業訓練による労働者の職業能力の開発及び向上を促進させる。</t>
    <phoneticPr fontId="5"/>
  </si>
  <si>
    <t>国の雇用のセーフティネットとして職業訓練は国の責務として実施すべき事業である（雇用対策法第4条第1項2号）</t>
    <phoneticPr fontId="5"/>
  </si>
  <si>
    <t>本事業は地域の実情に応じた多様な訓練機会を確保するため、国が都道府県の職業能力開発校の設備整備に係る経費等について補助を行うものである。</t>
    <phoneticPr fontId="5"/>
  </si>
  <si>
    <t>雇用失業情勢は依然として厳しく、求職者の就職を実現するためには訓練機会の確保が重要であることから、本事業は優先度が高い事業と言える。</t>
    <phoneticPr fontId="5"/>
  </si>
  <si>
    <t>本事業は都道府県の職業能力開発校の設備整備に係る経費等が大部分を占めており、必要経費に限定されている。</t>
  </si>
  <si>
    <t>本事業により、都道府県立職業能力開発施設の建物・機械の整備等を実施し、公共職業訓練による労働者の職業能力の開発及び向上を促進している。</t>
    <rPh sb="0" eb="1">
      <t>ホン</t>
    </rPh>
    <rPh sb="1" eb="3">
      <t>ジギョウ</t>
    </rPh>
    <rPh sb="7" eb="11">
      <t>トドウフケン</t>
    </rPh>
    <rPh sb="11" eb="12">
      <t>リツ</t>
    </rPh>
    <rPh sb="12" eb="14">
      <t>ショクギョウ</t>
    </rPh>
    <rPh sb="14" eb="16">
      <t>ノウリョク</t>
    </rPh>
    <rPh sb="16" eb="18">
      <t>カイハツ</t>
    </rPh>
    <rPh sb="18" eb="20">
      <t>シセツ</t>
    </rPh>
    <rPh sb="21" eb="23">
      <t>タテモノ</t>
    </rPh>
    <rPh sb="24" eb="26">
      <t>キカイ</t>
    </rPh>
    <rPh sb="27" eb="29">
      <t>セイビ</t>
    </rPh>
    <rPh sb="29" eb="30">
      <t>トウ</t>
    </rPh>
    <rPh sb="31" eb="33">
      <t>ジッシ</t>
    </rPh>
    <rPh sb="35" eb="37">
      <t>コウキョウ</t>
    </rPh>
    <rPh sb="37" eb="39">
      <t>ショクギョウ</t>
    </rPh>
    <rPh sb="39" eb="41">
      <t>クンレン</t>
    </rPh>
    <rPh sb="44" eb="47">
      <t>ロウドウシャ</t>
    </rPh>
    <rPh sb="48" eb="50">
      <t>ショクギョウ</t>
    </rPh>
    <rPh sb="50" eb="52">
      <t>ノウリョク</t>
    </rPh>
    <rPh sb="53" eb="55">
      <t>カイハツ</t>
    </rPh>
    <rPh sb="55" eb="56">
      <t>オヨ</t>
    </rPh>
    <rPh sb="57" eb="59">
      <t>コウジョウ</t>
    </rPh>
    <rPh sb="60" eb="62">
      <t>ソクシン</t>
    </rPh>
    <phoneticPr fontId="5"/>
  </si>
  <si>
    <t>都道府県立職業能力開発施設の運営費交付金</t>
    <phoneticPr fontId="5"/>
  </si>
  <si>
    <t>都道府県との連絡を密にし、適切な事業運営が図られるように努める。</t>
    <phoneticPr fontId="5"/>
  </si>
  <si>
    <t>772</t>
    <phoneticPr fontId="5"/>
  </si>
  <si>
    <t>689</t>
    <phoneticPr fontId="5"/>
  </si>
  <si>
    <t>616</t>
    <phoneticPr fontId="5"/>
  </si>
  <si>
    <t>583</t>
    <phoneticPr fontId="5"/>
  </si>
  <si>
    <t>589</t>
    <phoneticPr fontId="5"/>
  </si>
  <si>
    <t>594</t>
    <phoneticPr fontId="5"/>
  </si>
  <si>
    <t>589</t>
    <phoneticPr fontId="5"/>
  </si>
  <si>
    <t>職業能力開発校施設設備費</t>
    <phoneticPr fontId="5"/>
  </si>
  <si>
    <t>施設設備費</t>
    <rPh sb="0" eb="2">
      <t>シセツ</t>
    </rPh>
    <rPh sb="2" eb="5">
      <t>セツビヒ</t>
    </rPh>
    <phoneticPr fontId="5"/>
  </si>
  <si>
    <t>機器整備費</t>
    <rPh sb="0" eb="2">
      <t>キキ</t>
    </rPh>
    <rPh sb="2" eb="5">
      <t>セイビヒ</t>
    </rPh>
    <phoneticPr fontId="5"/>
  </si>
  <si>
    <t>職業訓練指導員研修費</t>
    <rPh sb="0" eb="2">
      <t>ショクギョウ</t>
    </rPh>
    <rPh sb="2" eb="4">
      <t>クンレン</t>
    </rPh>
    <rPh sb="4" eb="7">
      <t>シドウイン</t>
    </rPh>
    <rPh sb="7" eb="10">
      <t>ケンシュウヒ</t>
    </rPh>
    <phoneticPr fontId="5"/>
  </si>
  <si>
    <t>都道府県立職業能力開発施設における建物・機器等の整備等</t>
    <rPh sb="0" eb="4">
      <t>トドウフケン</t>
    </rPh>
    <rPh sb="4" eb="5">
      <t>リツ</t>
    </rPh>
    <rPh sb="5" eb="7">
      <t>ショクギョウ</t>
    </rPh>
    <rPh sb="7" eb="9">
      <t>ノウリョク</t>
    </rPh>
    <rPh sb="9" eb="11">
      <t>カイハツ</t>
    </rPh>
    <rPh sb="11" eb="13">
      <t>シセツ</t>
    </rPh>
    <rPh sb="17" eb="19">
      <t>タテモノ</t>
    </rPh>
    <rPh sb="20" eb="22">
      <t>キキ</t>
    </rPh>
    <rPh sb="22" eb="23">
      <t>トウ</t>
    </rPh>
    <rPh sb="24" eb="26">
      <t>セイビ</t>
    </rPh>
    <rPh sb="26" eb="27">
      <t>トウ</t>
    </rPh>
    <phoneticPr fontId="5"/>
  </si>
  <si>
    <t>補助金等交付</t>
  </si>
  <si>
    <t>-</t>
    <phoneticPr fontId="5"/>
  </si>
  <si>
    <t>‐</t>
  </si>
  <si>
    <t>無</t>
  </si>
  <si>
    <t>-</t>
    <phoneticPr fontId="5"/>
  </si>
  <si>
    <t>-</t>
    <phoneticPr fontId="5"/>
  </si>
  <si>
    <t>建設業界の資機材高騰により、資材の確保に不測の日数を要し、工事が遅延するなどの事情があったため。</t>
    <rPh sb="0" eb="2">
      <t>ケンセツ</t>
    </rPh>
    <rPh sb="2" eb="4">
      <t>ギョウカイ</t>
    </rPh>
    <rPh sb="5" eb="8">
      <t>シキザイ</t>
    </rPh>
    <rPh sb="8" eb="10">
      <t>コウトウ</t>
    </rPh>
    <rPh sb="14" eb="16">
      <t>シザイ</t>
    </rPh>
    <rPh sb="17" eb="19">
      <t>カクホ</t>
    </rPh>
    <rPh sb="20" eb="22">
      <t>フソク</t>
    </rPh>
    <rPh sb="23" eb="25">
      <t>ニッスウ</t>
    </rPh>
    <rPh sb="26" eb="27">
      <t>ヨウ</t>
    </rPh>
    <rPh sb="29" eb="31">
      <t>コウジ</t>
    </rPh>
    <rPh sb="32" eb="34">
      <t>チエン</t>
    </rPh>
    <rPh sb="39" eb="41">
      <t>ジジョウ</t>
    </rPh>
    <phoneticPr fontId="5"/>
  </si>
  <si>
    <t>-</t>
    <phoneticPr fontId="5"/>
  </si>
  <si>
    <t>-</t>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</si>
  <si>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</si>
  <si>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</si>
  <si>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</si>
  <si>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</si>
  <si>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</si>
  <si>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人材開発政策担当参事官室</t>
    <rPh sb="0" eb="2">
      <t>ジンザイ</t>
    </rPh>
    <rPh sb="2" eb="4">
      <t>カイハツ</t>
    </rPh>
    <rPh sb="4" eb="6">
      <t>セイサク</t>
    </rPh>
    <rPh sb="6" eb="8">
      <t>タントウ</t>
    </rPh>
    <rPh sb="8" eb="11">
      <t>サンジカン</t>
    </rPh>
    <rPh sb="11" eb="12">
      <t>シツ</t>
    </rPh>
    <phoneticPr fontId="5"/>
  </si>
  <si>
    <t>人材開発政策担当参事官　相本浩志</t>
    <rPh sb="0" eb="2">
      <t>ジンザイ</t>
    </rPh>
    <rPh sb="2" eb="4">
      <t>カイハツ</t>
    </rPh>
    <rPh sb="4" eb="6">
      <t>セイサク</t>
    </rPh>
    <rPh sb="6" eb="8">
      <t>タントウ</t>
    </rPh>
    <rPh sb="8" eb="11">
      <t>サンジカン</t>
    </rPh>
    <rPh sb="12" eb="14">
      <t>アイモト</t>
    </rPh>
    <rPh sb="14" eb="15">
      <t>ヒロシ</t>
    </rPh>
    <rPh sb="15" eb="16">
      <t>ココロザ</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</si>
  <si>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</si>
  <si>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</si>
  <si>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</si>
  <si>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</si>
  <si>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</si>
  <si>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</si>
  <si>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</si>
  <si>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</si>
  <si>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</si>
  <si>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</si>
  <si>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能力開発校設備整備等補助金は、都道府県の能力開発施設の建物整備・機器整備等に係る経費への補助であるが、都道府県立職業能力開発施設の運営費交付金（所管：人材開発統括官）は、都道府県の能力開発施設の運営に係る経費への支援であり、補助の対象が異なる。</t>
    <rPh sb="72" eb="74">
      <t>ショカン</t>
    </rPh>
    <rPh sb="75" eb="77">
      <t>ジンザイ</t>
    </rPh>
    <rPh sb="77" eb="79">
      <t>カイハツ</t>
    </rPh>
    <rPh sb="79" eb="82">
      <t>トウカツカン</t>
    </rPh>
    <phoneticPr fontId="5"/>
  </si>
  <si>
    <t>離職者訓練（施設内訓練）修了者の訓練終了後3ヶ月時点の就職率（間接的指標）　
離職者訓練終了後３ヶ月時点の就職者数／離職者訓練修了者数</t>
    <rPh sb="40" eb="43">
      <t>リショクシャ</t>
    </rPh>
    <rPh sb="43" eb="45">
      <t>クンレン</t>
    </rPh>
    <rPh sb="45" eb="48">
      <t>シュウリョウゴ</t>
    </rPh>
    <rPh sb="50" eb="51">
      <t>ゲツ</t>
    </rPh>
    <rPh sb="51" eb="53">
      <t>ジテン</t>
    </rPh>
    <rPh sb="54" eb="57">
      <t>シュウショクシャ</t>
    </rPh>
    <rPh sb="57" eb="58">
      <t>スウ</t>
    </rPh>
    <rPh sb="59" eb="62">
      <t>リショクシャ</t>
    </rPh>
    <rPh sb="62" eb="64">
      <t>クンレン</t>
    </rPh>
    <rPh sb="64" eb="67">
      <t>シュウリョウシャ</t>
    </rPh>
    <rPh sb="67" eb="68">
      <t>スウ</t>
    </rPh>
    <phoneticPr fontId="5"/>
  </si>
  <si>
    <t>29年度の実績は目標を概ね達成見込みであり、引き続き効果的・効率的な事業運営がなされるよう努める。</t>
    <rPh sb="15" eb="17">
      <t>ミコ</t>
    </rPh>
    <phoneticPr fontId="5"/>
  </si>
  <si>
    <t>執行率が伸びない理由を精査し、次年度の適切な執行に努めること。（井出　健二郎）</t>
    <phoneticPr fontId="5"/>
  </si>
  <si>
    <t>外部有識者の所見を踏まえ、執行率の改善に向けた要因分析を行い、効率的・効果的な執行に努めること。</t>
    <phoneticPr fontId="5"/>
  </si>
  <si>
    <t>縮減</t>
  </si>
  <si>
    <t>執行実績を踏まえ、執行率の改善に努めることとし、平成31年度予算要求については前年度から減額することとした。</t>
    <phoneticPr fontId="5"/>
  </si>
  <si>
    <t>施設整備等については、都道府県による入札又は企画競争により業者を選定し、施設整備や機器の購入等が行われている。</t>
    <rPh sb="0" eb="2">
      <t>シセツ</t>
    </rPh>
    <rPh sb="2" eb="4">
      <t>セイビ</t>
    </rPh>
    <rPh sb="4" eb="5">
      <t>トウ</t>
    </rPh>
    <rPh sb="11" eb="15">
      <t>トドウフケン</t>
    </rPh>
    <rPh sb="18" eb="20">
      <t>ニュウサツ</t>
    </rPh>
    <rPh sb="20" eb="21">
      <t>マタ</t>
    </rPh>
    <rPh sb="22" eb="24">
      <t>キカク</t>
    </rPh>
    <rPh sb="24" eb="26">
      <t>キョウソウ</t>
    </rPh>
    <rPh sb="29" eb="31">
      <t>ギョウシャ</t>
    </rPh>
    <rPh sb="32" eb="34">
      <t>センテイ</t>
    </rPh>
    <rPh sb="36" eb="38">
      <t>シセツ</t>
    </rPh>
    <rPh sb="38" eb="40">
      <t>セイビ</t>
    </rPh>
    <rPh sb="41" eb="43">
      <t>キキ</t>
    </rPh>
    <rPh sb="44" eb="46">
      <t>コウニュウ</t>
    </rPh>
    <rPh sb="46" eb="47">
      <t>トウ</t>
    </rPh>
    <rPh sb="48" eb="49">
      <t>オコナ</t>
    </rPh>
    <phoneticPr fontId="5"/>
  </si>
  <si>
    <t>成果実績は目標を概ね達成しており、適正である。</t>
    <rPh sb="0" eb="2">
      <t>セイカ</t>
    </rPh>
    <rPh sb="2" eb="4">
      <t>ジッセキ</t>
    </rPh>
    <rPh sb="5" eb="7">
      <t>モクヒョウ</t>
    </rPh>
    <rPh sb="8" eb="9">
      <t>オオム</t>
    </rPh>
    <rPh sb="10" eb="12">
      <t>タッセイ</t>
    </rPh>
    <rPh sb="17" eb="19">
      <t>テキセイ</t>
    </rPh>
    <phoneticPr fontId="5"/>
  </si>
  <si>
    <t>事前に把握した施設整備の要望に応じた補助に努めている。</t>
    <rPh sb="0" eb="2">
      <t>ジゼン</t>
    </rPh>
    <rPh sb="3" eb="5">
      <t>ハアク</t>
    </rPh>
    <rPh sb="7" eb="9">
      <t>シセツ</t>
    </rPh>
    <rPh sb="9" eb="11">
      <t>セイビ</t>
    </rPh>
    <rPh sb="12" eb="14">
      <t>ヨウボウ</t>
    </rPh>
    <rPh sb="15" eb="16">
      <t>オウ</t>
    </rPh>
    <rPh sb="18" eb="20">
      <t>ホジョ</t>
    </rPh>
    <rPh sb="21" eb="22">
      <t>ツト</t>
    </rPh>
    <phoneticPr fontId="5"/>
  </si>
  <si>
    <t>A.福岡県</t>
    <rPh sb="2" eb="4">
      <t>フクオカ</t>
    </rPh>
    <rPh sb="4" eb="5">
      <t>ケン</t>
    </rPh>
    <phoneticPr fontId="5"/>
  </si>
  <si>
    <t>福岡県</t>
    <rPh sb="0" eb="3">
      <t>フクオカケン</t>
    </rPh>
    <phoneticPr fontId="5"/>
  </si>
  <si>
    <t>東京都</t>
    <rPh sb="0" eb="3">
      <t>トウキョウト</t>
    </rPh>
    <phoneticPr fontId="5"/>
  </si>
  <si>
    <t>北海道</t>
    <rPh sb="0" eb="3">
      <t>ホッカイドウ</t>
    </rPh>
    <phoneticPr fontId="5"/>
  </si>
  <si>
    <t>山形県</t>
    <rPh sb="0" eb="3">
      <t>ヤマガタケン</t>
    </rPh>
    <phoneticPr fontId="5"/>
  </si>
  <si>
    <t>岩手県</t>
    <rPh sb="0" eb="3">
      <t>イワテケン</t>
    </rPh>
    <phoneticPr fontId="5"/>
  </si>
  <si>
    <t>神奈川県</t>
    <rPh sb="0" eb="4">
      <t>カナガワケン</t>
    </rPh>
    <phoneticPr fontId="5"/>
  </si>
  <si>
    <t>長野県</t>
    <rPh sb="0" eb="3">
      <t>ナガノケン</t>
    </rPh>
    <phoneticPr fontId="5"/>
  </si>
  <si>
    <t>沖縄県</t>
    <rPh sb="0" eb="3">
      <t>オキナワケン</t>
    </rPh>
    <phoneticPr fontId="5"/>
  </si>
  <si>
    <t>茨城県</t>
    <rPh sb="0" eb="3">
      <t>イバラギケン</t>
    </rPh>
    <phoneticPr fontId="5"/>
  </si>
  <si>
    <t>埼玉県</t>
    <rPh sb="0" eb="3">
      <t>サイタマケン</t>
    </rPh>
    <phoneticPr fontId="5"/>
  </si>
  <si>
    <t>単位当たりコスト ＝
 （Ｘ）建物整備の執行額／　（Ｙ）建物整備を実施した県</t>
    <phoneticPr fontId="5"/>
  </si>
  <si>
    <t>単位当たりコスト ＝ 
（Ｘ）機器整備の執行額／　（Ｙ）機器整備を実施した県　　　　　　　　　　　　　</t>
    <phoneticPr fontId="5"/>
  </si>
  <si>
    <t>単位当たりコスト ＝ 
（Ｘ）指導員研修の執行額／　（Ｙ）指導員研修を実施した県　　　　　　　　　　　　　</t>
    <phoneticPr fontId="5"/>
  </si>
  <si>
    <t>1,070,876,830/25</t>
    <phoneticPr fontId="5"/>
  </si>
  <si>
    <t>1,106,313,263/47</t>
    <phoneticPr fontId="5"/>
  </si>
  <si>
    <t>28,995,403/45</t>
    <phoneticPr fontId="5"/>
  </si>
  <si>
    <t>1,237,243,839/26</t>
    <phoneticPr fontId="5"/>
  </si>
  <si>
    <t>1,257,076,588/47</t>
    <phoneticPr fontId="5"/>
  </si>
  <si>
    <t>23,195,013/45</t>
    <phoneticPr fontId="5"/>
  </si>
  <si>
    <t>731,703,140/27</t>
    <phoneticPr fontId="5"/>
  </si>
  <si>
    <t>1,246,003,890/47</t>
    <phoneticPr fontId="5"/>
  </si>
  <si>
    <t>23,371,279/45</t>
    <phoneticPr fontId="5"/>
  </si>
  <si>
    <t>1,140,850,000/32</t>
    <phoneticPr fontId="5"/>
  </si>
  <si>
    <t>1,070,937,000/47</t>
    <phoneticPr fontId="5"/>
  </si>
  <si>
    <t>40,470,000/45</t>
    <phoneticPr fontId="5"/>
  </si>
  <si>
    <t>執行実績及び整備計画に基づく減</t>
    <rPh sb="0" eb="2">
      <t>シッコウ</t>
    </rPh>
    <rPh sb="2" eb="4">
      <t>ジッセキ</t>
    </rPh>
    <rPh sb="4" eb="5">
      <t>オヨ</t>
    </rPh>
    <rPh sb="6" eb="8">
      <t>セイビ</t>
    </rPh>
    <rPh sb="8" eb="10">
      <t>ケイカク</t>
    </rPh>
    <rPh sb="11" eb="12">
      <t>モト</t>
    </rPh>
    <rPh sb="14" eb="15">
      <t>ゲン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</si>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</sst>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149678</xdr:colOff>
      <xdr:row>743</xdr:row>
      <xdr:rowOff>1</xdr:rowOff>
    </xdr:from>
    <xdr:to>
      <xdr:col>38</xdr:col>
      <xdr:colOff>67389</xdr:colOff>
      <xdr:row>749</xdr:row>
      <xdr:rowOff>145676</xdr:rowOff>
    </xdr:to>
    <xdr:grpSp>
      <xdr:nvGrpSpPr>
        <xdr:cNvPr id="10" name="グループ化 27"/>
        <xdr:cNvGrpSpPr>
          <a:grpSpLocks/>
        </xdr:cNvGrpSpPr>
      </xdr:nvGrpSpPr>
      <xdr:grpSpPr bwMode="auto">
        <a:xfrm>
          <a:off x="1949903" y="41233726"/>
          <a:ext cx="5718436" cy="2260225"/>
          <a:chOff x="2276475" y="1913650"/>
          <a:chExt cx="3149409" cy="3033093"/>
        </a:xfrm>
      </xdr:grpSpPr>
      <xdr:cxnSp macro="">
        <xdr:nvCxnSpPr>
          <xdr:cNvPr id="11" name="直線矢印コネクタ 10"/>
          <xdr:cNvCxnSpPr/>
        </xdr:nvCxnSpPr>
        <xdr:spPr bwMode="auto">
          <a:xfrm>
            <a:off x="3848024" y="2712294"/>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bwMode="auto">
          <a:xfrm>
            <a:off x="2282786" y="1913650"/>
            <a:ext cx="3130474" cy="4267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13" name="フローチャート: 処理 12"/>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都道府県（４７）</a:t>
            </a:r>
            <a:endParaRPr kumimoji="1" lang="en-US" altLang="ja-JP" sz="1400">
              <a:solidFill>
                <a:schemeClr val="tx1"/>
              </a:solidFill>
            </a:endParaRPr>
          </a:p>
          <a:p>
            <a:pPr algn="ctr"/>
            <a:r>
              <a:rPr kumimoji="1" lang="en-US" altLang="ja-JP" sz="1400">
                <a:solidFill>
                  <a:schemeClr val="tx1"/>
                </a:solidFill>
              </a:rPr>
              <a:t>2,206</a:t>
            </a:r>
            <a:r>
              <a:rPr kumimoji="1" lang="ja-JP" altLang="en-US" sz="1400">
                <a:solidFill>
                  <a:schemeClr val="tx1"/>
                </a:solidFill>
              </a:rPr>
              <a:t>百万円</a:t>
            </a:r>
          </a:p>
        </xdr:txBody>
      </xdr:sp>
      <xdr:sp macro="" textlink="">
        <xdr:nvSpPr>
          <xdr:cNvPr id="14" name="大かっこ 13"/>
          <xdr:cNvSpPr/>
        </xdr:nvSpPr>
        <xdr:spPr>
          <a:xfrm>
            <a:off x="2301721" y="4570198"/>
            <a:ext cx="3086294" cy="376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都道府県立職業能力開発施設における建物・機器等の整備等の実施</a:t>
            </a:r>
            <a:endParaRPr kumimoji="1" lang="ja-JP" altLang="en-US" sz="1100"/>
          </a:p>
        </xdr:txBody>
      </xdr:sp>
    </xdr:grpSp>
    <xdr:clientData/>
  </xdr:twoCellAnchor>
  <xdr:twoCellAnchor>
    <xdr:from>
      <xdr:col>9</xdr:col>
      <xdr:colOff>122464</xdr:colOff>
      <xdr:row>740</xdr:row>
      <xdr:rowOff>204107</xdr:rowOff>
    </xdr:from>
    <xdr:to>
      <xdr:col>38</xdr:col>
      <xdr:colOff>54428</xdr:colOff>
      <xdr:row>742</xdr:row>
      <xdr:rowOff>108535</xdr:rowOff>
    </xdr:to>
    <xdr:sp macro="" textlink="">
      <xdr:nvSpPr>
        <xdr:cNvPr id="15" name="フローチャート: 処理 14"/>
        <xdr:cNvSpPr/>
      </xdr:nvSpPr>
      <xdr:spPr bwMode="auto">
        <a:xfrm>
          <a:off x="3122839" y="40190057"/>
          <a:ext cx="5732689" cy="609278"/>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2,206</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7</xdr:col>
      <xdr:colOff>38598</xdr:colOff>
      <xdr:row>744</xdr:row>
      <xdr:rowOff>212112</xdr:rowOff>
    </xdr:from>
    <xdr:to>
      <xdr:col>15</xdr:col>
      <xdr:colOff>155636</xdr:colOff>
      <xdr:row>745</xdr:row>
      <xdr:rowOff>204908</xdr:rowOff>
    </xdr:to>
    <xdr:sp macro="" textlink="">
      <xdr:nvSpPr>
        <xdr:cNvPr id="16" name="大かっこ 15"/>
        <xdr:cNvSpPr/>
      </xdr:nvSpPr>
      <xdr:spPr>
        <a:xfrm>
          <a:off x="2638923" y="41607762"/>
          <a:ext cx="1717238" cy="345221"/>
        </a:xfrm>
        <a:prstGeom prst="bracketPair">
          <a:avLst>
            <a:gd name="adj" fmla="val 37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155905</xdr:colOff>
      <xdr:row>744</xdr:row>
      <xdr:rowOff>241460</xdr:rowOff>
    </xdr:from>
    <xdr:to>
      <xdr:col>14</xdr:col>
      <xdr:colOff>143808</xdr:colOff>
      <xdr:row>745</xdr:row>
      <xdr:rowOff>194396</xdr:rowOff>
    </xdr:to>
    <xdr:sp macro="" textlink="">
      <xdr:nvSpPr>
        <xdr:cNvPr id="17" name="テキスト ボックス 16"/>
        <xdr:cNvSpPr txBox="1"/>
      </xdr:nvSpPr>
      <xdr:spPr>
        <a:xfrm>
          <a:off x="2756230" y="41637110"/>
          <a:ext cx="1388078" cy="305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602</v>
      </c>
      <c r="AT2" s="218"/>
      <c r="AU2" s="218"/>
      <c r="AV2" s="52" t="str">
        <f>IF(AW2="", "", "-")</f>
        <v/>
      </c>
      <c r="AW2" s="397"/>
      <c r="AX2" s="397"/>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604</v>
      </c>
      <c r="AF5" s="717"/>
      <c r="AG5" s="717"/>
      <c r="AH5" s="717"/>
      <c r="AI5" s="717"/>
      <c r="AJ5" s="717"/>
      <c r="AK5" s="717"/>
      <c r="AL5" s="717"/>
      <c r="AM5" s="717"/>
      <c r="AN5" s="717"/>
      <c r="AO5" s="717"/>
      <c r="AP5" s="718"/>
      <c r="AQ5" s="719" t="s">
        <v>605</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5" t="s">
        <v>546</v>
      </c>
      <c r="Z7" s="294"/>
      <c r="AA7" s="294"/>
      <c r="AB7" s="294"/>
      <c r="AC7" s="294"/>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45.7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4.7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2333</v>
      </c>
      <c r="Q13" s="98"/>
      <c r="R13" s="98"/>
      <c r="S13" s="98"/>
      <c r="T13" s="98"/>
      <c r="U13" s="98"/>
      <c r="V13" s="99"/>
      <c r="W13" s="97">
        <v>2859</v>
      </c>
      <c r="X13" s="98"/>
      <c r="Y13" s="98"/>
      <c r="Z13" s="98"/>
      <c r="AA13" s="98"/>
      <c r="AB13" s="98"/>
      <c r="AC13" s="99"/>
      <c r="AD13" s="97">
        <v>2921</v>
      </c>
      <c r="AE13" s="98"/>
      <c r="AF13" s="98"/>
      <c r="AG13" s="98"/>
      <c r="AH13" s="98"/>
      <c r="AI13" s="98"/>
      <c r="AJ13" s="99"/>
      <c r="AK13" s="97">
        <v>2906</v>
      </c>
      <c r="AL13" s="98"/>
      <c r="AM13" s="98"/>
      <c r="AN13" s="98"/>
      <c r="AO13" s="98"/>
      <c r="AP13" s="98"/>
      <c r="AQ13" s="99"/>
      <c r="AR13" s="94">
        <v>2862</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594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32</v>
      </c>
      <c r="Q15" s="98"/>
      <c r="R15" s="98"/>
      <c r="S15" s="98"/>
      <c r="T15" s="98"/>
      <c r="U15" s="98"/>
      <c r="V15" s="99"/>
      <c r="W15" s="97">
        <v>21</v>
      </c>
      <c r="X15" s="98"/>
      <c r="Y15" s="98"/>
      <c r="Z15" s="98"/>
      <c r="AA15" s="98"/>
      <c r="AB15" s="98"/>
      <c r="AC15" s="99"/>
      <c r="AD15" s="97">
        <v>209</v>
      </c>
      <c r="AE15" s="98"/>
      <c r="AF15" s="98"/>
      <c r="AG15" s="98"/>
      <c r="AH15" s="98"/>
      <c r="AI15" s="98"/>
      <c r="AJ15" s="99"/>
      <c r="AK15" s="97">
        <v>61</v>
      </c>
      <c r="AL15" s="98"/>
      <c r="AM15" s="98"/>
      <c r="AN15" s="98"/>
      <c r="AO15" s="98"/>
      <c r="AP15" s="98"/>
      <c r="AQ15" s="99"/>
      <c r="AR15" s="97" t="s">
        <v>653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-21</v>
      </c>
      <c r="Q16" s="98"/>
      <c r="R16" s="98"/>
      <c r="S16" s="98"/>
      <c r="T16" s="98"/>
      <c r="U16" s="98"/>
      <c r="V16" s="99"/>
      <c r="W16" s="97">
        <v>-209</v>
      </c>
      <c r="X16" s="98"/>
      <c r="Y16" s="98"/>
      <c r="Z16" s="98"/>
      <c r="AA16" s="98"/>
      <c r="AB16" s="98"/>
      <c r="AC16" s="99"/>
      <c r="AD16" s="97">
        <v>-61</v>
      </c>
      <c r="AE16" s="98"/>
      <c r="AF16" s="98"/>
      <c r="AG16" s="98"/>
      <c r="AH16" s="98"/>
      <c r="AI16" s="98"/>
      <c r="AJ16" s="99"/>
      <c r="AK16" s="97" t="s">
        <v>594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594</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2344</v>
      </c>
      <c r="Q18" s="104"/>
      <c r="R18" s="104"/>
      <c r="S18" s="104"/>
      <c r="T18" s="104"/>
      <c r="U18" s="104"/>
      <c r="V18" s="105"/>
      <c r="W18" s="103">
        <f>SUM(W13:AC17)</f>
        <v>2671</v>
      </c>
      <c r="X18" s="104"/>
      <c r="Y18" s="104"/>
      <c r="Z18" s="104"/>
      <c r="AA18" s="104"/>
      <c r="AB18" s="104"/>
      <c r="AC18" s="105"/>
      <c r="AD18" s="103">
        <f>SUM(AD13:AJ17)</f>
        <v>3069</v>
      </c>
      <c r="AE18" s="104"/>
      <c r="AF18" s="104"/>
      <c r="AG18" s="104"/>
      <c r="AH18" s="104"/>
      <c r="AI18" s="104"/>
      <c r="AJ18" s="105"/>
      <c r="AK18" s="103">
        <f>SUM(AK13:AQ17)</f>
        <v>2967</v>
      </c>
      <c r="AL18" s="104"/>
      <c r="AM18" s="104"/>
      <c r="AN18" s="104"/>
      <c r="AO18" s="104"/>
      <c r="AP18" s="104"/>
      <c r="AQ18" s="105"/>
      <c r="AR18" s="103">
        <f>SUM(AR13:AX17)</f>
        <v>2862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2001</v>
      </c>
      <c r="Q19" s="98"/>
      <c r="R19" s="98"/>
      <c r="S19" s="98"/>
      <c r="T19" s="98"/>
      <c r="U19" s="98"/>
      <c r="V19" s="99"/>
      <c r="W19" s="97">
        <v>2518</v>
      </c>
      <c r="X19" s="98"/>
      <c r="Y19" s="98"/>
      <c r="Z19" s="98"/>
      <c r="AA19" s="98"/>
      <c r="AB19" s="98"/>
      <c r="AC19" s="99"/>
      <c r="AD19" s="97">
        <v>2206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0.85366894197952214</v>
      </c>
      <c r="Q20" s="539"/>
      <c r="R20" s="539"/>
      <c r="S20" s="539"/>
      <c r="T20" s="539"/>
      <c r="U20" s="539"/>
      <c r="V20" s="539"/>
      <c r="W20" s="539">
        <f t="shared" ref="W20" si="0">IF(W18=0, "-", SUM(W19)/W18)</f>
        <v>0.94271808311493821</v>
      </c>
      <c r="X20" s="539"/>
      <c r="Y20" s="539"/>
      <c r="Z20" s="539"/>
      <c r="AA20" s="539"/>
      <c r="AB20" s="539"/>
      <c r="AC20" s="539"/>
      <c r="AD20" s="539">
        <f t="shared" ref="AD20" si="1">IF(AD18=0, "-", SUM(AD19)/AD18)</f>
        <v>0.71880091234929944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0.85769395627946854</v>
      </c>
      <c r="Q21" s="539"/>
      <c r="R21" s="539"/>
      <c r="S21" s="539"/>
      <c r="T21" s="539"/>
      <c r="U21" s="539"/>
      <c r="V21" s="539"/>
      <c r="W21" s="539">
        <f t="shared" ref="W21" si="2">IF(W19=0, "-", SUM(W19)/SUM(W13,W14))</f>
        <v>0.88072752710738023</v>
      </c>
      <c r="X21" s="539"/>
      <c r="Y21" s="539"/>
      <c r="Z21" s="539"/>
      <c r="AA21" s="539"/>
      <c r="AB21" s="539"/>
      <c r="AC21" s="539"/>
      <c r="AD21" s="539">
        <f t="shared" ref="AD21" si="3">IF(AD19=0, "-", SUM(AD19)/SUM(AD13,AD14))</f>
        <v>0.75522081478945569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2905.5</v>
      </c>
      <c r="Q23" s="95"/>
      <c r="R23" s="95"/>
      <c r="S23" s="95"/>
      <c r="T23" s="95"/>
      <c r="U23" s="95"/>
      <c r="V23" s="96"/>
      <c r="W23" s="94">
        <v>2861.5</v>
      </c>
      <c r="X23" s="95"/>
      <c r="Y23" s="95"/>
      <c r="Z23" s="95"/>
      <c r="AA23" s="95"/>
      <c r="AB23" s="95"/>
      <c r="AC23" s="96"/>
      <c r="AD23" s="206" t="s">
        <v>652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0.5</v>
      </c>
      <c r="Q24" s="98"/>
      <c r="R24" s="98"/>
      <c r="S24" s="98"/>
      <c r="T24" s="98"/>
      <c r="U24" s="98"/>
      <c r="V24" s="99"/>
      <c r="W24" s="97">
        <v>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2906</v>
      </c>
      <c r="Q29" s="226"/>
      <c r="R29" s="226"/>
      <c r="S29" s="226"/>
      <c r="T29" s="226"/>
      <c r="U29" s="226"/>
      <c r="V29" s="227"/>
      <c r="W29" s="225">
        <f>AR13</f>
        <v>2862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562</v>
      </c>
      <c r="AR31" s="133"/>
      <c r="AS31" s="134" t="s">
        <v>356</v>
      </c>
      <c r="AT31" s="169"/>
      <c r="AU31" s="269">
        <v>30</v>
      </c>
      <c r="AV31" s="269"/>
      <c r="AW31" s="379" t="s">
        <v>300</v>
      </c>
      <c r="AX31" s="380"/>
    </row>
    <row r="32" spans="1:50" ht="23.25" customHeight="1" x14ac:dyDescent="0.15">
      <c r="A32" s="515"/>
      <c r="B32" s="513"/>
      <c r="C32" s="513"/>
      <c r="D32" s="513"/>
      <c r="E32" s="513"/>
      <c r="F32" s="514"/>
      <c r="G32" s="540" t="s">
        <v>559</v>
      </c>
      <c r="H32" s="541"/>
      <c r="I32" s="541"/>
      <c r="J32" s="541"/>
      <c r="K32" s="541"/>
      <c r="L32" s="541"/>
      <c r="M32" s="541"/>
      <c r="N32" s="541"/>
      <c r="O32" s="542"/>
      <c r="P32" s="158" t="s">
        <v>617</v>
      </c>
      <c r="Q32" s="158"/>
      <c r="R32" s="158"/>
      <c r="S32" s="158"/>
      <c r="T32" s="158"/>
      <c r="U32" s="158"/>
      <c r="V32" s="158"/>
      <c r="W32" s="158"/>
      <c r="X32" s="229"/>
      <c r="Y32" s="338" t="s">
        <v>12</v>
      </c>
      <c r="Z32" s="549"/>
      <c r="AA32" s="550"/>
      <c r="AB32" s="551" t="s">
        <v>560</v>
      </c>
      <c r="AC32" s="551"/>
      <c r="AD32" s="551"/>
      <c r="AE32" s="364">
        <v>81.2</v>
      </c>
      <c r="AF32" s="365"/>
      <c r="AG32" s="365"/>
      <c r="AH32" s="365"/>
      <c r="AI32" s="364">
        <v>81.599999999999994</v>
      </c>
      <c r="AJ32" s="365"/>
      <c r="AK32" s="365"/>
      <c r="AL32" s="365"/>
      <c r="AM32" s="364">
        <v>83.4</v>
      </c>
      <c r="AN32" s="365"/>
      <c r="AO32" s="365"/>
      <c r="AP32" s="365"/>
      <c r="AQ32" s="100" t="s">
        <v>562</v>
      </c>
      <c r="AR32" s="101"/>
      <c r="AS32" s="101"/>
      <c r="AT32" s="102"/>
      <c r="AU32" s="365" t="s">
        <v>597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4">
        <v>80</v>
      </c>
      <c r="AF33" s="365"/>
      <c r="AG33" s="365"/>
      <c r="AH33" s="365"/>
      <c r="AI33" s="364">
        <v>80</v>
      </c>
      <c r="AJ33" s="365"/>
      <c r="AK33" s="365"/>
      <c r="AL33" s="365"/>
      <c r="AM33" s="364">
        <v>80</v>
      </c>
      <c r="AN33" s="365"/>
      <c r="AO33" s="365"/>
      <c r="AP33" s="365"/>
      <c r="AQ33" s="100" t="s">
        <v>562</v>
      </c>
      <c r="AR33" s="101"/>
      <c r="AS33" s="101"/>
      <c r="AT33" s="102"/>
      <c r="AU33" s="365">
        <v>80</v>
      </c>
      <c r="AV33" s="365"/>
      <c r="AW33" s="365"/>
      <c r="AX33" s="367"/>
    </row>
    <row r="34" spans="1:50" ht="69"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101.5</v>
      </c>
      <c r="AF34" s="365"/>
      <c r="AG34" s="365"/>
      <c r="AH34" s="365"/>
      <c r="AI34" s="364">
        <v>102</v>
      </c>
      <c r="AJ34" s="365"/>
      <c r="AK34" s="365"/>
      <c r="AL34" s="365"/>
      <c r="AM34" s="364">
        <v>104.3</v>
      </c>
      <c r="AN34" s="365"/>
      <c r="AO34" s="365"/>
      <c r="AP34" s="365"/>
      <c r="AQ34" s="100" t="s">
        <v>562</v>
      </c>
      <c r="AR34" s="101"/>
      <c r="AS34" s="101"/>
      <c r="AT34" s="102"/>
      <c r="AU34" s="365" t="s">
        <v>598</v>
      </c>
      <c r="AV34" s="365"/>
      <c r="AW34" s="365"/>
      <c r="AX34" s="367"/>
    </row>
    <row r="35" spans="1:50" ht="23.25" customHeight="1" x14ac:dyDescent="0.15">
      <c r="A35" s="900" t="s">
        <v>526</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4">
        <v>27</v>
      </c>
      <c r="AF101" s="365"/>
      <c r="AG101" s="365"/>
      <c r="AH101" s="366"/>
      <c r="AI101" s="364">
        <v>26</v>
      </c>
      <c r="AJ101" s="365"/>
      <c r="AK101" s="365"/>
      <c r="AL101" s="366"/>
      <c r="AM101" s="364">
        <v>25</v>
      </c>
      <c r="AN101" s="365"/>
      <c r="AO101" s="365"/>
      <c r="AP101" s="366"/>
      <c r="AQ101" s="364" t="s">
        <v>595</v>
      </c>
      <c r="AR101" s="365"/>
      <c r="AS101" s="365"/>
      <c r="AT101" s="366"/>
      <c r="AU101" s="364" t="s">
        <v>654</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567</v>
      </c>
      <c r="AC102" s="551"/>
      <c r="AD102" s="551"/>
      <c r="AE102" s="358">
        <v>26</v>
      </c>
      <c r="AF102" s="358"/>
      <c r="AG102" s="358"/>
      <c r="AH102" s="358"/>
      <c r="AI102" s="358">
        <v>26</v>
      </c>
      <c r="AJ102" s="358"/>
      <c r="AK102" s="358"/>
      <c r="AL102" s="358"/>
      <c r="AM102" s="358">
        <v>24</v>
      </c>
      <c r="AN102" s="358"/>
      <c r="AO102" s="358"/>
      <c r="AP102" s="358"/>
      <c r="AQ102" s="817">
        <v>32</v>
      </c>
      <c r="AR102" s="818"/>
      <c r="AS102" s="818"/>
      <c r="AT102" s="819"/>
      <c r="AU102" s="817" t="s">
        <v>655</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539</v>
      </c>
      <c r="AV103" s="361"/>
      <c r="AW103" s="361"/>
      <c r="AX103" s="363"/>
    </row>
    <row r="104" spans="1:60" ht="23.25" customHeight="1" x14ac:dyDescent="0.15">
      <c r="A104" s="491"/>
      <c r="B104" s="492"/>
      <c r="C104" s="492"/>
      <c r="D104" s="492"/>
      <c r="E104" s="492"/>
      <c r="F104" s="493"/>
      <c r="G104" s="158" t="s">
        <v>565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567</v>
      </c>
      <c r="AC104" s="472"/>
      <c r="AD104" s="473"/>
      <c r="AE104" s="364">
        <v>47</v>
      </c>
      <c r="AF104" s="365"/>
      <c r="AG104" s="365"/>
      <c r="AH104" s="366"/>
      <c r="AI104" s="364">
        <v>47</v>
      </c>
      <c r="AJ104" s="365"/>
      <c r="AK104" s="365"/>
      <c r="AL104" s="366"/>
      <c r="AM104" s="364">
        <v>47</v>
      </c>
      <c r="AN104" s="365"/>
      <c r="AO104" s="365"/>
      <c r="AP104" s="366"/>
      <c r="AQ104" s="364" t="s">
        <v>595</v>
      </c>
      <c r="AR104" s="365"/>
      <c r="AS104" s="365"/>
      <c r="AT104" s="366"/>
      <c r="AU104" s="364" t="s">
        <v>656</v>
      </c>
      <c r="AV104" s="365"/>
      <c r="AW104" s="365"/>
      <c r="AX104" s="366"/>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t="s">
        <v>567</v>
      </c>
      <c r="AC105" s="407"/>
      <c r="AD105" s="408"/>
      <c r="AE105" s="358">
        <v>47</v>
      </c>
      <c r="AF105" s="358"/>
      <c r="AG105" s="358"/>
      <c r="AH105" s="358"/>
      <c r="AI105" s="358">
        <v>46</v>
      </c>
      <c r="AJ105" s="358"/>
      <c r="AK105" s="358"/>
      <c r="AL105" s="358"/>
      <c r="AM105" s="358">
        <v>46</v>
      </c>
      <c r="AN105" s="358"/>
      <c r="AO105" s="358"/>
      <c r="AP105" s="358"/>
      <c r="AQ105" s="364">
        <v>47</v>
      </c>
      <c r="AR105" s="365"/>
      <c r="AS105" s="365"/>
      <c r="AT105" s="366"/>
      <c r="AU105" s="817" t="s">
        <v>655</v>
      </c>
      <c r="AV105" s="818"/>
      <c r="AW105" s="818"/>
      <c r="AX105" s="819"/>
    </row>
    <row r="106" spans="1:60" ht="31.5"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539</v>
      </c>
      <c r="AV106" s="361"/>
      <c r="AW106" s="361"/>
      <c r="AX106" s="363"/>
    </row>
    <row r="107" spans="1:60" ht="23.25" customHeight="1" x14ac:dyDescent="0.15">
      <c r="A107" s="491"/>
      <c r="B107" s="492"/>
      <c r="C107" s="492"/>
      <c r="D107" s="492"/>
      <c r="E107" s="492"/>
      <c r="F107" s="493"/>
      <c r="G107" s="158" t="s">
        <v>566</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567</v>
      </c>
      <c r="AC107" s="472"/>
      <c r="AD107" s="473"/>
      <c r="AE107" s="358">
        <v>45</v>
      </c>
      <c r="AF107" s="358"/>
      <c r="AG107" s="358"/>
      <c r="AH107" s="358"/>
      <c r="AI107" s="358">
        <v>45</v>
      </c>
      <c r="AJ107" s="358"/>
      <c r="AK107" s="358"/>
      <c r="AL107" s="358"/>
      <c r="AM107" s="358">
        <v>45</v>
      </c>
      <c r="AN107" s="358"/>
      <c r="AO107" s="358"/>
      <c r="AP107" s="358"/>
      <c r="AQ107" s="364" t="s">
        <v>595</v>
      </c>
      <c r="AR107" s="365"/>
      <c r="AS107" s="365"/>
      <c r="AT107" s="366"/>
      <c r="AU107" s="364" t="s">
        <v>656</v>
      </c>
      <c r="AV107" s="365"/>
      <c r="AW107" s="365"/>
      <c r="AX107" s="366"/>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t="s">
        <v>567</v>
      </c>
      <c r="AC108" s="407"/>
      <c r="AD108" s="408"/>
      <c r="AE108" s="358">
        <v>45</v>
      </c>
      <c r="AF108" s="358"/>
      <c r="AG108" s="358"/>
      <c r="AH108" s="358"/>
      <c r="AI108" s="358">
        <v>45</v>
      </c>
      <c r="AJ108" s="358"/>
      <c r="AK108" s="358"/>
      <c r="AL108" s="358"/>
      <c r="AM108" s="358">
        <v>45</v>
      </c>
      <c r="AN108" s="358"/>
      <c r="AO108" s="358"/>
      <c r="AP108" s="358"/>
      <c r="AQ108" s="364">
        <v>45</v>
      </c>
      <c r="AR108" s="365"/>
      <c r="AS108" s="365"/>
      <c r="AT108" s="366"/>
      <c r="AU108" s="817" t="s">
        <v>656</v>
      </c>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539</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539</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540</v>
      </c>
      <c r="AR115" s="336"/>
      <c r="AS115" s="336"/>
      <c r="AT115" s="336"/>
      <c r="AU115" s="336"/>
      <c r="AV115" s="336"/>
      <c r="AW115" s="336"/>
      <c r="AX115" s="337"/>
    </row>
    <row r="116" spans="1:50" ht="23.25" hidden="1" customHeight="1" x14ac:dyDescent="0.15">
      <c r="A116" s="290"/>
      <c r="B116" s="291"/>
      <c r="C116" s="291"/>
      <c r="D116" s="291"/>
      <c r="E116" s="291"/>
      <c r="F116" s="292"/>
      <c r="G116" s="351"/>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568</v>
      </c>
      <c r="AC116" s="299"/>
      <c r="AD116" s="300"/>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569</v>
      </c>
      <c r="AC117" s="342"/>
      <c r="AD117" s="343"/>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540</v>
      </c>
      <c r="AR118" s="336"/>
      <c r="AS118" s="336"/>
      <c r="AT118" s="336"/>
      <c r="AU118" s="336"/>
      <c r="AV118" s="336"/>
      <c r="AW118" s="336"/>
      <c r="AX118" s="337"/>
    </row>
    <row r="119" spans="1:50" ht="23.25" customHeight="1" x14ac:dyDescent="0.15">
      <c r="A119" s="290"/>
      <c r="B119" s="291"/>
      <c r="C119" s="291"/>
      <c r="D119" s="291"/>
      <c r="E119" s="291"/>
      <c r="F119" s="292"/>
      <c r="G119" s="351" t="s">
        <v>637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568</v>
      </c>
      <c r="AC119" s="299"/>
      <c r="AD119" s="300"/>
      <c r="AE119" s="358">
        <v>27100116</v>
      </c>
      <c r="AF119" s="358"/>
      <c r="AG119" s="358"/>
      <c r="AH119" s="358"/>
      <c r="AI119" s="358">
        <v>47586302</v>
      </c>
      <c r="AJ119" s="358"/>
      <c r="AK119" s="358"/>
      <c r="AL119" s="358"/>
      <c r="AM119" s="358">
        <v>42835073</v>
      </c>
      <c r="AN119" s="358"/>
      <c r="AO119" s="358"/>
      <c r="AP119" s="358"/>
      <c r="AQ119" s="358">
        <v>35651563</v>
      </c>
      <c r="AR119" s="358"/>
      <c r="AS119" s="358"/>
      <c r="AT119" s="358"/>
      <c r="AU119" s="358"/>
      <c r="AV119" s="358"/>
      <c r="AW119" s="358"/>
      <c r="AX119" s="359"/>
    </row>
    <row r="120" spans="1:50" ht="46.5"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569</v>
      </c>
      <c r="AC120" s="342"/>
      <c r="AD120" s="343"/>
      <c r="AE120" s="304" t="s">
        <v>646</v>
      </c>
      <c r="AF120" s="304"/>
      <c r="AG120" s="304"/>
      <c r="AH120" s="304"/>
      <c r="AI120" s="304" t="s">
        <v>643</v>
      </c>
      <c r="AJ120" s="304"/>
      <c r="AK120" s="304"/>
      <c r="AL120" s="304"/>
      <c r="AM120" s="304" t="s">
        <v>640</v>
      </c>
      <c r="AN120" s="304"/>
      <c r="AO120" s="304"/>
      <c r="AP120" s="304"/>
      <c r="AQ120" s="304" t="s">
        <v>649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540</v>
      </c>
      <c r="AR121" s="336"/>
      <c r="AS121" s="336"/>
      <c r="AT121" s="336"/>
      <c r="AU121" s="336"/>
      <c r="AV121" s="336"/>
      <c r="AW121" s="336"/>
      <c r="AX121" s="337"/>
    </row>
    <row r="122" spans="1:50" ht="23.25" customHeight="1" x14ac:dyDescent="0.15">
      <c r="A122" s="290"/>
      <c r="B122" s="291"/>
      <c r="C122" s="291"/>
      <c r="D122" s="291"/>
      <c r="E122" s="291"/>
      <c r="F122" s="292"/>
      <c r="G122" s="351" t="s">
        <v>638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t="s">
        <v>568</v>
      </c>
      <c r="AC122" s="299"/>
      <c r="AD122" s="300"/>
      <c r="AE122" s="358">
        <v>26510721</v>
      </c>
      <c r="AF122" s="358"/>
      <c r="AG122" s="358"/>
      <c r="AH122" s="358"/>
      <c r="AI122" s="358">
        <v>26746310</v>
      </c>
      <c r="AJ122" s="358"/>
      <c r="AK122" s="358"/>
      <c r="AL122" s="358"/>
      <c r="AM122" s="358">
        <v>23538580</v>
      </c>
      <c r="AN122" s="358"/>
      <c r="AO122" s="358"/>
      <c r="AP122" s="358"/>
      <c r="AQ122" s="358">
        <v>22785894</v>
      </c>
      <c r="AR122" s="358"/>
      <c r="AS122" s="358"/>
      <c r="AT122" s="358"/>
      <c r="AU122" s="358"/>
      <c r="AV122" s="358"/>
      <c r="AW122" s="358"/>
      <c r="AX122" s="359"/>
    </row>
    <row r="123" spans="1:50" ht="46.5"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569</v>
      </c>
      <c r="AC123" s="342"/>
      <c r="AD123" s="343"/>
      <c r="AE123" s="304" t="s">
        <v>647</v>
      </c>
      <c r="AF123" s="304"/>
      <c r="AG123" s="304"/>
      <c r="AH123" s="304"/>
      <c r="AI123" s="304" t="s">
        <v>644</v>
      </c>
      <c r="AJ123" s="304"/>
      <c r="AK123" s="304"/>
      <c r="AL123" s="304"/>
      <c r="AM123" s="304" t="s">
        <v>641</v>
      </c>
      <c r="AN123" s="304"/>
      <c r="AO123" s="304"/>
      <c r="AP123" s="304"/>
      <c r="AQ123" s="304" t="s">
        <v>650</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540</v>
      </c>
      <c r="AR124" s="336"/>
      <c r="AS124" s="336"/>
      <c r="AT124" s="336"/>
      <c r="AU124" s="336"/>
      <c r="AV124" s="336"/>
      <c r="AW124" s="336"/>
      <c r="AX124" s="337"/>
    </row>
    <row r="125" spans="1:50" ht="23.25" customHeight="1" x14ac:dyDescent="0.15">
      <c r="A125" s="290"/>
      <c r="B125" s="291"/>
      <c r="C125" s="291"/>
      <c r="D125" s="291"/>
      <c r="E125" s="291"/>
      <c r="F125" s="292"/>
      <c r="G125" s="351" t="s">
        <v>639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t="s">
        <v>568</v>
      </c>
      <c r="AC125" s="299"/>
      <c r="AD125" s="300"/>
      <c r="AE125" s="358">
        <v>519362</v>
      </c>
      <c r="AF125" s="358"/>
      <c r="AG125" s="358"/>
      <c r="AH125" s="358"/>
      <c r="AI125" s="358">
        <v>515445</v>
      </c>
      <c r="AJ125" s="358"/>
      <c r="AK125" s="358"/>
      <c r="AL125" s="358"/>
      <c r="AM125" s="358">
        <v>644342</v>
      </c>
      <c r="AN125" s="358"/>
      <c r="AO125" s="358"/>
      <c r="AP125" s="358"/>
      <c r="AQ125" s="358">
        <v>899333</v>
      </c>
      <c r="AR125" s="358"/>
      <c r="AS125" s="358"/>
      <c r="AT125" s="358"/>
      <c r="AU125" s="358"/>
      <c r="AV125" s="358"/>
      <c r="AW125" s="358"/>
      <c r="AX125" s="359"/>
    </row>
    <row r="126" spans="1:50" ht="46.5" customHeight="1" thickBot="1" x14ac:dyDescent="0.2">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569</v>
      </c>
      <c r="AC126" s="342"/>
      <c r="AD126" s="343"/>
      <c r="AE126" s="304" t="s">
        <v>648</v>
      </c>
      <c r="AF126" s="304"/>
      <c r="AG126" s="304"/>
      <c r="AH126" s="304"/>
      <c r="AI126" s="304" t="s">
        <v>645</v>
      </c>
      <c r="AJ126" s="304"/>
      <c r="AK126" s="304"/>
      <c r="AL126" s="304"/>
      <c r="AM126" s="304" t="s">
        <v>642</v>
      </c>
      <c r="AN126" s="304"/>
      <c r="AO126" s="304"/>
      <c r="AP126" s="304"/>
      <c r="AQ126" s="304" t="s">
        <v>651</v>
      </c>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540</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606</v>
      </c>
      <c r="AR133" s="269"/>
      <c r="AS133" s="134" t="s">
        <v>356</v>
      </c>
      <c r="AT133" s="169"/>
      <c r="AU133" s="133" t="s">
        <v>607</v>
      </c>
      <c r="AV133" s="133"/>
      <c r="AW133" s="134" t="s">
        <v>300</v>
      </c>
      <c r="AX133" s="135"/>
    </row>
    <row r="134" spans="1:50" ht="22.5" customHeight="1" x14ac:dyDescent="0.15">
      <c r="A134" s="997"/>
      <c r="B134" s="250"/>
      <c r="C134" s="249"/>
      <c r="D134" s="250"/>
      <c r="E134" s="249"/>
      <c r="F134" s="312"/>
      <c r="G134" s="228" t="s">
        <v>606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606</v>
      </c>
      <c r="AC134" s="219"/>
      <c r="AD134" s="219"/>
      <c r="AE134" s="264" t="s">
        <v>607</v>
      </c>
      <c r="AF134" s="101"/>
      <c r="AG134" s="101"/>
      <c r="AH134" s="101"/>
      <c r="AI134" s="264" t="s">
        <v>606</v>
      </c>
      <c r="AJ134" s="101"/>
      <c r="AK134" s="101"/>
      <c r="AL134" s="101"/>
      <c r="AM134" s="264" t="s">
        <v>606</v>
      </c>
      <c r="AN134" s="101"/>
      <c r="AO134" s="101"/>
      <c r="AP134" s="101"/>
      <c r="AQ134" s="264" t="s">
        <v>606</v>
      </c>
      <c r="AR134" s="101"/>
      <c r="AS134" s="101"/>
      <c r="AT134" s="101"/>
      <c r="AU134" s="264" t="s">
        <v>606</v>
      </c>
      <c r="AV134" s="101"/>
      <c r="AW134" s="101"/>
      <c r="AX134" s="220"/>
    </row>
    <row r="135" spans="1:50" ht="22.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606</v>
      </c>
      <c r="AC135" s="130"/>
      <c r="AD135" s="130"/>
      <c r="AE135" s="264" t="s">
        <v>608</v>
      </c>
      <c r="AF135" s="101"/>
      <c r="AG135" s="101"/>
      <c r="AH135" s="101"/>
      <c r="AI135" s="264" t="s">
        <v>608</v>
      </c>
      <c r="AJ135" s="101"/>
      <c r="AK135" s="101"/>
      <c r="AL135" s="101"/>
      <c r="AM135" s="264" t="s">
        <v>607</v>
      </c>
      <c r="AN135" s="101"/>
      <c r="AO135" s="101"/>
      <c r="AP135" s="101"/>
      <c r="AQ135" s="264" t="s">
        <v>609</v>
      </c>
      <c r="AR135" s="101"/>
      <c r="AS135" s="101"/>
      <c r="AT135" s="101"/>
      <c r="AU135" s="264" t="s">
        <v>608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607</v>
      </c>
      <c r="K430" s="240"/>
      <c r="L430" s="240"/>
      <c r="M430" s="240"/>
      <c r="N430" s="240"/>
      <c r="O430" s="240"/>
      <c r="P430" s="240"/>
      <c r="Q430" s="240"/>
      <c r="R430" s="240"/>
      <c r="S430" s="240"/>
      <c r="T430" s="241"/>
      <c r="U430" s="242" t="s">
        <v>610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607</v>
      </c>
      <c r="AF432" s="133"/>
      <c r="AG432" s="134" t="s">
        <v>356</v>
      </c>
      <c r="AH432" s="169"/>
      <c r="AI432" s="179"/>
      <c r="AJ432" s="179"/>
      <c r="AK432" s="179"/>
      <c r="AL432" s="174"/>
      <c r="AM432" s="179"/>
      <c r="AN432" s="179"/>
      <c r="AO432" s="179"/>
      <c r="AP432" s="174"/>
      <c r="AQ432" s="215" t="s">
        <v>610</v>
      </c>
      <c r="AR432" s="133"/>
      <c r="AS432" s="134" t="s">
        <v>356</v>
      </c>
      <c r="AT432" s="169"/>
      <c r="AU432" s="133" t="s">
        <v>610</v>
      </c>
      <c r="AV432" s="133"/>
      <c r="AW432" s="134" t="s">
        <v>300</v>
      </c>
      <c r="AX432" s="135"/>
    </row>
    <row r="433" spans="1:50" ht="23.25" customHeight="1" x14ac:dyDescent="0.15">
      <c r="A433" s="997"/>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610</v>
      </c>
      <c r="AC433" s="130"/>
      <c r="AD433" s="130"/>
      <c r="AE433" s="100" t="s">
        <v>610</v>
      </c>
      <c r="AF433" s="101"/>
      <c r="AG433" s="101"/>
      <c r="AH433" s="101"/>
      <c r="AI433" s="100" t="s">
        <v>609</v>
      </c>
      <c r="AJ433" s="101"/>
      <c r="AK433" s="101"/>
      <c r="AL433" s="101"/>
      <c r="AM433" s="100" t="s">
        <v>608</v>
      </c>
      <c r="AN433" s="101"/>
      <c r="AO433" s="101"/>
      <c r="AP433" s="102"/>
      <c r="AQ433" s="100" t="s">
        <v>608</v>
      </c>
      <c r="AR433" s="101"/>
      <c r="AS433" s="101"/>
      <c r="AT433" s="102"/>
      <c r="AU433" s="101" t="s">
        <v>609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610</v>
      </c>
      <c r="AC434" s="219"/>
      <c r="AD434" s="219"/>
      <c r="AE434" s="100" t="s">
        <v>611</v>
      </c>
      <c r="AF434" s="101"/>
      <c r="AG434" s="101"/>
      <c r="AH434" s="102"/>
      <c r="AI434" s="100" t="s">
        <v>610</v>
      </c>
      <c r="AJ434" s="101"/>
      <c r="AK434" s="101"/>
      <c r="AL434" s="101"/>
      <c r="AM434" s="100" t="s">
        <v>610</v>
      </c>
      <c r="AN434" s="101"/>
      <c r="AO434" s="101"/>
      <c r="AP434" s="102"/>
      <c r="AQ434" s="100" t="s">
        <v>610</v>
      </c>
      <c r="AR434" s="101"/>
      <c r="AS434" s="101"/>
      <c r="AT434" s="102"/>
      <c r="AU434" s="101" t="s">
        <v>610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606</v>
      </c>
      <c r="AF435" s="101"/>
      <c r="AG435" s="101"/>
      <c r="AH435" s="102"/>
      <c r="AI435" s="100" t="s">
        <v>610</v>
      </c>
      <c r="AJ435" s="101"/>
      <c r="AK435" s="101"/>
      <c r="AL435" s="101"/>
      <c r="AM435" s="100" t="s">
        <v>610</v>
      </c>
      <c r="AN435" s="101"/>
      <c r="AO435" s="101"/>
      <c r="AP435" s="102"/>
      <c r="AQ435" s="100" t="s">
        <v>606</v>
      </c>
      <c r="AR435" s="101"/>
      <c r="AS435" s="101"/>
      <c r="AT435" s="102"/>
      <c r="AU435" s="101" t="s">
        <v>612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613</v>
      </c>
      <c r="AF457" s="133"/>
      <c r="AG457" s="134" t="s">
        <v>356</v>
      </c>
      <c r="AH457" s="169"/>
      <c r="AI457" s="179"/>
      <c r="AJ457" s="179"/>
      <c r="AK457" s="179"/>
      <c r="AL457" s="174"/>
      <c r="AM457" s="179"/>
      <c r="AN457" s="179"/>
      <c r="AO457" s="179"/>
      <c r="AP457" s="174"/>
      <c r="AQ457" s="215" t="s">
        <v>613</v>
      </c>
      <c r="AR457" s="133"/>
      <c r="AS457" s="134" t="s">
        <v>356</v>
      </c>
      <c r="AT457" s="169"/>
      <c r="AU457" s="133" t="s">
        <v>615</v>
      </c>
      <c r="AV457" s="133"/>
      <c r="AW457" s="134" t="s">
        <v>300</v>
      </c>
      <c r="AX457" s="135"/>
    </row>
    <row r="458" spans="1:50" ht="23.25" customHeight="1" x14ac:dyDescent="0.15">
      <c r="A458" s="997"/>
      <c r="B458" s="250"/>
      <c r="C458" s="249"/>
      <c r="D458" s="250"/>
      <c r="E458" s="163"/>
      <c r="F458" s="164"/>
      <c r="G458" s="228" t="s">
        <v>610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613</v>
      </c>
      <c r="AC458" s="130"/>
      <c r="AD458" s="130"/>
      <c r="AE458" s="100" t="s">
        <v>613</v>
      </c>
      <c r="AF458" s="101"/>
      <c r="AG458" s="101"/>
      <c r="AH458" s="101"/>
      <c r="AI458" s="100" t="s">
        <v>613</v>
      </c>
      <c r="AJ458" s="101"/>
      <c r="AK458" s="101"/>
      <c r="AL458" s="101"/>
      <c r="AM458" s="100" t="s">
        <v>613</v>
      </c>
      <c r="AN458" s="101"/>
      <c r="AO458" s="101"/>
      <c r="AP458" s="102"/>
      <c r="AQ458" s="100" t="s">
        <v>613</v>
      </c>
      <c r="AR458" s="101"/>
      <c r="AS458" s="101"/>
      <c r="AT458" s="102"/>
      <c r="AU458" s="101" t="s">
        <v>613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613</v>
      </c>
      <c r="AC459" s="219"/>
      <c r="AD459" s="219"/>
      <c r="AE459" s="100" t="s">
        <v>613</v>
      </c>
      <c r="AF459" s="101"/>
      <c r="AG459" s="101"/>
      <c r="AH459" s="102"/>
      <c r="AI459" s="100" t="s">
        <v>613</v>
      </c>
      <c r="AJ459" s="101"/>
      <c r="AK459" s="101"/>
      <c r="AL459" s="101"/>
      <c r="AM459" s="100" t="s">
        <v>613</v>
      </c>
      <c r="AN459" s="101"/>
      <c r="AO459" s="101"/>
      <c r="AP459" s="102"/>
      <c r="AQ459" s="100" t="s">
        <v>613</v>
      </c>
      <c r="AR459" s="101"/>
      <c r="AS459" s="101"/>
      <c r="AT459" s="102"/>
      <c r="AU459" s="101" t="s">
        <v>613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613</v>
      </c>
      <c r="AF460" s="101"/>
      <c r="AG460" s="101"/>
      <c r="AH460" s="102"/>
      <c r="AI460" s="100" t="s">
        <v>613</v>
      </c>
      <c r="AJ460" s="101"/>
      <c r="AK460" s="101"/>
      <c r="AL460" s="101"/>
      <c r="AM460" s="100" t="s">
        <v>608</v>
      </c>
      <c r="AN460" s="101"/>
      <c r="AO460" s="101"/>
      <c r="AP460" s="102"/>
      <c r="AQ460" s="100" t="s">
        <v>613</v>
      </c>
      <c r="AR460" s="101"/>
      <c r="AS460" s="101"/>
      <c r="AT460" s="102"/>
      <c r="AU460" s="101" t="s">
        <v>614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75" customHeight="1" x14ac:dyDescent="0.15">
      <c r="A482" s="997"/>
      <c r="B482" s="250"/>
      <c r="C482" s="249"/>
      <c r="D482" s="250"/>
      <c r="E482" s="157" t="s">
        <v>615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571</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572</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57" t="s">
        <v>562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t="s">
        <v>562</v>
      </c>
      <c r="AH708" s="527"/>
      <c r="AI708" s="527"/>
      <c r="AJ708" s="527"/>
      <c r="AK708" s="527"/>
      <c r="AL708" s="527"/>
      <c r="AM708" s="527"/>
      <c r="AN708" s="527"/>
      <c r="AO708" s="527"/>
      <c r="AP708" s="527"/>
      <c r="AQ708" s="527"/>
      <c r="AR708" s="527"/>
      <c r="AS708" s="527"/>
      <c r="AT708" s="527"/>
      <c r="AU708" s="527"/>
      <c r="AV708" s="527"/>
      <c r="AW708" s="527"/>
      <c r="AX708" s="528"/>
    </row>
    <row r="709" spans="1:50" ht="58.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t="s">
        <v>552</v>
      </c>
      <c r="AH710" s="665"/>
      <c r="AI710" s="665"/>
      <c r="AJ710" s="665"/>
      <c r="AK710" s="665"/>
      <c r="AL710" s="665"/>
      <c r="AM710" s="665"/>
      <c r="AN710" s="665"/>
      <c r="AO710" s="665"/>
      <c r="AP710" s="665"/>
      <c r="AQ710" s="665"/>
      <c r="AR710" s="665"/>
      <c r="AS710" s="665"/>
      <c r="AT710" s="665"/>
      <c r="AU710" s="665"/>
      <c r="AV710" s="665"/>
      <c r="AW710" s="665"/>
      <c r="AX710" s="666"/>
    </row>
    <row r="711" spans="1:50" ht="32.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552</v>
      </c>
      <c r="AH712" s="595"/>
      <c r="AI712" s="595"/>
      <c r="AJ712" s="595"/>
      <c r="AK712" s="595"/>
      <c r="AL712" s="595"/>
      <c r="AM712" s="595"/>
      <c r="AN712" s="595"/>
      <c r="AO712" s="595"/>
      <c r="AP712" s="595"/>
      <c r="AQ712" s="595"/>
      <c r="AR712" s="595"/>
      <c r="AS712" s="595"/>
      <c r="AT712" s="595"/>
      <c r="AU712" s="595"/>
      <c r="AV712" s="595"/>
      <c r="AW712" s="595"/>
      <c r="AX712" s="596"/>
    </row>
    <row r="713" spans="1:50" ht="41.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4" t="s">
        <v>596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592</v>
      </c>
      <c r="AE714" s="592"/>
      <c r="AF714" s="593"/>
      <c r="AG714" s="689" t="s">
        <v>552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t="s">
        <v>552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625</v>
      </c>
      <c r="AH717" s="665"/>
      <c r="AI717" s="665"/>
      <c r="AJ717" s="665"/>
      <c r="AK717" s="665"/>
      <c r="AL717" s="665"/>
      <c r="AM717" s="665"/>
      <c r="AN717" s="665"/>
      <c r="AO717" s="665"/>
      <c r="AP717" s="665"/>
      <c r="AQ717" s="665"/>
      <c r="AR717" s="665"/>
      <c r="AS717" s="665"/>
      <c r="AT717" s="665"/>
      <c r="AU717" s="665"/>
      <c r="AV717" s="665"/>
      <c r="AW717" s="665"/>
      <c r="AX717" s="666"/>
    </row>
    <row r="718" spans="1:50" ht="4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575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550</v>
      </c>
      <c r="AE719" s="668"/>
      <c r="AF719" s="668"/>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556</v>
      </c>
      <c r="D721" s="921"/>
      <c r="E721" s="921"/>
      <c r="F721" s="922"/>
      <c r="G721" s="940"/>
      <c r="H721" s="941"/>
      <c r="I721" s="83" t="str">
        <f>IF(OR(G721="　", G721=""), "", "-")</f>
        <v/>
      </c>
      <c r="J721" s="919">
        <v>612</v>
      </c>
      <c r="K721" s="919"/>
      <c r="L721" s="83" t="str">
        <f>IF(M721="","","-")</f>
        <v/>
      </c>
      <c r="M721" s="84"/>
      <c r="N721" s="916" t="s">
        <v>576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33.75" customHeight="1" x14ac:dyDescent="0.15">
      <c r="A726" s="621" t="s">
        <v>48</v>
      </c>
      <c r="B726" s="622"/>
      <c r="C726" s="444" t="s">
        <v>53</v>
      </c>
      <c r="D726" s="581"/>
      <c r="E726" s="581"/>
      <c r="F726" s="582"/>
      <c r="G726" s="797" t="s">
        <v>618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3.75" customHeight="1" thickBot="1" x14ac:dyDescent="0.2">
      <c r="A727" s="623"/>
      <c r="B727" s="624"/>
      <c r="C727" s="695" t="s">
        <v>57</v>
      </c>
      <c r="D727" s="696"/>
      <c r="E727" s="696"/>
      <c r="F727" s="697"/>
      <c r="G727" s="795" t="s">
        <v>577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5.5"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5.5" customHeight="1" thickBot="1" x14ac:dyDescent="0.2">
      <c r="A729" s="765" t="s">
        <v>619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5.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9.25" customHeight="1" thickBot="1" x14ac:dyDescent="0.2">
      <c r="A731" s="618" t="s">
        <v>256</v>
      </c>
      <c r="B731" s="619"/>
      <c r="C731" s="619"/>
      <c r="D731" s="619"/>
      <c r="E731" s="620"/>
      <c r="F731" s="680" t="s">
        <v>620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5.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4.25" customHeight="1" thickBot="1" x14ac:dyDescent="0.2">
      <c r="A733" s="749" t="s">
        <v>621</v>
      </c>
      <c r="B733" s="750"/>
      <c r="C733" s="750"/>
      <c r="D733" s="750"/>
      <c r="E733" s="751"/>
      <c r="F733" s="766" t="s">
        <v>622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5.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556</v>
      </c>
      <c r="F739" s="126"/>
      <c r="G739" s="126"/>
      <c r="H739" s="91" t="str">
        <f>IF(E739="", "", "(")</f>
        <v>(</v>
      </c>
      <c r="I739" s="106" t="s">
        <v>484</v>
      </c>
      <c r="J739" s="106"/>
      <c r="K739" s="91" t="str">
        <f>IF(OR(I739="　", I739=""), "", "-")</f>
        <v/>
      </c>
      <c r="L739" s="107">
        <v>581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626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5.25" customHeight="1" x14ac:dyDescent="0.15">
      <c r="A781" s="556"/>
      <c r="B781" s="763"/>
      <c r="C781" s="763"/>
      <c r="D781" s="763"/>
      <c r="E781" s="763"/>
      <c r="F781" s="764"/>
      <c r="G781" s="449" t="s">
        <v>585</v>
      </c>
      <c r="H781" s="450"/>
      <c r="I781" s="450"/>
      <c r="J781" s="450"/>
      <c r="K781" s="451"/>
      <c r="L781" s="452" t="s">
        <v>586</v>
      </c>
      <c r="M781" s="453"/>
      <c r="N781" s="453"/>
      <c r="O781" s="453"/>
      <c r="P781" s="453"/>
      <c r="Q781" s="453"/>
      <c r="R781" s="453"/>
      <c r="S781" s="453"/>
      <c r="T781" s="453"/>
      <c r="U781" s="453"/>
      <c r="V781" s="453"/>
      <c r="W781" s="453"/>
      <c r="X781" s="454"/>
      <c r="Y781" s="455">
        <v>626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t="s">
        <v>587</v>
      </c>
      <c r="M782" s="402"/>
      <c r="N782" s="402"/>
      <c r="O782" s="402"/>
      <c r="P782" s="402"/>
      <c r="Q782" s="402"/>
      <c r="R782" s="402"/>
      <c r="S782" s="402"/>
      <c r="T782" s="402"/>
      <c r="U782" s="402"/>
      <c r="V782" s="402"/>
      <c r="W782" s="402"/>
      <c r="X782" s="403"/>
      <c r="Y782" s="398">
        <v>92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t="s">
        <v>588</v>
      </c>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513</v>
      </c>
      <c r="AI836" s="346"/>
      <c r="AJ836" s="346"/>
      <c r="AK836" s="346"/>
      <c r="AL836" s="346" t="s">
        <v>21</v>
      </c>
      <c r="AM836" s="346"/>
      <c r="AN836" s="346"/>
      <c r="AO836" s="427"/>
      <c r="AP836" s="428" t="s">
        <v>433</v>
      </c>
      <c r="AQ836" s="428"/>
      <c r="AR836" s="428"/>
      <c r="AS836" s="428"/>
      <c r="AT836" s="428"/>
      <c r="AU836" s="428"/>
      <c r="AV836" s="428"/>
      <c r="AW836" s="428"/>
      <c r="AX836" s="428"/>
    </row>
    <row r="837" spans="1:50" ht="39" customHeight="1" x14ac:dyDescent="0.15">
      <c r="A837" s="404">
        <v>1</v>
      </c>
      <c r="B837" s="404">
        <v>1</v>
      </c>
      <c r="C837" s="425" t="s">
        <v>627</v>
      </c>
      <c r="D837" s="418"/>
      <c r="E837" s="418"/>
      <c r="F837" s="418"/>
      <c r="G837" s="418"/>
      <c r="H837" s="418"/>
      <c r="I837" s="418"/>
      <c r="J837" s="419">
        <v>6000020400009</v>
      </c>
      <c r="K837" s="420"/>
      <c r="L837" s="420"/>
      <c r="M837" s="420"/>
      <c r="N837" s="420"/>
      <c r="O837" s="420"/>
      <c r="P837" s="315" t="s">
        <v>589</v>
      </c>
      <c r="Q837" s="315"/>
      <c r="R837" s="315"/>
      <c r="S837" s="315"/>
      <c r="T837" s="315"/>
      <c r="U837" s="315"/>
      <c r="V837" s="315"/>
      <c r="W837" s="315"/>
      <c r="X837" s="315"/>
      <c r="Y837" s="316">
        <v>719</v>
      </c>
      <c r="Z837" s="317"/>
      <c r="AA837" s="317"/>
      <c r="AB837" s="318"/>
      <c r="AC837" s="328" t="s">
        <v>590</v>
      </c>
      <c r="AD837" s="424"/>
      <c r="AE837" s="424"/>
      <c r="AF837" s="424"/>
      <c r="AG837" s="424"/>
      <c r="AH837" s="326" t="s">
        <v>591</v>
      </c>
      <c r="AI837" s="327"/>
      <c r="AJ837" s="327"/>
      <c r="AK837" s="327"/>
      <c r="AL837" s="323" t="s">
        <v>591</v>
      </c>
      <c r="AM837" s="324"/>
      <c r="AN837" s="324"/>
      <c r="AO837" s="325"/>
      <c r="AP837" s="319" t="s">
        <v>591</v>
      </c>
      <c r="AQ837" s="319"/>
      <c r="AR837" s="319"/>
      <c r="AS837" s="319"/>
      <c r="AT837" s="319"/>
      <c r="AU837" s="319"/>
      <c r="AV837" s="319"/>
      <c r="AW837" s="319"/>
      <c r="AX837" s="319"/>
    </row>
    <row r="838" spans="1:50" ht="39" customHeight="1" x14ac:dyDescent="0.15">
      <c r="A838" s="404">
        <v>2</v>
      </c>
      <c r="B838" s="404">
        <v>1</v>
      </c>
      <c r="C838" s="425" t="s">
        <v>628</v>
      </c>
      <c r="D838" s="418"/>
      <c r="E838" s="418"/>
      <c r="F838" s="418"/>
      <c r="G838" s="418"/>
      <c r="H838" s="418"/>
      <c r="I838" s="418"/>
      <c r="J838" s="419">
        <v>4000020030007</v>
      </c>
      <c r="K838" s="420"/>
      <c r="L838" s="420"/>
      <c r="M838" s="420"/>
      <c r="N838" s="420"/>
      <c r="O838" s="420"/>
      <c r="P838" s="315" t="s">
        <v>589</v>
      </c>
      <c r="Q838" s="315"/>
      <c r="R838" s="315"/>
      <c r="S838" s="315"/>
      <c r="T838" s="315"/>
      <c r="U838" s="315"/>
      <c r="V838" s="315"/>
      <c r="W838" s="315"/>
      <c r="X838" s="315"/>
      <c r="Y838" s="316">
        <v>149</v>
      </c>
      <c r="Z838" s="317"/>
      <c r="AA838" s="317"/>
      <c r="AB838" s="318"/>
      <c r="AC838" s="328" t="s">
        <v>590</v>
      </c>
      <c r="AD838" s="328"/>
      <c r="AE838" s="328"/>
      <c r="AF838" s="328"/>
      <c r="AG838" s="328"/>
      <c r="AH838" s="326" t="s">
        <v>591</v>
      </c>
      <c r="AI838" s="327"/>
      <c r="AJ838" s="327"/>
      <c r="AK838" s="327"/>
      <c r="AL838" s="323" t="s">
        <v>591</v>
      </c>
      <c r="AM838" s="324"/>
      <c r="AN838" s="324"/>
      <c r="AO838" s="325"/>
      <c r="AP838" s="319" t="s">
        <v>591</v>
      </c>
      <c r="AQ838" s="319"/>
      <c r="AR838" s="319"/>
      <c r="AS838" s="319"/>
      <c r="AT838" s="319"/>
      <c r="AU838" s="319"/>
      <c r="AV838" s="319"/>
      <c r="AW838" s="319"/>
      <c r="AX838" s="319"/>
    </row>
    <row r="839" spans="1:50" ht="39" customHeight="1" x14ac:dyDescent="0.15">
      <c r="A839" s="404">
        <v>3</v>
      </c>
      <c r="B839" s="404">
        <v>1</v>
      </c>
      <c r="C839" s="425" t="s">
        <v>629</v>
      </c>
      <c r="D839" s="418"/>
      <c r="E839" s="418"/>
      <c r="F839" s="418"/>
      <c r="G839" s="418"/>
      <c r="H839" s="418"/>
      <c r="I839" s="418"/>
      <c r="J839" s="419">
        <v>7000020010006</v>
      </c>
      <c r="K839" s="420"/>
      <c r="L839" s="420"/>
      <c r="M839" s="420"/>
      <c r="N839" s="420"/>
      <c r="O839" s="420"/>
      <c r="P839" s="426" t="s">
        <v>589</v>
      </c>
      <c r="Q839" s="315"/>
      <c r="R839" s="315"/>
      <c r="S839" s="315"/>
      <c r="T839" s="315"/>
      <c r="U839" s="315"/>
      <c r="V839" s="315"/>
      <c r="W839" s="315"/>
      <c r="X839" s="315"/>
      <c r="Y839" s="316">
        <v>98</v>
      </c>
      <c r="Z839" s="317"/>
      <c r="AA839" s="317"/>
      <c r="AB839" s="318"/>
      <c r="AC839" s="328" t="s">
        <v>590</v>
      </c>
      <c r="AD839" s="328"/>
      <c r="AE839" s="328"/>
      <c r="AF839" s="328"/>
      <c r="AG839" s="328"/>
      <c r="AH839" s="326" t="s">
        <v>591</v>
      </c>
      <c r="AI839" s="327"/>
      <c r="AJ839" s="327"/>
      <c r="AK839" s="327"/>
      <c r="AL839" s="323" t="s">
        <v>591</v>
      </c>
      <c r="AM839" s="324"/>
      <c r="AN839" s="324"/>
      <c r="AO839" s="325"/>
      <c r="AP839" s="319" t="s">
        <v>591</v>
      </c>
      <c r="AQ839" s="319"/>
      <c r="AR839" s="319"/>
      <c r="AS839" s="319"/>
      <c r="AT839" s="319"/>
      <c r="AU839" s="319"/>
      <c r="AV839" s="319"/>
      <c r="AW839" s="319"/>
      <c r="AX839" s="319"/>
    </row>
    <row r="840" spans="1:50" ht="39" customHeight="1" x14ac:dyDescent="0.15">
      <c r="A840" s="404">
        <v>4</v>
      </c>
      <c r="B840" s="404">
        <v>1</v>
      </c>
      <c r="C840" s="425" t="s">
        <v>630</v>
      </c>
      <c r="D840" s="418"/>
      <c r="E840" s="418"/>
      <c r="F840" s="418"/>
      <c r="G840" s="418"/>
      <c r="H840" s="418"/>
      <c r="I840" s="418"/>
      <c r="J840" s="419">
        <v>5000020060003</v>
      </c>
      <c r="K840" s="420"/>
      <c r="L840" s="420"/>
      <c r="M840" s="420"/>
      <c r="N840" s="420"/>
      <c r="O840" s="420"/>
      <c r="P840" s="426" t="s">
        <v>589</v>
      </c>
      <c r="Q840" s="315"/>
      <c r="R840" s="315"/>
      <c r="S840" s="315"/>
      <c r="T840" s="315"/>
      <c r="U840" s="315"/>
      <c r="V840" s="315"/>
      <c r="W840" s="315"/>
      <c r="X840" s="315"/>
      <c r="Y840" s="316">
        <v>91</v>
      </c>
      <c r="Z840" s="317"/>
      <c r="AA840" s="317"/>
      <c r="AB840" s="318"/>
      <c r="AC840" s="328" t="s">
        <v>590</v>
      </c>
      <c r="AD840" s="328"/>
      <c r="AE840" s="328"/>
      <c r="AF840" s="328"/>
      <c r="AG840" s="328"/>
      <c r="AH840" s="326" t="s">
        <v>591</v>
      </c>
      <c r="AI840" s="327"/>
      <c r="AJ840" s="327"/>
      <c r="AK840" s="327"/>
      <c r="AL840" s="323" t="s">
        <v>591</v>
      </c>
      <c r="AM840" s="324"/>
      <c r="AN840" s="324"/>
      <c r="AO840" s="325"/>
      <c r="AP840" s="319" t="s">
        <v>591</v>
      </c>
      <c r="AQ840" s="319"/>
      <c r="AR840" s="319"/>
      <c r="AS840" s="319"/>
      <c r="AT840" s="319"/>
      <c r="AU840" s="319"/>
      <c r="AV840" s="319"/>
      <c r="AW840" s="319"/>
      <c r="AX840" s="319"/>
    </row>
    <row r="841" spans="1:50" ht="39" customHeight="1" x14ac:dyDescent="0.15">
      <c r="A841" s="404">
        <v>5</v>
      </c>
      <c r="B841" s="404">
        <v>1</v>
      </c>
      <c r="C841" s="425" t="s">
        <v>631</v>
      </c>
      <c r="D841" s="418"/>
      <c r="E841" s="418"/>
      <c r="F841" s="418"/>
      <c r="G841" s="418"/>
      <c r="H841" s="418"/>
      <c r="I841" s="418"/>
      <c r="J841" s="419">
        <v>1000020200000</v>
      </c>
      <c r="K841" s="420"/>
      <c r="L841" s="420"/>
      <c r="M841" s="420"/>
      <c r="N841" s="420"/>
      <c r="O841" s="420"/>
      <c r="P841" s="315" t="s">
        <v>589</v>
      </c>
      <c r="Q841" s="315"/>
      <c r="R841" s="315"/>
      <c r="S841" s="315"/>
      <c r="T841" s="315"/>
      <c r="U841" s="315"/>
      <c r="V841" s="315"/>
      <c r="W841" s="315"/>
      <c r="X841" s="315"/>
      <c r="Y841" s="316">
        <v>75</v>
      </c>
      <c r="Z841" s="317"/>
      <c r="AA841" s="317"/>
      <c r="AB841" s="318"/>
      <c r="AC841" s="320" t="s">
        <v>590</v>
      </c>
      <c r="AD841" s="320"/>
      <c r="AE841" s="320"/>
      <c r="AF841" s="320"/>
      <c r="AG841" s="320"/>
      <c r="AH841" s="326" t="s">
        <v>591</v>
      </c>
      <c r="AI841" s="327"/>
      <c r="AJ841" s="327"/>
      <c r="AK841" s="327"/>
      <c r="AL841" s="323" t="s">
        <v>591</v>
      </c>
      <c r="AM841" s="324"/>
      <c r="AN841" s="324"/>
      <c r="AO841" s="325"/>
      <c r="AP841" s="319" t="s">
        <v>591</v>
      </c>
      <c r="AQ841" s="319"/>
      <c r="AR841" s="319"/>
      <c r="AS841" s="319"/>
      <c r="AT841" s="319"/>
      <c r="AU841" s="319"/>
      <c r="AV841" s="319"/>
      <c r="AW841" s="319"/>
      <c r="AX841" s="319"/>
    </row>
    <row r="842" spans="1:50" ht="39" customHeight="1" x14ac:dyDescent="0.15">
      <c r="A842" s="404">
        <v>6</v>
      </c>
      <c r="B842" s="404">
        <v>1</v>
      </c>
      <c r="C842" s="425" t="s">
        <v>632</v>
      </c>
      <c r="D842" s="418"/>
      <c r="E842" s="418"/>
      <c r="F842" s="418"/>
      <c r="G842" s="418"/>
      <c r="H842" s="418"/>
      <c r="I842" s="418"/>
      <c r="J842" s="419">
        <v>1000020140007</v>
      </c>
      <c r="K842" s="420"/>
      <c r="L842" s="420"/>
      <c r="M842" s="420"/>
      <c r="N842" s="420"/>
      <c r="O842" s="420"/>
      <c r="P842" s="315" t="s">
        <v>589</v>
      </c>
      <c r="Q842" s="315"/>
      <c r="R842" s="315"/>
      <c r="S842" s="315"/>
      <c r="T842" s="315"/>
      <c r="U842" s="315"/>
      <c r="V842" s="315"/>
      <c r="W842" s="315"/>
      <c r="X842" s="315"/>
      <c r="Y842" s="316">
        <v>74</v>
      </c>
      <c r="Z842" s="317"/>
      <c r="AA842" s="317"/>
      <c r="AB842" s="318"/>
      <c r="AC842" s="320" t="s">
        <v>590</v>
      </c>
      <c r="AD842" s="320"/>
      <c r="AE842" s="320"/>
      <c r="AF842" s="320"/>
      <c r="AG842" s="320"/>
      <c r="AH842" s="326" t="s">
        <v>591</v>
      </c>
      <c r="AI842" s="327"/>
      <c r="AJ842" s="327"/>
      <c r="AK842" s="327"/>
      <c r="AL842" s="323" t="s">
        <v>591</v>
      </c>
      <c r="AM842" s="324"/>
      <c r="AN842" s="324"/>
      <c r="AO842" s="325"/>
      <c r="AP842" s="319" t="s">
        <v>591</v>
      </c>
      <c r="AQ842" s="319"/>
      <c r="AR842" s="319"/>
      <c r="AS842" s="319"/>
      <c r="AT842" s="319"/>
      <c r="AU842" s="319"/>
      <c r="AV842" s="319"/>
      <c r="AW842" s="319"/>
      <c r="AX842" s="319"/>
    </row>
    <row r="843" spans="1:50" ht="39" customHeight="1" x14ac:dyDescent="0.15">
      <c r="A843" s="404">
        <v>7</v>
      </c>
      <c r="B843" s="404">
        <v>1</v>
      </c>
      <c r="C843" s="425" t="s">
        <v>633</v>
      </c>
      <c r="D843" s="418"/>
      <c r="E843" s="418"/>
      <c r="F843" s="418"/>
      <c r="G843" s="418"/>
      <c r="H843" s="418"/>
      <c r="I843" s="418"/>
      <c r="J843" s="419">
        <v>7000020430005</v>
      </c>
      <c r="K843" s="420"/>
      <c r="L843" s="420"/>
      <c r="M843" s="420"/>
      <c r="N843" s="420"/>
      <c r="O843" s="420"/>
      <c r="P843" s="315" t="s">
        <v>589</v>
      </c>
      <c r="Q843" s="315"/>
      <c r="R843" s="315"/>
      <c r="S843" s="315"/>
      <c r="T843" s="315"/>
      <c r="U843" s="315"/>
      <c r="V843" s="315"/>
      <c r="W843" s="315"/>
      <c r="X843" s="315"/>
      <c r="Y843" s="316">
        <v>68</v>
      </c>
      <c r="Z843" s="317"/>
      <c r="AA843" s="317"/>
      <c r="AB843" s="318"/>
      <c r="AC843" s="320" t="s">
        <v>590</v>
      </c>
      <c r="AD843" s="320"/>
      <c r="AE843" s="320"/>
      <c r="AF843" s="320"/>
      <c r="AG843" s="320"/>
      <c r="AH843" s="326" t="s">
        <v>591</v>
      </c>
      <c r="AI843" s="327"/>
      <c r="AJ843" s="327"/>
      <c r="AK843" s="327"/>
      <c r="AL843" s="323" t="s">
        <v>591</v>
      </c>
      <c r="AM843" s="324"/>
      <c r="AN843" s="324"/>
      <c r="AO843" s="325"/>
      <c r="AP843" s="319" t="s">
        <v>591</v>
      </c>
      <c r="AQ843" s="319"/>
      <c r="AR843" s="319"/>
      <c r="AS843" s="319"/>
      <c r="AT843" s="319"/>
      <c r="AU843" s="319"/>
      <c r="AV843" s="319"/>
      <c r="AW843" s="319"/>
      <c r="AX843" s="319"/>
    </row>
    <row r="844" spans="1:50" ht="39" customHeight="1" x14ac:dyDescent="0.15">
      <c r="A844" s="404">
        <v>8</v>
      </c>
      <c r="B844" s="404">
        <v>1</v>
      </c>
      <c r="C844" s="425" t="s">
        <v>634</v>
      </c>
      <c r="D844" s="418"/>
      <c r="E844" s="418"/>
      <c r="F844" s="418"/>
      <c r="G844" s="418"/>
      <c r="H844" s="418"/>
      <c r="I844" s="418"/>
      <c r="J844" s="419">
        <v>1000020470007</v>
      </c>
      <c r="K844" s="420"/>
      <c r="L844" s="420"/>
      <c r="M844" s="420"/>
      <c r="N844" s="420"/>
      <c r="O844" s="420"/>
      <c r="P844" s="315" t="s">
        <v>589</v>
      </c>
      <c r="Q844" s="315"/>
      <c r="R844" s="315"/>
      <c r="S844" s="315"/>
      <c r="T844" s="315"/>
      <c r="U844" s="315"/>
      <c r="V844" s="315"/>
      <c r="W844" s="315"/>
      <c r="X844" s="315"/>
      <c r="Y844" s="316">
        <v>65</v>
      </c>
      <c r="Z844" s="317"/>
      <c r="AA844" s="317"/>
      <c r="AB844" s="318"/>
      <c r="AC844" s="320" t="s">
        <v>590</v>
      </c>
      <c r="AD844" s="320"/>
      <c r="AE844" s="320"/>
      <c r="AF844" s="320"/>
      <c r="AG844" s="320"/>
      <c r="AH844" s="326" t="s">
        <v>591</v>
      </c>
      <c r="AI844" s="327"/>
      <c r="AJ844" s="327"/>
      <c r="AK844" s="327"/>
      <c r="AL844" s="323" t="s">
        <v>591</v>
      </c>
      <c r="AM844" s="324"/>
      <c r="AN844" s="324"/>
      <c r="AO844" s="325"/>
      <c r="AP844" s="319" t="s">
        <v>591</v>
      </c>
      <c r="AQ844" s="319"/>
      <c r="AR844" s="319"/>
      <c r="AS844" s="319"/>
      <c r="AT844" s="319"/>
      <c r="AU844" s="319"/>
      <c r="AV844" s="319"/>
      <c r="AW844" s="319"/>
      <c r="AX844" s="319"/>
    </row>
    <row r="845" spans="1:50" ht="39" customHeight="1" x14ac:dyDescent="0.15">
      <c r="A845" s="404">
        <v>9</v>
      </c>
      <c r="B845" s="404">
        <v>1</v>
      </c>
      <c r="C845" s="425" t="s">
        <v>635</v>
      </c>
      <c r="D845" s="418"/>
      <c r="E845" s="418"/>
      <c r="F845" s="418"/>
      <c r="G845" s="418"/>
      <c r="H845" s="418"/>
      <c r="I845" s="418"/>
      <c r="J845" s="419">
        <v>2000020080004</v>
      </c>
      <c r="K845" s="420"/>
      <c r="L845" s="420"/>
      <c r="M845" s="420"/>
      <c r="N845" s="420"/>
      <c r="O845" s="420"/>
      <c r="P845" s="315" t="s">
        <v>589</v>
      </c>
      <c r="Q845" s="315"/>
      <c r="R845" s="315"/>
      <c r="S845" s="315"/>
      <c r="T845" s="315"/>
      <c r="U845" s="315"/>
      <c r="V845" s="315"/>
      <c r="W845" s="315"/>
      <c r="X845" s="315"/>
      <c r="Y845" s="316">
        <v>55</v>
      </c>
      <c r="Z845" s="317"/>
      <c r="AA845" s="317"/>
      <c r="AB845" s="318"/>
      <c r="AC845" s="320" t="s">
        <v>590</v>
      </c>
      <c r="AD845" s="320"/>
      <c r="AE845" s="320"/>
      <c r="AF845" s="320"/>
      <c r="AG845" s="320"/>
      <c r="AH845" s="326"/>
      <c r="AI845" s="327"/>
      <c r="AJ845" s="327"/>
      <c r="AK845" s="327"/>
      <c r="AL845" s="323" t="s">
        <v>591</v>
      </c>
      <c r="AM845" s="324"/>
      <c r="AN845" s="324"/>
      <c r="AO845" s="325"/>
      <c r="AP845" s="319" t="s">
        <v>591</v>
      </c>
      <c r="AQ845" s="319"/>
      <c r="AR845" s="319"/>
      <c r="AS845" s="319"/>
      <c r="AT845" s="319"/>
      <c r="AU845" s="319"/>
      <c r="AV845" s="319"/>
      <c r="AW845" s="319"/>
      <c r="AX845" s="319"/>
    </row>
    <row r="846" spans="1:50" ht="39" customHeight="1" x14ac:dyDescent="0.15">
      <c r="A846" s="404">
        <v>10</v>
      </c>
      <c r="B846" s="404">
        <v>1</v>
      </c>
      <c r="C846" s="425" t="s">
        <v>636</v>
      </c>
      <c r="D846" s="418"/>
      <c r="E846" s="418"/>
      <c r="F846" s="418"/>
      <c r="G846" s="418"/>
      <c r="H846" s="418"/>
      <c r="I846" s="418"/>
      <c r="J846" s="419">
        <v>1000020110001</v>
      </c>
      <c r="K846" s="420"/>
      <c r="L846" s="420"/>
      <c r="M846" s="420"/>
      <c r="N846" s="420"/>
      <c r="O846" s="420"/>
      <c r="P846" s="315" t="s">
        <v>589</v>
      </c>
      <c r="Q846" s="315"/>
      <c r="R846" s="315"/>
      <c r="S846" s="315"/>
      <c r="T846" s="315"/>
      <c r="U846" s="315"/>
      <c r="V846" s="315"/>
      <c r="W846" s="315"/>
      <c r="X846" s="315"/>
      <c r="Y846" s="316">
        <v>47</v>
      </c>
      <c r="Z846" s="317"/>
      <c r="AA846" s="317"/>
      <c r="AB846" s="318"/>
      <c r="AC846" s="320" t="s">
        <v>590</v>
      </c>
      <c r="AD846" s="320"/>
      <c r="AE846" s="320"/>
      <c r="AF846" s="320"/>
      <c r="AG846" s="320"/>
      <c r="AH846" s="326" t="s">
        <v>591</v>
      </c>
      <c r="AI846" s="327"/>
      <c r="AJ846" s="327"/>
      <c r="AK846" s="327"/>
      <c r="AL846" s="323"/>
      <c r="AM846" s="324"/>
      <c r="AN846" s="324"/>
      <c r="AO846" s="325"/>
      <c r="AP846" s="319" t="s">
        <v>591</v>
      </c>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6"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513</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8"/>
      <c r="AD870" s="424"/>
      <c r="AE870" s="424"/>
      <c r="AF870" s="424"/>
      <c r="AG870" s="424"/>
      <c r="AH870" s="326"/>
      <c r="AI870" s="327"/>
      <c r="AJ870" s="327"/>
      <c r="AK870" s="327"/>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8"/>
      <c r="AD871" s="328"/>
      <c r="AE871" s="328"/>
      <c r="AF871" s="328"/>
      <c r="AG871" s="328"/>
      <c r="AH871" s="326"/>
      <c r="AI871" s="327"/>
      <c r="AJ871" s="327"/>
      <c r="AK871" s="327"/>
      <c r="AL871" s="421"/>
      <c r="AM871" s="422"/>
      <c r="AN871" s="422"/>
      <c r="AO871" s="423"/>
      <c r="AP871" s="319"/>
      <c r="AQ871" s="319"/>
      <c r="AR871" s="319"/>
      <c r="AS871" s="319"/>
      <c r="AT871" s="319"/>
      <c r="AU871" s="319"/>
      <c r="AV871" s="319"/>
      <c r="AW871" s="319"/>
      <c r="AX871" s="319"/>
    </row>
    <row r="872" spans="1:50" ht="30" hidden="1" customHeight="1" x14ac:dyDescent="0.15">
      <c r="A872" s="404">
        <v>3</v>
      </c>
      <c r="B872" s="404">
        <v>1</v>
      </c>
      <c r="C872" s="425"/>
      <c r="D872" s="418"/>
      <c r="E872" s="418"/>
      <c r="F872" s="418"/>
      <c r="G872" s="418"/>
      <c r="H872" s="418"/>
      <c r="I872" s="418"/>
      <c r="J872" s="419"/>
      <c r="K872" s="420"/>
      <c r="L872" s="420"/>
      <c r="M872" s="420"/>
      <c r="N872" s="420"/>
      <c r="O872" s="420"/>
      <c r="P872" s="426"/>
      <c r="Q872" s="315"/>
      <c r="R872" s="315"/>
      <c r="S872" s="315"/>
      <c r="T872" s="315"/>
      <c r="U872" s="315"/>
      <c r="V872" s="315"/>
      <c r="W872" s="315"/>
      <c r="X872" s="315"/>
      <c r="Y872" s="316"/>
      <c r="Z872" s="317"/>
      <c r="AA872" s="317"/>
      <c r="AB872" s="318"/>
      <c r="AC872" s="328"/>
      <c r="AD872" s="328"/>
      <c r="AE872" s="328"/>
      <c r="AF872" s="328"/>
      <c r="AG872" s="32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5"/>
      <c r="D873" s="418"/>
      <c r="E873" s="418"/>
      <c r="F873" s="418"/>
      <c r="G873" s="418"/>
      <c r="H873" s="418"/>
      <c r="I873" s="418"/>
      <c r="J873" s="419"/>
      <c r="K873" s="420"/>
      <c r="L873" s="420"/>
      <c r="M873" s="420"/>
      <c r="N873" s="420"/>
      <c r="O873" s="420"/>
      <c r="P873" s="426"/>
      <c r="Q873" s="315"/>
      <c r="R873" s="315"/>
      <c r="S873" s="315"/>
      <c r="T873" s="315"/>
      <c r="U873" s="315"/>
      <c r="V873" s="315"/>
      <c r="W873" s="315"/>
      <c r="X873" s="315"/>
      <c r="Y873" s="316"/>
      <c r="Z873" s="317"/>
      <c r="AA873" s="317"/>
      <c r="AB873" s="318"/>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513</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8"/>
      <c r="AD903" s="424"/>
      <c r="AE903" s="424"/>
      <c r="AF903" s="424"/>
      <c r="AG903" s="424"/>
      <c r="AH903" s="326"/>
      <c r="AI903" s="327"/>
      <c r="AJ903" s="327"/>
      <c r="AK903" s="327"/>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8"/>
      <c r="E905" s="418"/>
      <c r="F905" s="418"/>
      <c r="G905" s="418"/>
      <c r="H905" s="418"/>
      <c r="I905" s="418"/>
      <c r="J905" s="419"/>
      <c r="K905" s="420"/>
      <c r="L905" s="420"/>
      <c r="M905" s="420"/>
      <c r="N905" s="420"/>
      <c r="O905" s="420"/>
      <c r="P905" s="426"/>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426"/>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513</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513</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4"/>
      <c r="AE969" s="424"/>
      <c r="AF969" s="424"/>
      <c r="AG969" s="424"/>
      <c r="AH969" s="326"/>
      <c r="AI969" s="327"/>
      <c r="AJ969" s="327"/>
      <c r="AK969" s="327"/>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426"/>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426"/>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513</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513</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513</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customHeight="1" x14ac:dyDescent="0.15">
      <c r="A1102" s="404">
        <v>1</v>
      </c>
      <c r="B1102" s="404">
        <v>1</v>
      </c>
      <c r="C1102" s="896"/>
      <c r="D1102" s="896"/>
      <c r="E1102" s="259" t="s">
        <v>601</v>
      </c>
      <c r="F1102" s="895"/>
      <c r="G1102" s="895"/>
      <c r="H1102" s="895"/>
      <c r="I1102" s="895"/>
      <c r="J1102" s="419" t="s">
        <v>602</v>
      </c>
      <c r="K1102" s="420"/>
      <c r="L1102" s="420"/>
      <c r="M1102" s="420"/>
      <c r="N1102" s="420"/>
      <c r="O1102" s="420"/>
      <c r="P1102" s="426" t="s">
        <v>602</v>
      </c>
      <c r="Q1102" s="315"/>
      <c r="R1102" s="315"/>
      <c r="S1102" s="315"/>
      <c r="T1102" s="315"/>
      <c r="U1102" s="315"/>
      <c r="V1102" s="315"/>
      <c r="W1102" s="315"/>
      <c r="X1102" s="315"/>
      <c r="Y1102" s="316" t="s">
        <v>602</v>
      </c>
      <c r="Z1102" s="317"/>
      <c r="AA1102" s="317"/>
      <c r="AB1102" s="318"/>
      <c r="AC1102" s="320"/>
      <c r="AD1102" s="320"/>
      <c r="AE1102" s="320"/>
      <c r="AF1102" s="320"/>
      <c r="AG1102" s="320"/>
      <c r="AH1102" s="321" t="s">
        <v>603</v>
      </c>
      <c r="AI1102" s="322"/>
      <c r="AJ1102" s="322"/>
      <c r="AK1102" s="322"/>
      <c r="AL1102" s="323" t="s">
        <v>603</v>
      </c>
      <c r="AM1102" s="324"/>
      <c r="AN1102" s="324"/>
      <c r="AO1102" s="325"/>
      <c r="AP1102" s="319" t="s">
        <v>603</v>
      </c>
      <c r="AQ1102" s="319"/>
      <c r="AR1102" s="319"/>
      <c r="AS1102" s="319"/>
      <c r="AT1102" s="319"/>
      <c r="AU1102" s="319"/>
      <c r="AV1102" s="319"/>
      <c r="AW1102" s="319"/>
      <c r="AX1102" s="319"/>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6:AO866">
    <cfRule type="expression" dxfId="2495" priority="6623">
      <formula>IF(AND(AL846&gt;=0, RIGHT(TEXT(AL846,"0.#"),1)&lt;&gt;"."),TRUE,FALSE)</formula>
    </cfRule>
    <cfRule type="expression" dxfId="2494" priority="6624">
      <formula>IF(AND(AL846&gt;=0, RIGHT(TEXT(AL846,"0.#"),1)="."),TRUE,FALSE)</formula>
    </cfRule>
    <cfRule type="expression" dxfId="2493" priority="6625">
      <formula>IF(AND(AL846&lt;0, RIGHT(TEXT(AL846,"0.#"),1)&lt;&gt;"."),TRUE,FALSE)</formula>
    </cfRule>
    <cfRule type="expression" dxfId="2492" priority="6626">
      <formula>IF(AND(AL846&lt;0, RIGHT(TEXT(AL846,"0.#"),1)="."),TRUE,FALSE)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5">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5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2018-04-26T11:00:28Z</cp:lastPrinted>
  <dcterms:created xsi:type="dcterms:W3CDTF">2012-03-13T00:50:25Z</dcterms:created>
  <dcterms:modified xsi:type="dcterms:W3CDTF">2018-08-16T09:35:02Z</dcterms:modified>
</cp:coreProperties>
</file>