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TEAC\Document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AD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21" i="3" l="1"/>
</calcChain>
</file>

<file path=xl/sharedStrings.xml><?xml version="1.0" encoding="utf-8"?>
<sst xmlns="http://schemas.openxmlformats.org/spreadsheetml/2006/main" count="2921" uniqueCount="665">
  <si>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</si>
  <si>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</si>
  <si>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</si>
  <si>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</si>
  <si>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</si>
  <si>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</si>
  <si>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</si>
  <si>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</si>
  <si>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</si>
  <si>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</si>
  <si>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</si>
  <si>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</si>
  <si>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</si>
  <si>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</si>
  <si>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</si>
  <si>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</si>
  <si>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</si>
  <si>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</si>
  <si>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</si>
  <si>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</si>
  <si>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</si>
  <si>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</si>
  <si>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</si>
  <si>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</si>
  <si>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</si>
  <si>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</si>
  <si>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</si>
  <si>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</si>
  <si>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</si>
  <si>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</si>
  <si>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</si>
  <si>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</si>
  <si>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</si>
  <si>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</si>
  <si>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</si>
  <si>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</si>
  <si>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</si>
  <si>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</si>
  <si>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</si>
  <si>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</si>
  <si>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</si>
  <si>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</si>
  <si>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</si>
  <si>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</si>
  <si>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</si>
  <si>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</si>
  <si>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</si>
  <si>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</si>
  <si>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</si>
  <si>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</si>
  <si>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</si>
  <si>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</si>
  <si>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</si>
  <si>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</si>
  <si>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</si>
  <si>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</si>
  <si>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</si>
  <si>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</si>
  <si>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</si>
  <si>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</si>
  <si>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</si>
  <si>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</si>
  <si>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</si>
  <si>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</si>
  <si>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</si>
  <si>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</si>
  <si>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</si>
  <si>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</si>
  <si>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</si>
  <si>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</si>
  <si>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</si>
  <si>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</si>
  <si>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</si>
  <si>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</si>
  <si>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</si>
  <si>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</si>
  <si>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</si>
  <si>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</si>
  <si>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</si>
  <si>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</si>
  <si>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</si>
  <si>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</si>
  <si>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</si>
  <si>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</si>
  <si>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</si>
  <si>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</si>
  <si>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</si>
  <si>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</si>
  <si>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</si>
  <si>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</si>
  <si>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</si>
  <si>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</si>
  <si>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</si>
  <si>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</si>
  <si>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</si>
  <si>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</si>
  <si>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</si>
  <si>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</si>
  <si>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</si>
  <si>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</si>
  <si>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</si>
  <si>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</si>
  <si>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</si>
  <si>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</si>
  <si>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</si>
  <si>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</si>
  <si>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</si>
  <si>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</si>
  <si>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</si>
  <si>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</si>
  <si>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</si>
  <si>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</si>
  <si>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</si>
  <si>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</si>
  <si>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</si>
  <si>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</si>
  <si>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</si>
  <si>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</si>
  <si>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</si>
  <si>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</si>
  <si>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</si>
  <si>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</si>
  <si>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</si>
  <si>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</si>
  <si>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</si>
  <si>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</si>
  <si>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</si>
  <si>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</si>
  <si>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</si>
  <si>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</si>
  <si>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</si>
  <si>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</si>
  <si>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</si>
  <si>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</si>
  <si>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</si>
  <si>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</si>
  <si>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</si>
  <si>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</si>
  <si>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</si>
  <si>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</si>
  <si>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</si>
  <si>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</si>
  <si>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</si>
  <si>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</si>
  <si>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</si>
  <si>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</si>
  <si>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</si>
  <si>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</si>
  <si>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</si>
  <si>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</si>
  <si>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</si>
  <si>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</si>
  <si>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</si>
  <si>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</si>
  <si>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</si>
  <si>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</si>
  <si>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</si>
  <si>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</si>
  <si>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</si>
  <si>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</si>
  <si>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</si>
  <si>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</si>
  <si>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</si>
  <si>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</si>
  <si>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</si>
  <si>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</si>
  <si>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</si>
  <si>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</si>
  <si>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</si>
  <si>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</si>
  <si>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</si>
  <si>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</si>
  <si>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</si>
  <si>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</si>
  <si>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</si>
  <si>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</si>
  <si>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</si>
  <si>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</si>
  <si>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</si>
  <si>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</si>
  <si>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</si>
  <si>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</si>
  <si>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</si>
  <si>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</si>
  <si>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</si>
  <si>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</si>
  <si>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</si>
  <si>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</si>
  <si>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</si>
  <si>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</si>
  <si>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</si>
  <si>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</si>
  <si>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</si>
  <si>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</si>
  <si>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</si>
  <si>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</si>
  <si>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</si>
  <si>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</si>
  <si>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</si>
  <si>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</si>
  <si>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</si>
  <si>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</si>
  <si>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</si>
  <si>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</si>
  <si>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</si>
  <si>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</si>
  <si>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</si>
  <si>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</si>
  <si>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</si>
  <si>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</si>
  <si>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</si>
  <si>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</si>
  <si>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</si>
  <si>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</si>
  <si>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</si>
  <si>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</si>
  <si>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</si>
  <si>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</si>
  <si>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</si>
  <si>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</si>
  <si>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</si>
  <si>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</si>
  <si>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</si>
  <si>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</si>
  <si>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</si>
  <si>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</si>
  <si>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</si>
  <si>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</si>
  <si>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</si>
  <si>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</si>
  <si>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</si>
  <si>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</si>
  <si>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</si>
  <si>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</si>
  <si>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</si>
  <si>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</si>
  <si>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</si>
  <si>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</si>
  <si>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</si>
  <si>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</si>
  <si>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</si>
  <si>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</si>
  <si>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</si>
  <si>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</si>
  <si>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</si>
  <si>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</si>
  <si>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</si>
  <si>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</si>
  <si>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</si>
  <si>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</si>
  <si>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</si>
  <si>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</si>
  <si>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</si>
  <si>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</si>
  <si>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</si>
  <si>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</si>
  <si>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</si>
  <si>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</si>
  <si>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</si>
  <si>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</si>
  <si>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</si>
  <si>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</si>
  <si>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</si>
  <si>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</si>
  <si>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</si>
  <si>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</si>
  <si>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</si>
  <si>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</si>
  <si>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</si>
  <si>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</si>
  <si>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</si>
  <si>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</si>
  <si>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</si>
  <si>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</si>
  <si>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</si>
  <si>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</si>
  <si>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</si>
  <si>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</si>
  <si>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</si>
  <si>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</si>
  <si>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</si>
  <si>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</si>
  <si>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</si>
  <si>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</si>
  <si>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</si>
  <si>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</si>
  <si>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</si>
  <si>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</si>
  <si>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</si>
  <si>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</si>
  <si>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</si>
  <si>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</si>
  <si>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</si>
  <si>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</si>
  <si>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</si>
  <si>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</si>
  <si>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</si>
  <si>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</si>
  <si>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</si>
  <si>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</si>
  <si>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</si>
  <si>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</si>
  <si>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</si>
  <si>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</si>
  <si>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</si>
  <si>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</si>
  <si>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</si>
  <si>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</si>
  <si>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</si>
  <si>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</si>
  <si>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</si>
  <si>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</si>
  <si>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</si>
  <si>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</si>
  <si>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</si>
  <si>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</si>
  <si>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</si>
  <si>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</si>
  <si>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</si>
  <si>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</si>
  <si>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</si>
  <si>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</si>
  <si>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</si>
  <si>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</si>
  <si>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</si>
  <si>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</si>
  <si>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</si>
  <si>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</si>
  <si>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</si>
  <si>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</si>
  <si>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</si>
  <si>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</si>
  <si>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</si>
  <si>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</si>
  <si>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</si>
  <si>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</si>
  <si>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</si>
  <si>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</si>
  <si>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</si>
  <si>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</si>
  <si>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</si>
  <si>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</si>
  <si>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</si>
  <si>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</si>
  <si>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</si>
  <si>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</si>
  <si>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</si>
  <si>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</si>
  <si>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</si>
  <si>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</si>
  <si>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</si>
  <si>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</si>
  <si>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</si>
  <si>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</si>
  <si>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</si>
  <si>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</si>
  <si>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</si>
  <si>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</si>
  <si>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</si>
  <si>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</si>
  <si>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</si>
  <si>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</si>
  <si>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</si>
  <si>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</si>
  <si>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</si>
  <si>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</si>
  <si>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</si>
  <si>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</si>
  <si>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</si>
  <si>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</si>
  <si>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</si>
  <si>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</si>
  <si>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</si>
  <si>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</si>
  <si>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</si>
  <si>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</si>
  <si>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</si>
  <si>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</si>
  <si>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</si>
  <si>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</si>
  <si>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</si>
  <si>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</si>
  <si>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</si>
  <si>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</si>
  <si>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</si>
  <si>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</si>
  <si>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</si>
  <si>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</si>
  <si>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</si>
  <si>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</si>
  <si>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</si>
  <si>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</si>
  <si>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</si>
  <si>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</si>
  <si>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</si>
  <si>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</si>
  <si>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</si>
  <si>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</si>
  <si>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</si>
  <si>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</si>
  <si>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</si>
  <si>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</si>
  <si>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</si>
  <si>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</si>
  <si>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</si>
  <si>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</si>
  <si>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</si>
  <si>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</si>
  <si>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</si>
  <si>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</si>
  <si>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</si>
  <si>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</si>
  <si>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</si>
  <si>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</si>
  <si>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</si>
  <si>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</si>
  <si>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</si>
  <si>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</si>
  <si>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</si>
  <si>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</si>
  <si>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</si>
  <si>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</si>
  <si>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</si>
  <si>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</si>
  <si>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</si>
  <si>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</si>
  <si>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</si>
  <si>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</si>
  <si>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</si>
  <si>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</si>
  <si>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</si>
  <si>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</si>
  <si>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</si>
  <si>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</si>
  <si>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</si>
  <si>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</si>
  <si>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</si>
  <si>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</si>
  <si>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</si>
  <si>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</si>
  <si>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</si>
  <si>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</si>
  <si>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</si>
  <si>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</si>
  <si>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</si>
  <si>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</si>
  <si>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</si>
  <si>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</si>
  <si>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</si>
  <si>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</si>
  <si>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</si>
  <si>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</si>
  <si>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</si>
  <si>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</si>
  <si>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</si>
  <si>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</si>
  <si>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</si>
  <si>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</si>
  <si>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</si>
  <si>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</si>
  <si>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</si>
  <si>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</si>
  <si>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</si>
  <si>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</si>
  <si>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</si>
  <si>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</si>
  <si>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</si>
  <si>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</si>
  <si>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</si>
  <si>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</si>
  <si>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</si>
  <si>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</si>
  <si>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</si>
  <si>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</si>
  <si>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</si>
  <si>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</si>
  <si>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</si>
  <si>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</si>
  <si>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</si>
  <si>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</si>
  <si>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</si>
  <si>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</si>
  <si>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</si>
  <si>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</si>
  <si>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</si>
  <si>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</si>
  <si>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</si>
  <si>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</si>
  <si>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</si>
  <si>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</si>
  <si>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</si>
  <si>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</si>
  <si>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</si>
  <si>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</si>
  <si>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</si>
  <si>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</si>
  <si>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</si>
  <si>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</si>
  <si>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</si>
  <si>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</si>
  <si>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</si>
  <si>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</si>
  <si>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</si>
  <si>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</si>
  <si>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</si>
  <si>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</si>
  <si>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</si>
  <si>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</si>
  <si>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</si>
  <si>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</si>
  <si>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</si>
  <si>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</si>
  <si>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</si>
  <si>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</si>
  <si>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</si>
  <si>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</si>
  <si>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</si>
  <si>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</si>
  <si>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</si>
  <si>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</si>
  <si>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</si>
  <si>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</si>
  <si>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</si>
  <si>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</si>
  <si>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</si>
  <si>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</si>
  <si>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</si>
  <si>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</si>
  <si>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</si>
  <si>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</si>
  <si>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</si>
  <si>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</si>
  <si>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</si>
  <si>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</si>
  <si>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</si>
  <si>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</si>
  <si>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</si>
  <si>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</si>
  <si>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</si>
  <si>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</si>
  <si>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</si>
  <si>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</si>
  <si>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</si>
  <si>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</si>
  <si>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</si>
  <si>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</si>
  <si>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</si>
  <si>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</si>
  <si>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精神・発達障害者しごとサポーターの養成</t>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</si>
  <si>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</si>
  <si>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</si>
  <si>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t>
    </rPh>
    <phoneticPr fontId="5"/>
  </si>
  <si>
    <t>○</t>
  </si>
  <si>
    <t>雇用保険法第62条第1項第6号</t>
    <phoneticPr fontId="5"/>
  </si>
  <si>
    <t>-</t>
  </si>
  <si>
    <t>-</t>
    <phoneticPr fontId="5"/>
  </si>
  <si>
    <t>-</t>
    <phoneticPr fontId="5"/>
  </si>
  <si>
    <t>-</t>
    <phoneticPr fontId="5"/>
  </si>
  <si>
    <t>庁費</t>
    <rPh sb="0" eb="1">
      <t>チョウ</t>
    </rPh>
    <rPh sb="1" eb="2">
      <t>ヒ</t>
    </rPh>
    <phoneticPr fontId="5"/>
  </si>
  <si>
    <t>委員等旅費</t>
    <rPh sb="0" eb="2">
      <t>イイン</t>
    </rPh>
    <rPh sb="2" eb="3">
      <t>トウ</t>
    </rPh>
    <rPh sb="3" eb="5">
      <t>リョヒ</t>
    </rPh>
    <phoneticPr fontId="5"/>
  </si>
  <si>
    <t>職員旅費</t>
    <rPh sb="0" eb="2">
      <t>ショクイン</t>
    </rPh>
    <rPh sb="2" eb="4">
      <t>リョヒ</t>
    </rPh>
    <phoneticPr fontId="5"/>
  </si>
  <si>
    <t>-</t>
    <phoneticPr fontId="5"/>
  </si>
  <si>
    <t>-</t>
    <phoneticPr fontId="5"/>
  </si>
  <si>
    <t>％</t>
    <phoneticPr fontId="5"/>
  </si>
  <si>
    <t>厚生労働省職業安定局調べ</t>
    <phoneticPr fontId="5"/>
  </si>
  <si>
    <t>精神・発達障害者しごとサポーター養成講座受講者の理解度90％以上</t>
    <phoneticPr fontId="5"/>
  </si>
  <si>
    <t>-</t>
    <phoneticPr fontId="5"/>
  </si>
  <si>
    <t>-</t>
    <phoneticPr fontId="5"/>
  </si>
  <si>
    <t>精神・発達障害者しごとサポーター養成講座受講者数</t>
    <rPh sb="0" eb="2">
      <t>セイシン</t>
    </rPh>
    <rPh sb="3" eb="5">
      <t>ハッタツ</t>
    </rPh>
    <rPh sb="5" eb="8">
      <t>ショウガイシャ</t>
    </rPh>
    <rPh sb="16" eb="18">
      <t>ヨウセイ</t>
    </rPh>
    <rPh sb="18" eb="20">
      <t>コウザ</t>
    </rPh>
    <rPh sb="20" eb="23">
      <t>ジュコウシャ</t>
    </rPh>
    <rPh sb="23" eb="24">
      <t>スウ</t>
    </rPh>
    <phoneticPr fontId="5"/>
  </si>
  <si>
    <t>人</t>
    <rPh sb="0" eb="1">
      <t>ニン</t>
    </rPh>
    <phoneticPr fontId="5"/>
  </si>
  <si>
    <t>-</t>
    <phoneticPr fontId="5"/>
  </si>
  <si>
    <t>Ｘ（執行額（千円））／Ｙ（養成講座受講者数（人））</t>
    <phoneticPr fontId="5"/>
  </si>
  <si>
    <t>千円</t>
    <rPh sb="0" eb="2">
      <t>センエン</t>
    </rPh>
    <phoneticPr fontId="5"/>
  </si>
  <si>
    <t>　　X / Y</t>
    <phoneticPr fontId="5"/>
  </si>
  <si>
    <t>-</t>
    <phoneticPr fontId="5"/>
  </si>
  <si>
    <t>-</t>
    <phoneticPr fontId="5"/>
  </si>
  <si>
    <t>-</t>
    <phoneticPr fontId="5"/>
  </si>
  <si>
    <t>障害者の雇用率達成企業割合</t>
    <rPh sb="0" eb="3">
      <t>ショウガイシャ</t>
    </rPh>
    <rPh sb="4" eb="7">
      <t>コヨウリツ</t>
    </rPh>
    <rPh sb="7" eb="9">
      <t>タッセイ</t>
    </rPh>
    <rPh sb="9" eb="11">
      <t>キギョウ</t>
    </rPh>
    <rPh sb="11" eb="13">
      <t>ワリアイ</t>
    </rPh>
    <phoneticPr fontId="5"/>
  </si>
  <si>
    <t>％</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</si>
  <si>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</si>
  <si>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</si>
  <si>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</si>
  <si>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</si>
  <si>
    <t>‐</t>
  </si>
  <si>
    <t>-</t>
    <phoneticPr fontId="5"/>
  </si>
  <si>
    <t>-</t>
    <phoneticPr fontId="5"/>
  </si>
  <si>
    <t>-</t>
    <phoneticPr fontId="5"/>
  </si>
  <si>
    <t>-</t>
    <phoneticPr fontId="5"/>
  </si>
  <si>
    <t>-</t>
    <phoneticPr fontId="5"/>
  </si>
  <si>
    <t>本事業に必要な経費に限定されている。</t>
    <rPh sb="0" eb="1">
      <t>ホン</t>
    </rPh>
    <rPh sb="1" eb="3">
      <t>ジギョウ</t>
    </rPh>
    <rPh sb="4" eb="6">
      <t>ヒツヨウ</t>
    </rPh>
    <rPh sb="7" eb="9">
      <t>ケイヒ</t>
    </rPh>
    <rPh sb="10" eb="12">
      <t>ゲンテイ</t>
    </rPh>
    <phoneticPr fontId="5"/>
  </si>
  <si>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</si>
  <si>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</si>
  <si>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phoneticPr fontId="5"/>
  </si>
  <si>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</si>
  <si>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</si>
  <si>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t>
    <phoneticPr fontId="5"/>
  </si>
  <si>
    <t>－</t>
    <phoneticPr fontId="5"/>
  </si>
  <si>
    <t>－</t>
    <phoneticPr fontId="5"/>
  </si>
  <si>
    <t>－</t>
    <phoneticPr fontId="5"/>
  </si>
  <si>
    <t>－</t>
    <phoneticPr fontId="5"/>
  </si>
  <si>
    <t>D.</t>
    <phoneticPr fontId="5"/>
  </si>
  <si>
    <t>B.株式会社アプライ</t>
    <rPh sb="2" eb="6">
      <t>カブシキガイシャ</t>
    </rPh>
    <phoneticPr fontId="5"/>
  </si>
  <si>
    <t>製造費</t>
    <rPh sb="0" eb="3">
      <t>セイゾウヒ</t>
    </rPh>
    <phoneticPr fontId="5"/>
  </si>
  <si>
    <t>精神・発達障害者しごとサポーター養成講座配付用広報グッズの製造</t>
    <rPh sb="0" eb="2">
      <t>セイシン</t>
    </rPh>
    <rPh sb="3" eb="5">
      <t>ハッタツ</t>
    </rPh>
    <rPh sb="5" eb="8">
      <t>ショウガイシャ</t>
    </rPh>
    <rPh sb="16" eb="18">
      <t>ヨウセイ</t>
    </rPh>
    <rPh sb="18" eb="20">
      <t>コウザ</t>
    </rPh>
    <rPh sb="20" eb="22">
      <t>ハイフ</t>
    </rPh>
    <rPh sb="22" eb="23">
      <t>ヨウ</t>
    </rPh>
    <rPh sb="23" eb="25">
      <t>コウホウ</t>
    </rPh>
    <rPh sb="29" eb="31">
      <t>セイゾウ</t>
    </rPh>
    <phoneticPr fontId="5"/>
  </si>
  <si>
    <t>庁費</t>
    <rPh sb="0" eb="2">
      <t>チョウヒ</t>
    </rPh>
    <phoneticPr fontId="5"/>
  </si>
  <si>
    <t>精神・発達障害者しごとサポーター養成講座会場借り上げ、事務局補助員配置</t>
    <rPh sb="0" eb="2">
      <t>セイシン</t>
    </rPh>
    <rPh sb="3" eb="5">
      <t>ハッタツ</t>
    </rPh>
    <rPh sb="5" eb="8">
      <t>ショウガイシャ</t>
    </rPh>
    <rPh sb="16" eb="18">
      <t>ヨウセイ</t>
    </rPh>
    <rPh sb="18" eb="20">
      <t>コウザ</t>
    </rPh>
    <rPh sb="20" eb="22">
      <t>カイジョウ</t>
    </rPh>
    <rPh sb="22" eb="23">
      <t>カ</t>
    </rPh>
    <rPh sb="24" eb="25">
      <t>ア</t>
    </rPh>
    <rPh sb="27" eb="30">
      <t>ジムキョク</t>
    </rPh>
    <rPh sb="30" eb="33">
      <t>ホジョイン</t>
    </rPh>
    <rPh sb="33" eb="35">
      <t>ハイチ</t>
    </rPh>
    <phoneticPr fontId="5"/>
  </si>
  <si>
    <t>旅費</t>
    <rPh sb="0" eb="2">
      <t>リョヒ</t>
    </rPh>
    <phoneticPr fontId="5"/>
  </si>
  <si>
    <t>事務局担当職員及び事務局補助員の旅費</t>
    <rPh sb="0" eb="3">
      <t>ジムキョク</t>
    </rPh>
    <rPh sb="3" eb="5">
      <t>タントウ</t>
    </rPh>
    <rPh sb="5" eb="7">
      <t>ショクイン</t>
    </rPh>
    <rPh sb="7" eb="8">
      <t>オヨ</t>
    </rPh>
    <rPh sb="9" eb="12">
      <t>ジムキョク</t>
    </rPh>
    <rPh sb="12" eb="15">
      <t>ホジョイン</t>
    </rPh>
    <rPh sb="16" eb="18">
      <t>リョヒ</t>
    </rPh>
    <phoneticPr fontId="5"/>
  </si>
  <si>
    <t>C.</t>
    <phoneticPr fontId="5"/>
  </si>
  <si>
    <t>精神・発達障害者しごとサポーターの養成</t>
    <rPh sb="0" eb="2">
      <t>セイシン</t>
    </rPh>
    <rPh sb="3" eb="5">
      <t>ハッタツ</t>
    </rPh>
    <rPh sb="5" eb="8">
      <t>ショウガイシャ</t>
    </rPh>
    <rPh sb="17" eb="19">
      <t>ヨウセイ</t>
    </rPh>
    <phoneticPr fontId="5"/>
  </si>
  <si>
    <t>株式会社アプライ</t>
    <rPh sb="0" eb="4">
      <t>カブシキガイシャ</t>
    </rPh>
    <phoneticPr fontId="5"/>
  </si>
  <si>
    <t>精神・発達障害者しごとサポーター養成講座配付用広報グッズの製造</t>
    <phoneticPr fontId="5"/>
  </si>
  <si>
    <t>株式会社キユーピーあい</t>
    <rPh sb="0" eb="4">
      <t>カブシキガイシャ</t>
    </rPh>
    <phoneticPr fontId="5"/>
  </si>
  <si>
    <t>○</t>
    <phoneticPr fontId="5"/>
  </si>
  <si>
    <t>-</t>
    <phoneticPr fontId="5"/>
  </si>
  <si>
    <t>精神・発達障害者しごとサポーター養成講座の広報ページの制作</t>
    <rPh sb="0" eb="2">
      <t>セイシン</t>
    </rPh>
    <rPh sb="3" eb="5">
      <t>ハッタツ</t>
    </rPh>
    <rPh sb="5" eb="8">
      <t>ショウガイシャ</t>
    </rPh>
    <rPh sb="16" eb="18">
      <t>ヨウセイ</t>
    </rPh>
    <rPh sb="18" eb="20">
      <t>コウザ</t>
    </rPh>
    <rPh sb="21" eb="23">
      <t>コウホウ</t>
    </rPh>
    <rPh sb="27" eb="29">
      <t>セイサク</t>
    </rPh>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</si>
  <si>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</si>
  <si>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無</t>
  </si>
  <si>
    <t>有</t>
  </si>
  <si>
    <t>-</t>
    <phoneticPr fontId="5"/>
  </si>
  <si>
    <t>-</t>
    <phoneticPr fontId="5"/>
  </si>
  <si>
    <t>養成講座受講者の理解度
｛受講者アンケートにおける「大変理解できた」「理解できた」の合計数／養成講座受講者数（人）｝×100</t>
    <rPh sb="0" eb="2">
      <t>ヨウセイ</t>
    </rPh>
    <rPh sb="2" eb="4">
      <t>コウザ</t>
    </rPh>
    <rPh sb="4" eb="7">
      <t>ジュコウシャ</t>
    </rPh>
    <rPh sb="8" eb="11">
      <t>リカイド</t>
    </rPh>
    <rPh sb="14" eb="17">
      <t>ジュコウシャ</t>
    </rPh>
    <rPh sb="27" eb="29">
      <t>タイヘン</t>
    </rPh>
    <rPh sb="29" eb="31">
      <t>リカイ</t>
    </rPh>
    <rPh sb="36" eb="38">
      <t>リカイ</t>
    </rPh>
    <rPh sb="43" eb="46">
      <t>ゴウケイスウ</t>
    </rPh>
    <rPh sb="47" eb="49">
      <t>ヨウセイ</t>
    </rPh>
    <rPh sb="49" eb="51">
      <t>コウザ</t>
    </rPh>
    <rPh sb="51" eb="54">
      <t>ジュコウシャ</t>
    </rPh>
    <rPh sb="54" eb="55">
      <t>スウ</t>
    </rPh>
    <rPh sb="56" eb="57">
      <t>ニン</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</si>
  <si>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</si>
  <si>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</si>
  <si>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</si>
  <si>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</si>
  <si>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</si>
  <si>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</si>
  <si>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</si>
  <si>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一般競争入札及び少額随意契約により、適切な調達を行っている。</t>
    <rPh sb="0" eb="2">
      <t>イッパン</t>
    </rPh>
    <rPh sb="2" eb="4">
      <t>キョウソウ</t>
    </rPh>
    <rPh sb="4" eb="6">
      <t>ニュウサツ</t>
    </rPh>
    <rPh sb="6" eb="7">
      <t>オヨ</t>
    </rPh>
    <rPh sb="8" eb="10">
      <t>ショウガク</t>
    </rPh>
    <rPh sb="10" eb="12">
      <t>ズイイ</t>
    </rPh>
    <rPh sb="12" eb="14">
      <t>ケイヤク</t>
    </rPh>
    <rPh sb="18" eb="20">
      <t>テキセツ</t>
    </rPh>
    <rPh sb="21" eb="23">
      <t>チョウタツ</t>
    </rPh>
    <rPh sb="24" eb="25">
      <t>オコナ</t>
    </rPh>
    <phoneticPr fontId="5"/>
  </si>
  <si>
    <t>多くの企業から広く受講者を募って開催する形式に加え、個別企業への出前講座を積極的に実施した結果、活動実績は見込みを上回った。</t>
    <rPh sb="0" eb="1">
      <t>オオ</t>
    </rPh>
    <rPh sb="3" eb="5">
      <t>キギョウ</t>
    </rPh>
    <rPh sb="7" eb="8">
      <t>ヒロ</t>
    </rPh>
    <rPh sb="9" eb="12">
      <t>ジュコウシャ</t>
    </rPh>
    <rPh sb="13" eb="14">
      <t>ツノ</t>
    </rPh>
    <rPh sb="16" eb="18">
      <t>カイサイ</t>
    </rPh>
    <rPh sb="20" eb="22">
      <t>ケイシキ</t>
    </rPh>
    <rPh sb="23" eb="24">
      <t>クワ</t>
    </rPh>
    <rPh sb="26" eb="28">
      <t>コベツ</t>
    </rPh>
    <rPh sb="28" eb="30">
      <t>キギョウ</t>
    </rPh>
    <rPh sb="32" eb="34">
      <t>デマエ</t>
    </rPh>
    <rPh sb="34" eb="36">
      <t>コウザ</t>
    </rPh>
    <rPh sb="37" eb="40">
      <t>セッキョクテキ</t>
    </rPh>
    <rPh sb="41" eb="43">
      <t>ジッシ</t>
    </rPh>
    <rPh sb="45" eb="47">
      <t>ケッカ</t>
    </rPh>
    <rPh sb="48" eb="50">
      <t>カツドウ</t>
    </rPh>
    <rPh sb="50" eb="52">
      <t>ジッセキ</t>
    </rPh>
    <rPh sb="53" eb="55">
      <t>ミコ</t>
    </rPh>
    <rPh sb="57" eb="59">
      <t>ウワマワ</t>
    </rPh>
    <phoneticPr fontId="5"/>
  </si>
  <si>
    <t>精神・発達障害者しごとサポーター養成講座配付用広報グッズの追加製造</t>
    <rPh sb="29" eb="31">
      <t>ツイカ</t>
    </rPh>
    <phoneticPr fontId="5"/>
  </si>
  <si>
    <t>株式会社miura-ori lab</t>
    <rPh sb="0" eb="4">
      <t>カブシキガイシャ</t>
    </rPh>
    <phoneticPr fontId="5"/>
  </si>
  <si>
    <t>精神・発達障害者しごとサポーター養成講座配付用広報グッズのデザイン制作</t>
    <rPh sb="33" eb="35">
      <t>セイサク</t>
    </rPh>
    <phoneticPr fontId="5"/>
  </si>
  <si>
    <t>精神障害者の就職支援事業であり、平成29年度から始まったため未だ実績が算出されていない。ただ、当事業の意義を考え、現状の継続を相当と考える。（増田　正志）</t>
    <phoneticPr fontId="5"/>
  </si>
  <si>
    <t>庁費の増は、賃金職員の日額単価（統一単価）の見直しに伴うものである。</t>
    <rPh sb="0" eb="2">
      <t>チョウヒ</t>
    </rPh>
    <rPh sb="3" eb="4">
      <t>ゾウ</t>
    </rPh>
    <rPh sb="6" eb="8">
      <t>チンギン</t>
    </rPh>
    <rPh sb="8" eb="10">
      <t>ショクイン</t>
    </rPh>
    <rPh sb="11" eb="13">
      <t>ニチガク</t>
    </rPh>
    <rPh sb="13" eb="15">
      <t>タンカ</t>
    </rPh>
    <rPh sb="16" eb="18">
      <t>トウイツ</t>
    </rPh>
    <rPh sb="18" eb="20">
      <t>タンカ</t>
    </rPh>
    <rPh sb="22" eb="24">
      <t>ミナオ</t>
    </rPh>
    <rPh sb="26" eb="27">
      <t>トモナ</t>
    </rPh>
    <phoneticPr fontId="5"/>
  </si>
  <si>
    <t>10,000/34,018</t>
    <phoneticPr fontId="5"/>
  </si>
  <si>
    <t>57,000/40,000</t>
    <phoneticPr fontId="5"/>
  </si>
  <si>
    <t>必要最低限の支出となっており、水準は妥当である。</t>
    <rPh sb="0" eb="2">
      <t>ヒツヨウ</t>
    </rPh>
    <rPh sb="2" eb="5">
      <t>サイテイゲン</t>
    </rPh>
    <rPh sb="6" eb="8">
      <t>シシュツ</t>
    </rPh>
    <rPh sb="15" eb="17">
      <t>スイジュン</t>
    </rPh>
    <rPh sb="18" eb="20">
      <t>ダトウ</t>
    </rPh>
    <phoneticPr fontId="5"/>
  </si>
  <si>
    <t>△</t>
  </si>
  <si>
    <t>事業開始前の担当職員向け研修会をテレビ会議方式で実施したことにより旅費が不用となった。また、庁費については、最低価格落札方式の採用、講座実施会場を労働局内の会議室を使用すること等により、コスト削減を図っている。</t>
    <rPh sb="0" eb="2">
      <t>ジギョウ</t>
    </rPh>
    <rPh sb="2" eb="5">
      <t>カイシマエ</t>
    </rPh>
    <rPh sb="6" eb="8">
      <t>タントウ</t>
    </rPh>
    <rPh sb="8" eb="10">
      <t>ショクイン</t>
    </rPh>
    <rPh sb="10" eb="11">
      <t>ム</t>
    </rPh>
    <rPh sb="12" eb="15">
      <t>ケンシュウカイ</t>
    </rPh>
    <rPh sb="19" eb="21">
      <t>カイギ</t>
    </rPh>
    <rPh sb="21" eb="23">
      <t>ホウシキ</t>
    </rPh>
    <rPh sb="24" eb="26">
      <t>ジッシ</t>
    </rPh>
    <rPh sb="33" eb="35">
      <t>リョヒ</t>
    </rPh>
    <rPh sb="36" eb="38">
      <t>フヨウ</t>
    </rPh>
    <rPh sb="46" eb="48">
      <t>チョウヒ</t>
    </rPh>
    <rPh sb="54" eb="56">
      <t>サイテイ</t>
    </rPh>
    <rPh sb="56" eb="58">
      <t>カカク</t>
    </rPh>
    <rPh sb="58" eb="60">
      <t>ラクサツ</t>
    </rPh>
    <rPh sb="60" eb="62">
      <t>ホウシキ</t>
    </rPh>
    <rPh sb="63" eb="65">
      <t>サイヨウ</t>
    </rPh>
    <rPh sb="66" eb="68">
      <t>コウザ</t>
    </rPh>
    <rPh sb="68" eb="70">
      <t>ジッシ</t>
    </rPh>
    <rPh sb="70" eb="72">
      <t>カイジョウ</t>
    </rPh>
    <rPh sb="73" eb="76">
      <t>ロウドウキョク</t>
    </rPh>
    <rPh sb="76" eb="77">
      <t>ナイ</t>
    </rPh>
    <rPh sb="78" eb="81">
      <t>カイギシツ</t>
    </rPh>
    <rPh sb="82" eb="84">
      <t>シヨウ</t>
    </rPh>
    <rPh sb="88" eb="89">
      <t>トウ</t>
    </rPh>
    <rPh sb="96" eb="98">
      <t>サクゲン</t>
    </rPh>
    <rPh sb="99" eb="100">
      <t>ハカ</t>
    </rPh>
    <phoneticPr fontId="5"/>
  </si>
  <si>
    <t>A.兵庫労働局</t>
    <rPh sb="2" eb="4">
      <t>ヒョウゴ</t>
    </rPh>
    <rPh sb="4" eb="7">
      <t>ロウドウキョク</t>
    </rPh>
    <phoneticPr fontId="5"/>
  </si>
  <si>
    <t>兵庫労働局</t>
    <rPh sb="0" eb="2">
      <t>ヒョウゴ</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</si>
  <si>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</si>
  <si>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</si>
  <si>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</si>
  <si>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群馬労働局</t>
    <rPh sb="0" eb="2">
      <t>グンマ</t>
    </rPh>
    <rPh sb="2" eb="5">
      <t>ロウドウキョク</t>
    </rPh>
    <phoneticPr fontId="5"/>
  </si>
  <si>
    <t>福島労働局</t>
    <rPh sb="0" eb="2">
      <t>フクシマ</t>
    </rPh>
    <rPh sb="2" eb="5">
      <t>ロウドウキョク</t>
    </rPh>
    <phoneticPr fontId="5"/>
  </si>
  <si>
    <t>長崎労働局</t>
    <rPh sb="0" eb="2">
      <t>ナガサキ</t>
    </rPh>
    <rPh sb="2" eb="5">
      <t>ロウドウキョク</t>
    </rPh>
    <phoneticPr fontId="5"/>
  </si>
  <si>
    <t>三重労働局</t>
    <rPh sb="0" eb="2">
      <t>ミエ</t>
    </rPh>
    <rPh sb="2" eb="5">
      <t>ロウドウキョク</t>
    </rPh>
    <phoneticPr fontId="5"/>
  </si>
  <si>
    <t>佐賀労働局</t>
    <rPh sb="0" eb="2">
      <t>サガ</t>
    </rPh>
    <rPh sb="2" eb="5">
      <t>ロウドウキョク</t>
    </rPh>
    <phoneticPr fontId="5"/>
  </si>
  <si>
    <t>長野労働局</t>
    <rPh sb="0" eb="2">
      <t>ナガノ</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</si>
  <si>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</si>
  <si>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</si>
  <si>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</si>
  <si>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</si>
  <si>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</si>
  <si>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</si>
  <si>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</si>
  <si>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</si>
  <si>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執行等改善</t>
  </si>
  <si>
    <t>引き続き本事業を継続する必要がある。予算については、平成30年度の活動指標が前年度の２倍であるため執行率の向上が見込まれるが、引き続き最低価格落札方式の採用、講座実施会場を労働局内の会議室を使用すること等によりコスト削減を図ることとする。</t>
    <rPh sb="0" eb="1">
      <t>ヒ</t>
    </rPh>
    <rPh sb="2" eb="3">
      <t>ツヅ</t>
    </rPh>
    <rPh sb="4" eb="5">
      <t>ホン</t>
    </rPh>
    <rPh sb="5" eb="7">
      <t>ジギョウ</t>
    </rPh>
    <rPh sb="8" eb="10">
      <t>ケイゾク</t>
    </rPh>
    <rPh sb="12" eb="14">
      <t>ヒツヨウ</t>
    </rPh>
    <rPh sb="18" eb="20">
      <t>ヨサン</t>
    </rPh>
    <rPh sb="26" eb="28">
      <t>ヘイセイ</t>
    </rPh>
    <rPh sb="30" eb="32">
      <t>ネンド</t>
    </rPh>
    <rPh sb="33" eb="35">
      <t>カツドウ</t>
    </rPh>
    <rPh sb="35" eb="37">
      <t>シヒョウ</t>
    </rPh>
    <rPh sb="38" eb="41">
      <t>ゼンネンド</t>
    </rPh>
    <rPh sb="43" eb="44">
      <t>バイ</t>
    </rPh>
    <rPh sb="49" eb="52">
      <t>シッコウリツ</t>
    </rPh>
    <rPh sb="53" eb="55">
      <t>コウジョウ</t>
    </rPh>
    <rPh sb="56" eb="58">
      <t>ミコ</t>
    </rPh>
    <rPh sb="63" eb="64">
      <t>ヒ</t>
    </rPh>
    <rPh sb="65" eb="66">
      <t>ツヅ</t>
    </rPh>
    <phoneticPr fontId="5"/>
  </si>
  <si>
    <t>執行率を踏まえ、予算額を縮減すること。</t>
    <phoneticPr fontId="5"/>
  </si>
  <si>
    <t>雇用される精神障害者が増加しており、精神・発達障害者の職場定着を一層推進することが求められている。この中、職場における精神・発達障害者を支援する環境づくりを目的とした精神・発達障害者しごとサポーター養成講座について、平成29年度予算執行率は23％であったものの、活動指標である受講者数、成果指標である受講者の理解度ともに目標を達成しており、引き続き実施する必要がある。</t>
    <rPh sb="53" eb="55">
      <t>ショクバ</t>
    </rPh>
    <rPh sb="59" eb="61">
      <t>セイシン</t>
    </rPh>
    <rPh sb="62" eb="64">
      <t>ハッタツ</t>
    </rPh>
    <rPh sb="64" eb="67">
      <t>ショウガイシャ</t>
    </rPh>
    <rPh sb="68" eb="70">
      <t>シエン</t>
    </rPh>
    <rPh sb="72" eb="74">
      <t>カンキョウ</t>
    </rPh>
    <rPh sb="78" eb="80">
      <t>モクテキ</t>
    </rPh>
    <rPh sb="108" eb="110">
      <t>ヘイセイ</t>
    </rPh>
    <rPh sb="112" eb="114">
      <t>ネンド</t>
    </rPh>
    <rPh sb="114" eb="116">
      <t>ヨサン</t>
    </rPh>
    <rPh sb="116" eb="119">
      <t>シッコウリツ</t>
    </rPh>
    <rPh sb="131" eb="133">
      <t>カツドウ</t>
    </rPh>
    <rPh sb="133" eb="135">
      <t>シヒョウ</t>
    </rPh>
    <rPh sb="143" eb="145">
      <t>セイカ</t>
    </rPh>
    <rPh sb="145" eb="147">
      <t>シヒョウ</t>
    </rPh>
    <rPh sb="150" eb="153">
      <t>ジュコウシャ</t>
    </rPh>
    <rPh sb="170" eb="171">
      <t>ヒ</t>
    </rPh>
    <rPh sb="172" eb="173">
      <t>ツヅ</t>
    </rPh>
    <rPh sb="174" eb="176">
      <t>ジッシ</t>
    </rPh>
    <rPh sb="178" eb="180">
      <t>ヒツヨウ</t>
    </rPh>
    <phoneticPr fontId="5"/>
  </si>
  <si>
    <t>平成30年度予算は、29年度実施状況を踏まえた単価の見直し(単価引き上げ)等により実態に即したものとなっているが、活動指標が前年度の２倍であるため執行率の向上が見込まれ、平成31年度概算要求においては、平成30年度予算と同様の活動指標に基づき要求額を算出している。引き続き最低価格落札方式の採用、講座実施会場を労働局内の会議室を使用すること等により効率的な執行を図る。</t>
    <rPh sb="6" eb="8">
      <t>ヨサン</t>
    </rPh>
    <rPh sb="12" eb="14">
      <t>ネンド</t>
    </rPh>
    <rPh sb="14" eb="16">
      <t>ジッシ</t>
    </rPh>
    <rPh sb="16" eb="18">
      <t>ジョウキョウ</t>
    </rPh>
    <rPh sb="19" eb="20">
      <t>フ</t>
    </rPh>
    <rPh sb="23" eb="25">
      <t>タンカ</t>
    </rPh>
    <rPh sb="26" eb="28">
      <t>ミナオ</t>
    </rPh>
    <rPh sb="30" eb="32">
      <t>タンカ</t>
    </rPh>
    <rPh sb="32" eb="33">
      <t>ヒ</t>
    </rPh>
    <rPh sb="34" eb="35">
      <t>ア</t>
    </rPh>
    <rPh sb="37" eb="38">
      <t>ナド</t>
    </rPh>
    <rPh sb="41" eb="43">
      <t>ジッタイ</t>
    </rPh>
    <rPh sb="44" eb="45">
      <t>ソク</t>
    </rPh>
    <rPh sb="85" eb="87">
      <t>ヘイセイ</t>
    </rPh>
    <rPh sb="89" eb="91">
      <t>ネンド</t>
    </rPh>
    <rPh sb="91" eb="93">
      <t>ガイサン</t>
    </rPh>
    <rPh sb="93" eb="95">
      <t>ヨウキュウ</t>
    </rPh>
    <rPh sb="101" eb="103">
      <t>ヘイセイ</t>
    </rPh>
    <rPh sb="105" eb="107">
      <t>ネンド</t>
    </rPh>
    <rPh sb="107" eb="109">
      <t>ヨサン</t>
    </rPh>
    <rPh sb="110" eb="112">
      <t>ドウヨウ</t>
    </rPh>
    <rPh sb="113" eb="115">
      <t>カツドウ</t>
    </rPh>
    <rPh sb="115" eb="117">
      <t>シヒョウ</t>
    </rPh>
    <rPh sb="118" eb="119">
      <t>モト</t>
    </rPh>
    <rPh sb="121" eb="124">
      <t>ヨウキュウガク</t>
    </rPh>
    <rPh sb="125" eb="127">
      <t>サンシュツ</t>
    </rPh>
    <rPh sb="174" eb="177">
      <t>コウリツテキ</t>
    </rPh>
    <rPh sb="178" eb="180">
      <t>シッコウ</t>
    </rPh>
    <rPh sb="181" eb="18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</si>
</sst>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201082</xdr:colOff>
      <xdr:row>740</xdr:row>
      <xdr:rowOff>190562</xdr:rowOff>
    </xdr:from>
    <xdr:to>
      <xdr:col>42</xdr:col>
      <xdr:colOff>110547</xdr:colOff>
      <xdr:row>749</xdr:row>
      <xdr:rowOff>299362</xdr:rowOff>
    </xdr:to>
    <xdr:grpSp>
      <xdr:nvGrpSpPr>
        <xdr:cNvPr id="2" name="グループ化 1"/>
        <xdr:cNvGrpSpPr/>
      </xdr:nvGrpSpPr>
      <xdr:grpSpPr>
        <a:xfrm>
          <a:off x="3564140" y="39697331"/>
          <a:ext cx="4855138" cy="3274031"/>
          <a:chOff x="2017059" y="49899794"/>
          <a:chExt cx="4890367" cy="3050554"/>
        </a:xfrm>
      </xdr:grpSpPr>
      <xdr:sp macro="" textlink="">
        <xdr:nvSpPr>
          <xdr:cNvPr id="3" name="テキスト ボックス 2"/>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　</a:t>
            </a:r>
            <a:r>
              <a:rPr kumimoji="1" lang="ja-JP" altLang="ja-JP" sz="1100">
                <a:solidFill>
                  <a:schemeClr val="dk1"/>
                </a:solidFill>
                <a:effectLst/>
                <a:latin typeface="+mn-lt"/>
                <a:ea typeface="+mn-ea"/>
                <a:cs typeface="+mn-cs"/>
              </a:rPr>
              <a:t>精神・発達障害者しごとサポーターの養成講座の実施</a:t>
            </a:r>
            <a:endParaRPr kumimoji="1" lang="ja-JP" altLang="en-US" sz="1100"/>
          </a:p>
        </xdr:txBody>
      </xdr:sp>
      <xdr:sp macro="" textlink="">
        <xdr:nvSpPr>
          <xdr:cNvPr id="4" name="正方形/長方形 3"/>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４百万円</a:t>
            </a:r>
            <a:endParaRPr kumimoji="1" lang="en-US" altLang="ja-JP" sz="1100">
              <a:solidFill>
                <a:sysClr val="windowText" lastClr="000000"/>
              </a:solidFill>
              <a:latin typeface="+mn-ea"/>
              <a:ea typeface="+mn-ea"/>
            </a:endParaRPr>
          </a:p>
        </xdr:txBody>
      </xdr:sp>
      <xdr:sp macro="" textlink="">
        <xdr:nvSpPr>
          <xdr:cNvPr id="5" name="正方形/長方形 4"/>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４百万円</a:t>
            </a:r>
            <a:endParaRPr kumimoji="1" lang="en-US" altLang="ja-JP" sz="1100">
              <a:solidFill>
                <a:schemeClr val="tx1"/>
              </a:solidFill>
              <a:latin typeface="+mn-ea"/>
              <a:ea typeface="+mn-ea"/>
            </a:endParaRPr>
          </a:p>
        </xdr:txBody>
      </xdr:sp>
      <xdr:sp macro="" textlink="">
        <xdr:nvSpPr>
          <xdr:cNvPr id="6" name="大かっこ 5"/>
          <xdr:cNvSpPr/>
        </xdr:nvSpPr>
        <xdr:spPr bwMode="auto">
          <a:xfrm>
            <a:off x="4399096" y="52158881"/>
            <a:ext cx="2508330" cy="7914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養成講座実施に係る会場借上料、精神障害者トータルサポーター旅費等</a:t>
            </a:r>
          </a:p>
        </xdr:txBody>
      </xdr:sp>
      <xdr:cxnSp macro="">
        <xdr:nvCxnSpPr>
          <xdr:cNvPr id="7" name="直線コネクタ 6"/>
          <xdr:cNvCxnSpPr>
            <a:stCxn id="4" idx="2"/>
            <a:endCxn id="8"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 name="正方形/長方形 7"/>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0</xdr:colOff>
      <xdr:row>752</xdr:row>
      <xdr:rowOff>167570</xdr:rowOff>
    </xdr:from>
    <xdr:to>
      <xdr:col>42</xdr:col>
      <xdr:colOff>110551</xdr:colOff>
      <xdr:row>758</xdr:row>
      <xdr:rowOff>472841</xdr:rowOff>
    </xdr:to>
    <xdr:grpSp>
      <xdr:nvGrpSpPr>
        <xdr:cNvPr id="9" name="グループ化 8"/>
        <xdr:cNvGrpSpPr/>
      </xdr:nvGrpSpPr>
      <xdr:grpSpPr>
        <a:xfrm>
          <a:off x="3560885" y="43894647"/>
          <a:ext cx="4858397" cy="3192079"/>
          <a:chOff x="2017057" y="49899794"/>
          <a:chExt cx="4890369" cy="3611819"/>
        </a:xfrm>
      </xdr:grpSpPr>
      <xdr:sp macro="" textlink="">
        <xdr:nvSpPr>
          <xdr:cNvPr id="10" name="テキスト ボックス 9"/>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　</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11" name="正方形/長方形 10"/>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５．２百万円</a:t>
            </a:r>
            <a:endParaRPr kumimoji="1" lang="en-US" altLang="ja-JP" sz="1100">
              <a:solidFill>
                <a:sysClr val="windowText" lastClr="000000"/>
              </a:solidFill>
              <a:latin typeface="+mn-ea"/>
              <a:ea typeface="+mn-ea"/>
            </a:endParaRPr>
          </a:p>
        </xdr:txBody>
      </xdr:sp>
      <xdr:sp macro="" textlink="">
        <xdr:nvSpPr>
          <xdr:cNvPr id="12" name="正方形/長方形 11"/>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民間企業等（４社）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５．２百万円</a:t>
            </a:r>
            <a:endParaRPr kumimoji="1" lang="en-US" altLang="ja-JP" sz="1100">
              <a:solidFill>
                <a:schemeClr val="tx1"/>
              </a:solidFill>
              <a:latin typeface="+mn-ea"/>
              <a:ea typeface="+mn-ea"/>
            </a:endParaRPr>
          </a:p>
        </xdr:txBody>
      </xdr:sp>
      <xdr:sp macro="" textlink="">
        <xdr:nvSpPr>
          <xdr:cNvPr id="13" name="大かっこ 12"/>
          <xdr:cNvSpPr/>
        </xdr:nvSpPr>
        <xdr:spPr bwMode="auto">
          <a:xfrm>
            <a:off x="4399096" y="52295786"/>
            <a:ext cx="2508330" cy="121582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14" name="直線コネクタ 13"/>
          <xdr:cNvCxnSpPr>
            <a:stCxn id="11" idx="2"/>
            <a:endCxn id="15" idx="0"/>
          </xdr:cNvCxnSpPr>
        </xdr:nvCxnSpPr>
        <xdr:spPr bwMode="auto">
          <a:xfrm>
            <a:off x="5655688" y="50966601"/>
            <a:ext cx="2731" cy="341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5" name="正方形/長方形 14"/>
          <xdr:cNvSpPr/>
        </xdr:nvSpPr>
        <xdr:spPr bwMode="auto">
          <a:xfrm>
            <a:off x="4949808" y="51308515"/>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593</v>
      </c>
      <c r="AT2" s="939"/>
      <c r="AU2" s="939"/>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1" t="s">
        <v>545</v>
      </c>
      <c r="Z7" s="440"/>
      <c r="AA7" s="440"/>
      <c r="AB7" s="440"/>
      <c r="AC7" s="440"/>
      <c r="AD7" s="922"/>
      <c r="AE7" s="911" t="s">
        <v>614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障害者施策、一億総活躍推進</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96" customHeight="1" x14ac:dyDescent="0.15">
      <c r="A10" s="660" t="s">
        <v>30</v>
      </c>
      <c r="B10" s="661"/>
      <c r="C10" s="661"/>
      <c r="D10" s="661"/>
      <c r="E10" s="661"/>
      <c r="F10" s="661"/>
      <c r="G10" s="754" t="s">
        <v>592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470</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555</v>
      </c>
      <c r="Q13" s="658"/>
      <c r="R13" s="658"/>
      <c r="S13" s="658"/>
      <c r="T13" s="658"/>
      <c r="U13" s="658"/>
      <c r="V13" s="659"/>
      <c r="W13" s="657" t="s">
        <v>554</v>
      </c>
      <c r="X13" s="658"/>
      <c r="Y13" s="658"/>
      <c r="Z13" s="658"/>
      <c r="AA13" s="658"/>
      <c r="AB13" s="658"/>
      <c r="AC13" s="659"/>
      <c r="AD13" s="657">
        <v>43</v>
      </c>
      <c r="AE13" s="658"/>
      <c r="AF13" s="658"/>
      <c r="AG13" s="658"/>
      <c r="AH13" s="658"/>
      <c r="AI13" s="658"/>
      <c r="AJ13" s="659"/>
      <c r="AK13" s="657">
        <v>56</v>
      </c>
      <c r="AL13" s="658"/>
      <c r="AM13" s="658"/>
      <c r="AN13" s="658"/>
      <c r="AO13" s="658"/>
      <c r="AP13" s="658"/>
      <c r="AQ13" s="659"/>
      <c r="AR13" s="918">
        <v>57</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556</v>
      </c>
      <c r="Q14" s="658"/>
      <c r="R14" s="658"/>
      <c r="S14" s="658"/>
      <c r="T14" s="658"/>
      <c r="U14" s="658"/>
      <c r="V14" s="659"/>
      <c r="W14" s="657" t="s">
        <v>554</v>
      </c>
      <c r="X14" s="658"/>
      <c r="Y14" s="658"/>
      <c r="Z14" s="658"/>
      <c r="AA14" s="658"/>
      <c r="AB14" s="658"/>
      <c r="AC14" s="659"/>
      <c r="AD14" s="657" t="s">
        <v>584</v>
      </c>
      <c r="AE14" s="658"/>
      <c r="AF14" s="658"/>
      <c r="AG14" s="658"/>
      <c r="AH14" s="658"/>
      <c r="AI14" s="658"/>
      <c r="AJ14" s="659"/>
      <c r="AK14" s="657" t="s">
        <v>554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555</v>
      </c>
      <c r="Q15" s="658"/>
      <c r="R15" s="658"/>
      <c r="S15" s="658"/>
      <c r="T15" s="658"/>
      <c r="U15" s="658"/>
      <c r="V15" s="659"/>
      <c r="W15" s="657" t="s">
        <v>554</v>
      </c>
      <c r="X15" s="658"/>
      <c r="Y15" s="658"/>
      <c r="Z15" s="658"/>
      <c r="AA15" s="658"/>
      <c r="AB15" s="658"/>
      <c r="AC15" s="659"/>
      <c r="AD15" s="657" t="s">
        <v>584</v>
      </c>
      <c r="AE15" s="658"/>
      <c r="AF15" s="658"/>
      <c r="AG15" s="658"/>
      <c r="AH15" s="658"/>
      <c r="AI15" s="658"/>
      <c r="AJ15" s="659"/>
      <c r="AK15" s="657" t="s">
        <v>554</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555</v>
      </c>
      <c r="Q16" s="658"/>
      <c r="R16" s="658"/>
      <c r="S16" s="658"/>
      <c r="T16" s="658"/>
      <c r="U16" s="658"/>
      <c r="V16" s="659"/>
      <c r="W16" s="657" t="s">
        <v>554</v>
      </c>
      <c r="X16" s="658"/>
      <c r="Y16" s="658"/>
      <c r="Z16" s="658"/>
      <c r="AA16" s="658"/>
      <c r="AB16" s="658"/>
      <c r="AC16" s="659"/>
      <c r="AD16" s="657" t="s">
        <v>585</v>
      </c>
      <c r="AE16" s="658"/>
      <c r="AF16" s="658"/>
      <c r="AG16" s="658"/>
      <c r="AH16" s="658"/>
      <c r="AI16" s="658"/>
      <c r="AJ16" s="659"/>
      <c r="AK16" s="657" t="s">
        <v>554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555</v>
      </c>
      <c r="Q17" s="658"/>
      <c r="R17" s="658"/>
      <c r="S17" s="658"/>
      <c r="T17" s="658"/>
      <c r="U17" s="658"/>
      <c r="V17" s="659"/>
      <c r="W17" s="657" t="s">
        <v>554</v>
      </c>
      <c r="X17" s="658"/>
      <c r="Y17" s="658"/>
      <c r="Z17" s="658"/>
      <c r="AA17" s="658"/>
      <c r="AB17" s="658"/>
      <c r="AC17" s="659"/>
      <c r="AD17" s="657" t="s">
        <v>586</v>
      </c>
      <c r="AE17" s="658"/>
      <c r="AF17" s="658"/>
      <c r="AG17" s="658"/>
      <c r="AH17" s="658"/>
      <c r="AI17" s="658"/>
      <c r="AJ17" s="659"/>
      <c r="AK17" s="657" t="s">
        <v>554</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43</v>
      </c>
      <c r="AE18" s="879"/>
      <c r="AF18" s="879"/>
      <c r="AG18" s="879"/>
      <c r="AH18" s="879"/>
      <c r="AI18" s="879"/>
      <c r="AJ18" s="880"/>
      <c r="AK18" s="878">
        <f>SUM(AK13:AQ17)</f>
        <v>56</v>
      </c>
      <c r="AL18" s="879"/>
      <c r="AM18" s="879"/>
      <c r="AN18" s="879"/>
      <c r="AO18" s="879"/>
      <c r="AP18" s="879"/>
      <c r="AQ18" s="880"/>
      <c r="AR18" s="878">
        <f>SUM(AR13:AX17)</f>
        <v>57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v>10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f t="shared" ref="AD20" si="1">IF(AD18=0, "-", SUM(AD19)/AD18)</f>
        <v>0.23255813953488372</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495</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f t="shared" ref="AD21" si="3">IF(AD19=0, "-", SUM(AD19)/SUM(AD13,AD14))</f>
        <v>0.23255813953488372</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537</v>
      </c>
      <c r="B22" s="964"/>
      <c r="C22" s="964"/>
      <c r="D22" s="964"/>
      <c r="E22" s="964"/>
      <c r="F22" s="965"/>
      <c r="G22" s="950" t="s">
        <v>472</v>
      </c>
      <c r="H22" s="216"/>
      <c r="I22" s="216"/>
      <c r="J22" s="216"/>
      <c r="K22" s="216"/>
      <c r="L22" s="216"/>
      <c r="M22" s="216"/>
      <c r="N22" s="216"/>
      <c r="O22" s="217"/>
      <c r="P22" s="935" t="s">
        <v>535</v>
      </c>
      <c r="Q22" s="216"/>
      <c r="R22" s="216"/>
      <c r="S22" s="216"/>
      <c r="T22" s="216"/>
      <c r="U22" s="216"/>
      <c r="V22" s="217"/>
      <c r="W22" s="935" t="s">
        <v>536</v>
      </c>
      <c r="X22" s="216"/>
      <c r="Y22" s="216"/>
      <c r="Z22" s="216"/>
      <c r="AA22" s="216"/>
      <c r="AB22" s="216"/>
      <c r="AC22" s="217"/>
      <c r="AD22" s="935" t="s">
        <v>471</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558</v>
      </c>
      <c r="H23" s="952"/>
      <c r="I23" s="952"/>
      <c r="J23" s="952"/>
      <c r="K23" s="952"/>
      <c r="L23" s="952"/>
      <c r="M23" s="952"/>
      <c r="N23" s="952"/>
      <c r="O23" s="953"/>
      <c r="P23" s="918">
        <v>52</v>
      </c>
      <c r="Q23" s="919"/>
      <c r="R23" s="919"/>
      <c r="S23" s="919"/>
      <c r="T23" s="919"/>
      <c r="U23" s="919"/>
      <c r="V23" s="936"/>
      <c r="W23" s="918">
        <v>53</v>
      </c>
      <c r="X23" s="919"/>
      <c r="Y23" s="919"/>
      <c r="Z23" s="919"/>
      <c r="AA23" s="919"/>
      <c r="AB23" s="919"/>
      <c r="AC23" s="936"/>
      <c r="AD23" s="973" t="s">
        <v>635</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7">
        <v>3</v>
      </c>
      <c r="Q24" s="658"/>
      <c r="R24" s="658"/>
      <c r="S24" s="658"/>
      <c r="T24" s="658"/>
      <c r="U24" s="658"/>
      <c r="V24" s="659"/>
      <c r="W24" s="657">
        <v>3</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7">
        <v>1</v>
      </c>
      <c r="Q25" s="658"/>
      <c r="R25" s="658"/>
      <c r="S25" s="658"/>
      <c r="T25" s="658"/>
      <c r="U25" s="658"/>
      <c r="V25" s="659"/>
      <c r="W25" s="657">
        <v>1</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561</v>
      </c>
      <c r="H26" s="955"/>
      <c r="I26" s="955"/>
      <c r="J26" s="955"/>
      <c r="K26" s="955"/>
      <c r="L26" s="955"/>
      <c r="M26" s="955"/>
      <c r="N26" s="955"/>
      <c r="O26" s="956"/>
      <c r="P26" s="657" t="s">
        <v>561</v>
      </c>
      <c r="Q26" s="658"/>
      <c r="R26" s="658"/>
      <c r="S26" s="658"/>
      <c r="T26" s="658"/>
      <c r="U26" s="658"/>
      <c r="V26" s="659"/>
      <c r="W26" s="657" t="s">
        <v>554</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562</v>
      </c>
      <c r="H27" s="955"/>
      <c r="I27" s="955"/>
      <c r="J27" s="955"/>
      <c r="K27" s="955"/>
      <c r="L27" s="955"/>
      <c r="M27" s="955"/>
      <c r="N27" s="955"/>
      <c r="O27" s="956"/>
      <c r="P27" s="657" t="s">
        <v>561</v>
      </c>
      <c r="Q27" s="658"/>
      <c r="R27" s="658"/>
      <c r="S27" s="658"/>
      <c r="T27" s="658"/>
      <c r="U27" s="658"/>
      <c r="V27" s="659"/>
      <c r="W27" s="657" t="s">
        <v>554</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476</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473</v>
      </c>
      <c r="H29" s="961"/>
      <c r="I29" s="961"/>
      <c r="J29" s="961"/>
      <c r="K29" s="961"/>
      <c r="L29" s="961"/>
      <c r="M29" s="961"/>
      <c r="N29" s="961"/>
      <c r="O29" s="962"/>
      <c r="P29" s="932">
        <f>AK13</f>
        <v>56</v>
      </c>
      <c r="Q29" s="933"/>
      <c r="R29" s="933"/>
      <c r="S29" s="933"/>
      <c r="T29" s="933"/>
      <c r="U29" s="933"/>
      <c r="V29" s="934"/>
      <c r="W29" s="932">
        <f>AR13</f>
        <v>57</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587</v>
      </c>
      <c r="AR31" s="194"/>
      <c r="AS31" s="127" t="s">
        <v>356</v>
      </c>
      <c r="AT31" s="128"/>
      <c r="AU31" s="193">
        <v>30</v>
      </c>
      <c r="AV31" s="193"/>
      <c r="AW31" s="395" t="s">
        <v>300</v>
      </c>
      <c r="AX31" s="396"/>
    </row>
    <row r="32" spans="1:50" ht="33.75" customHeight="1" x14ac:dyDescent="0.15">
      <c r="A32" s="400"/>
      <c r="B32" s="398"/>
      <c r="C32" s="398"/>
      <c r="D32" s="398"/>
      <c r="E32" s="398"/>
      <c r="F32" s="399"/>
      <c r="G32" s="561" t="s">
        <v>565</v>
      </c>
      <c r="H32" s="562"/>
      <c r="I32" s="562"/>
      <c r="J32" s="562"/>
      <c r="K32" s="562"/>
      <c r="L32" s="562"/>
      <c r="M32" s="562"/>
      <c r="N32" s="562"/>
      <c r="O32" s="563"/>
      <c r="P32" s="99" t="s">
        <v>621</v>
      </c>
      <c r="Q32" s="99"/>
      <c r="R32" s="99"/>
      <c r="S32" s="99"/>
      <c r="T32" s="99"/>
      <c r="U32" s="99"/>
      <c r="V32" s="99"/>
      <c r="W32" s="99"/>
      <c r="X32" s="100"/>
      <c r="Y32" s="468" t="s">
        <v>12</v>
      </c>
      <c r="Z32" s="528"/>
      <c r="AA32" s="529"/>
      <c r="AB32" s="458" t="s">
        <v>563</v>
      </c>
      <c r="AC32" s="458"/>
      <c r="AD32" s="458"/>
      <c r="AE32" s="212" t="s">
        <v>561</v>
      </c>
      <c r="AF32" s="213"/>
      <c r="AG32" s="213"/>
      <c r="AH32" s="213"/>
      <c r="AI32" s="212" t="s">
        <v>561</v>
      </c>
      <c r="AJ32" s="213"/>
      <c r="AK32" s="213"/>
      <c r="AL32" s="213"/>
      <c r="AM32" s="212">
        <v>96.8</v>
      </c>
      <c r="AN32" s="213"/>
      <c r="AO32" s="213"/>
      <c r="AP32" s="213"/>
      <c r="AQ32" s="334" t="s">
        <v>566</v>
      </c>
      <c r="AR32" s="201"/>
      <c r="AS32" s="201"/>
      <c r="AT32" s="335"/>
      <c r="AU32" s="213" t="s">
        <v>566</v>
      </c>
      <c r="AV32" s="213"/>
      <c r="AW32" s="213"/>
      <c r="AX32" s="215"/>
    </row>
    <row r="33" spans="1:50" ht="33.7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563</v>
      </c>
      <c r="AC33" s="520"/>
      <c r="AD33" s="520"/>
      <c r="AE33" s="212" t="s">
        <v>561</v>
      </c>
      <c r="AF33" s="213"/>
      <c r="AG33" s="213"/>
      <c r="AH33" s="213"/>
      <c r="AI33" s="212" t="s">
        <v>561</v>
      </c>
      <c r="AJ33" s="213"/>
      <c r="AK33" s="213"/>
      <c r="AL33" s="213"/>
      <c r="AM33" s="212">
        <v>90</v>
      </c>
      <c r="AN33" s="213"/>
      <c r="AO33" s="213"/>
      <c r="AP33" s="213"/>
      <c r="AQ33" s="334" t="s">
        <v>567</v>
      </c>
      <c r="AR33" s="201"/>
      <c r="AS33" s="201"/>
      <c r="AT33" s="335"/>
      <c r="AU33" s="213">
        <v>90</v>
      </c>
      <c r="AV33" s="213"/>
      <c r="AW33" s="213"/>
      <c r="AX33" s="215"/>
    </row>
    <row r="34" spans="1:50" ht="33.7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557</v>
      </c>
      <c r="AF34" s="213"/>
      <c r="AG34" s="213"/>
      <c r="AH34" s="213"/>
      <c r="AI34" s="212" t="s">
        <v>561</v>
      </c>
      <c r="AJ34" s="213"/>
      <c r="AK34" s="213"/>
      <c r="AL34" s="213"/>
      <c r="AM34" s="212">
        <v>107.6</v>
      </c>
      <c r="AN34" s="213"/>
      <c r="AO34" s="213"/>
      <c r="AP34" s="213"/>
      <c r="AQ34" s="334" t="s">
        <v>566</v>
      </c>
      <c r="AR34" s="201"/>
      <c r="AS34" s="201"/>
      <c r="AT34" s="335"/>
      <c r="AU34" s="213" t="s">
        <v>567</v>
      </c>
      <c r="AV34" s="213"/>
      <c r="AW34" s="213"/>
      <c r="AX34" s="215"/>
    </row>
    <row r="35" spans="1:50" ht="23.25" customHeight="1" x14ac:dyDescent="0.15">
      <c r="A35" s="220" t="s">
        <v>525</v>
      </c>
      <c r="B35" s="221"/>
      <c r="C35" s="221"/>
      <c r="D35" s="221"/>
      <c r="E35" s="221"/>
      <c r="F35" s="222"/>
      <c r="G35" s="226" t="s">
        <v>564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489</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489</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489</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489</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490</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485</v>
      </c>
      <c r="X65" s="485"/>
      <c r="Y65" s="488"/>
      <c r="Z65" s="488"/>
      <c r="AA65" s="489"/>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496</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490</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528</v>
      </c>
      <c r="B78" s="330"/>
      <c r="C78" s="330"/>
      <c r="D78" s="330"/>
      <c r="E78" s="327" t="s">
        <v>463</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484</v>
      </c>
      <c r="AP79" s="273"/>
      <c r="AQ79" s="273"/>
      <c r="AR79" s="81" t="s">
        <v>482</v>
      </c>
      <c r="AS79" s="272"/>
      <c r="AT79" s="273"/>
      <c r="AU79" s="273"/>
      <c r="AV79" s="273"/>
      <c r="AW79" s="273"/>
      <c r="AX79" s="946"/>
    </row>
    <row r="80" spans="1:50" ht="18.75" hidden="1" customHeight="1" x14ac:dyDescent="0.15">
      <c r="A80" s="864" t="s">
        <v>266</v>
      </c>
      <c r="B80" s="521" t="s">
        <v>481</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470</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470</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470</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491</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470</v>
      </c>
      <c r="AN100" s="537"/>
      <c r="AO100" s="537"/>
      <c r="AP100" s="538"/>
      <c r="AQ100" s="314" t="s">
        <v>492</v>
      </c>
      <c r="AR100" s="315"/>
      <c r="AS100" s="315"/>
      <c r="AT100" s="316"/>
      <c r="AU100" s="314" t="s">
        <v>538</v>
      </c>
      <c r="AV100" s="315"/>
      <c r="AW100" s="315"/>
      <c r="AX100" s="317"/>
    </row>
    <row r="101" spans="1:60" ht="23.25" customHeight="1" x14ac:dyDescent="0.15">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39" t="s">
        <v>55</v>
      </c>
      <c r="Z101" s="540"/>
      <c r="AA101" s="541"/>
      <c r="AB101" s="458" t="s">
        <v>569</v>
      </c>
      <c r="AC101" s="458"/>
      <c r="AD101" s="458"/>
      <c r="AE101" s="212" t="s">
        <v>566</v>
      </c>
      <c r="AF101" s="213"/>
      <c r="AG101" s="213"/>
      <c r="AH101" s="214"/>
      <c r="AI101" s="212" t="s">
        <v>556</v>
      </c>
      <c r="AJ101" s="213"/>
      <c r="AK101" s="213"/>
      <c r="AL101" s="214"/>
      <c r="AM101" s="212">
        <v>34018</v>
      </c>
      <c r="AN101" s="213"/>
      <c r="AO101" s="213"/>
      <c r="AP101" s="214"/>
      <c r="AQ101" s="212" t="s">
        <v>588</v>
      </c>
      <c r="AR101" s="213"/>
      <c r="AS101" s="213"/>
      <c r="AT101" s="214"/>
      <c r="AU101" s="212" t="s">
        <v>619</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569</v>
      </c>
      <c r="AC102" s="458"/>
      <c r="AD102" s="458"/>
      <c r="AE102" s="415" t="s">
        <v>570</v>
      </c>
      <c r="AF102" s="415"/>
      <c r="AG102" s="415"/>
      <c r="AH102" s="415"/>
      <c r="AI102" s="415" t="s">
        <v>556</v>
      </c>
      <c r="AJ102" s="415"/>
      <c r="AK102" s="415"/>
      <c r="AL102" s="415"/>
      <c r="AM102" s="415">
        <v>20000</v>
      </c>
      <c r="AN102" s="415"/>
      <c r="AO102" s="415"/>
      <c r="AP102" s="415"/>
      <c r="AQ102" s="267">
        <v>40000</v>
      </c>
      <c r="AR102" s="268"/>
      <c r="AS102" s="268"/>
      <c r="AT102" s="313"/>
      <c r="AU102" s="267" t="s">
        <v>620</v>
      </c>
      <c r="AV102" s="268"/>
      <c r="AW102" s="268"/>
      <c r="AX102" s="313"/>
    </row>
    <row r="103" spans="1:60" ht="31.5" hidden="1" customHeight="1" x14ac:dyDescent="0.15">
      <c r="A103" s="416" t="s">
        <v>491</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470</v>
      </c>
      <c r="AN103" s="413"/>
      <c r="AO103" s="413"/>
      <c r="AP103" s="414"/>
      <c r="AQ103" s="278" t="s">
        <v>492</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491</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470</v>
      </c>
      <c r="AN106" s="413"/>
      <c r="AO106" s="413"/>
      <c r="AP106" s="414"/>
      <c r="AQ106" s="278" t="s">
        <v>492</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491</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470</v>
      </c>
      <c r="AN109" s="413"/>
      <c r="AO109" s="413"/>
      <c r="AP109" s="414"/>
      <c r="AQ109" s="278" t="s">
        <v>492</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491</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470</v>
      </c>
      <c r="AN112" s="413"/>
      <c r="AO112" s="413"/>
      <c r="AP112" s="414"/>
      <c r="AQ112" s="278" t="s">
        <v>492</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470</v>
      </c>
      <c r="AN115" s="413"/>
      <c r="AO115" s="413"/>
      <c r="AP115" s="414"/>
      <c r="AQ115" s="591" t="s">
        <v>539</v>
      </c>
      <c r="AR115" s="592"/>
      <c r="AS115" s="592"/>
      <c r="AT115" s="592"/>
      <c r="AU115" s="592"/>
      <c r="AV115" s="592"/>
      <c r="AW115" s="592"/>
      <c r="AX115" s="593"/>
    </row>
    <row r="116" spans="1:50" ht="23.25" customHeight="1" x14ac:dyDescent="0.15">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t="s">
        <v>574</v>
      </c>
      <c r="AF116" s="415"/>
      <c r="AG116" s="415"/>
      <c r="AH116" s="415"/>
      <c r="AI116" s="415" t="s">
        <v>576</v>
      </c>
      <c r="AJ116" s="415"/>
      <c r="AK116" s="415"/>
      <c r="AL116" s="415"/>
      <c r="AM116" s="415">
        <v>0.29299999999999998</v>
      </c>
      <c r="AN116" s="415"/>
      <c r="AO116" s="415"/>
      <c r="AP116" s="415"/>
      <c r="AQ116" s="212">
        <v>1.425</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575</v>
      </c>
      <c r="AF117" s="548"/>
      <c r="AG117" s="548"/>
      <c r="AH117" s="548"/>
      <c r="AI117" s="548" t="s">
        <v>576</v>
      </c>
      <c r="AJ117" s="548"/>
      <c r="AK117" s="548"/>
      <c r="AL117" s="548"/>
      <c r="AM117" s="548" t="s">
        <v>636</v>
      </c>
      <c r="AN117" s="548"/>
      <c r="AO117" s="548"/>
      <c r="AP117" s="548"/>
      <c r="AQ117" s="548" t="s">
        <v>637</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470</v>
      </c>
      <c r="AN118" s="413"/>
      <c r="AO118" s="413"/>
      <c r="AP118" s="414"/>
      <c r="AQ118" s="591" t="s">
        <v>539</v>
      </c>
      <c r="AR118" s="592"/>
      <c r="AS118" s="592"/>
      <c r="AT118" s="592"/>
      <c r="AU118" s="592"/>
      <c r="AV118" s="592"/>
      <c r="AW118" s="592"/>
      <c r="AX118" s="593"/>
    </row>
    <row r="119" spans="1:50" ht="23.25" hidden="1" customHeight="1" x14ac:dyDescent="0.15">
      <c r="A119" s="436"/>
      <c r="B119" s="437"/>
      <c r="C119" s="437"/>
      <c r="D119" s="437"/>
      <c r="E119" s="437"/>
      <c r="F119" s="438"/>
      <c r="G119" s="390" t="s">
        <v>501</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500</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470</v>
      </c>
      <c r="AN121" s="413"/>
      <c r="AO121" s="413"/>
      <c r="AP121" s="414"/>
      <c r="AQ121" s="591" t="s">
        <v>539</v>
      </c>
      <c r="AR121" s="592"/>
      <c r="AS121" s="592"/>
      <c r="AT121" s="592"/>
      <c r="AU121" s="592"/>
      <c r="AV121" s="592"/>
      <c r="AW121" s="592"/>
      <c r="AX121" s="593"/>
    </row>
    <row r="122" spans="1:50" ht="23.25" hidden="1" customHeight="1" x14ac:dyDescent="0.15">
      <c r="A122" s="436"/>
      <c r="B122" s="437"/>
      <c r="C122" s="437"/>
      <c r="D122" s="437"/>
      <c r="E122" s="437"/>
      <c r="F122" s="438"/>
      <c r="G122" s="390" t="s">
        <v>502</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503</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470</v>
      </c>
      <c r="AN124" s="413"/>
      <c r="AO124" s="413"/>
      <c r="AP124" s="414"/>
      <c r="AQ124" s="591" t="s">
        <v>539</v>
      </c>
      <c r="AR124" s="592"/>
      <c r="AS124" s="592"/>
      <c r="AT124" s="592"/>
      <c r="AU124" s="592"/>
      <c r="AV124" s="592"/>
      <c r="AW124" s="592"/>
      <c r="AX124" s="593"/>
    </row>
    <row r="125" spans="1:50" ht="23.25" hidden="1" customHeight="1" x14ac:dyDescent="0.15">
      <c r="A125" s="436"/>
      <c r="B125" s="437"/>
      <c r="C125" s="437"/>
      <c r="D125" s="437"/>
      <c r="E125" s="437"/>
      <c r="F125" s="438"/>
      <c r="G125" s="390" t="s">
        <v>502</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500</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470</v>
      </c>
      <c r="AN127" s="413"/>
      <c r="AO127" s="413"/>
      <c r="AP127" s="414"/>
      <c r="AQ127" s="591" t="s">
        <v>539</v>
      </c>
      <c r="AR127" s="592"/>
      <c r="AS127" s="592"/>
      <c r="AT127" s="592"/>
      <c r="AU127" s="592"/>
      <c r="AV127" s="592"/>
      <c r="AW127" s="592"/>
      <c r="AX127" s="593"/>
    </row>
    <row r="128" spans="1:50" ht="23.25" hidden="1" customHeight="1" x14ac:dyDescent="0.15">
      <c r="A128" s="436"/>
      <c r="B128" s="437"/>
      <c r="C128" s="437"/>
      <c r="D128" s="437"/>
      <c r="E128" s="437"/>
      <c r="F128" s="438"/>
      <c r="G128" s="390" t="s">
        <v>502</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500</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622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623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579</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577</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578</v>
      </c>
      <c r="AC134" s="199"/>
      <c r="AD134" s="199"/>
      <c r="AE134" s="200">
        <v>47.2</v>
      </c>
      <c r="AF134" s="201"/>
      <c r="AG134" s="201"/>
      <c r="AH134" s="201"/>
      <c r="AI134" s="200">
        <v>48.8</v>
      </c>
      <c r="AJ134" s="201"/>
      <c r="AK134" s="201"/>
      <c r="AL134" s="201"/>
      <c r="AM134" s="200">
        <v>50</v>
      </c>
      <c r="AN134" s="201"/>
      <c r="AO134" s="201"/>
      <c r="AP134" s="201"/>
      <c r="AQ134" s="200" t="s">
        <v>579</v>
      </c>
      <c r="AR134" s="201"/>
      <c r="AS134" s="201"/>
      <c r="AT134" s="201"/>
      <c r="AU134" s="200" t="s">
        <v>580</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578</v>
      </c>
      <c r="AC135" s="207"/>
      <c r="AD135" s="207"/>
      <c r="AE135" s="200">
        <v>44.7</v>
      </c>
      <c r="AF135" s="201"/>
      <c r="AG135" s="201"/>
      <c r="AH135" s="201"/>
      <c r="AI135" s="200">
        <v>47.2</v>
      </c>
      <c r="AJ135" s="201"/>
      <c r="AK135" s="201"/>
      <c r="AL135" s="201"/>
      <c r="AM135" s="200">
        <v>48.8</v>
      </c>
      <c r="AN135" s="201"/>
      <c r="AO135" s="201"/>
      <c r="AP135" s="201"/>
      <c r="AQ135" s="200" t="s">
        <v>579</v>
      </c>
      <c r="AR135" s="201"/>
      <c r="AS135" s="201"/>
      <c r="AT135" s="201"/>
      <c r="AU135" s="200">
        <v>50</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54" customHeight="1" x14ac:dyDescent="0.15">
      <c r="A188" s="183"/>
      <c r="B188" s="180"/>
      <c r="C188" s="174"/>
      <c r="D188" s="180"/>
      <c r="E188" s="119" t="s">
        <v>594</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44.2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0"/>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533</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533</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62.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552</v>
      </c>
      <c r="AE702" s="340"/>
      <c r="AF702" s="340"/>
      <c r="AG702" s="382" t="s">
        <v>581</v>
      </c>
      <c r="AH702" s="383"/>
      <c r="AI702" s="383"/>
      <c r="AJ702" s="383"/>
      <c r="AK702" s="383"/>
      <c r="AL702" s="383"/>
      <c r="AM702" s="383"/>
      <c r="AN702" s="383"/>
      <c r="AO702" s="383"/>
      <c r="AP702" s="383"/>
      <c r="AQ702" s="383"/>
      <c r="AR702" s="383"/>
      <c r="AS702" s="383"/>
      <c r="AT702" s="383"/>
      <c r="AU702" s="383"/>
      <c r="AV702" s="383"/>
      <c r="AW702" s="383"/>
      <c r="AX702" s="384"/>
    </row>
    <row r="703" spans="1:50" ht="62.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552</v>
      </c>
      <c r="AE703" s="323"/>
      <c r="AF703" s="323"/>
      <c r="AG703" s="95" t="s">
        <v>616</v>
      </c>
      <c r="AH703" s="96"/>
      <c r="AI703" s="96"/>
      <c r="AJ703" s="96"/>
      <c r="AK703" s="96"/>
      <c r="AL703" s="96"/>
      <c r="AM703" s="96"/>
      <c r="AN703" s="96"/>
      <c r="AO703" s="96"/>
      <c r="AP703" s="96"/>
      <c r="AQ703" s="96"/>
      <c r="AR703" s="96"/>
      <c r="AS703" s="96"/>
      <c r="AT703" s="96"/>
      <c r="AU703" s="96"/>
      <c r="AV703" s="96"/>
      <c r="AW703" s="96"/>
      <c r="AX703" s="97"/>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552</v>
      </c>
      <c r="AE704" s="783"/>
      <c r="AF704" s="783"/>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552</v>
      </c>
      <c r="AE705" s="715"/>
      <c r="AF705" s="715"/>
      <c r="AG705" s="119" t="s">
        <v>629</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t="s">
        <v>617</v>
      </c>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618</v>
      </c>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583</v>
      </c>
      <c r="AE709" s="323"/>
      <c r="AF709" s="323"/>
      <c r="AG709" s="95" t="s">
        <v>638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583</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552</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69" customHeight="1" x14ac:dyDescent="0.15">
      <c r="A712" s="642"/>
      <c r="B712" s="644"/>
      <c r="C712" s="388" t="s">
        <v>486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639</v>
      </c>
      <c r="AE712" s="783"/>
      <c r="AF712" s="783"/>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583</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71.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552</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591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95"/>
      <c r="AH716" s="96"/>
      <c r="AI716" s="96"/>
      <c r="AJ716" s="96"/>
      <c r="AK716" s="96"/>
      <c r="AL716" s="96"/>
      <c r="AM716" s="96"/>
      <c r="AN716" s="96"/>
      <c r="AO716" s="96"/>
      <c r="AP716" s="96"/>
      <c r="AQ716" s="96"/>
      <c r="AR716" s="96"/>
      <c r="AS716" s="96"/>
      <c r="AT716" s="96"/>
      <c r="AU716" s="96"/>
      <c r="AV716" s="96"/>
      <c r="AW716" s="96"/>
      <c r="AX716" s="97"/>
    </row>
    <row r="717" spans="1:50" ht="54"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552</v>
      </c>
      <c r="AE717" s="323"/>
      <c r="AF717" s="323"/>
      <c r="AG717" s="95" t="s">
        <v>630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583</v>
      </c>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0" t="s">
        <v>48</v>
      </c>
      <c r="B726" s="802"/>
      <c r="C726" s="815" t="s">
        <v>53</v>
      </c>
      <c r="D726" s="837"/>
      <c r="E726" s="837"/>
      <c r="F726" s="838"/>
      <c r="G726" s="574" t="s">
        <v>663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661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662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660</v>
      </c>
      <c r="B733" s="674"/>
      <c r="C733" s="674"/>
      <c r="D733" s="674"/>
      <c r="E733" s="675"/>
      <c r="F733" s="637" t="s">
        <v>664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t="s">
        <v>595</v>
      </c>
      <c r="F737" s="987"/>
      <c r="G737" s="987"/>
      <c r="H737" s="987"/>
      <c r="I737" s="987"/>
      <c r="J737" s="987"/>
      <c r="K737" s="987"/>
      <c r="L737" s="987"/>
      <c r="M737" s="987"/>
      <c r="N737" s="359" t="s">
        <v>358</v>
      </c>
      <c r="O737" s="359"/>
      <c r="P737" s="359"/>
      <c r="Q737" s="359"/>
      <c r="R737" s="987" t="s">
        <v>597</v>
      </c>
      <c r="S737" s="987"/>
      <c r="T737" s="987"/>
      <c r="U737" s="987"/>
      <c r="V737" s="987"/>
      <c r="W737" s="987"/>
      <c r="X737" s="987"/>
      <c r="Y737" s="987"/>
      <c r="Z737" s="987"/>
      <c r="AA737" s="359" t="s">
        <v>359</v>
      </c>
      <c r="AB737" s="359"/>
      <c r="AC737" s="359"/>
      <c r="AD737" s="359"/>
      <c r="AE737" s="987" t="s">
        <v>598</v>
      </c>
      <c r="AF737" s="987"/>
      <c r="AG737" s="987"/>
      <c r="AH737" s="987"/>
      <c r="AI737" s="987"/>
      <c r="AJ737" s="987"/>
      <c r="AK737" s="987"/>
      <c r="AL737" s="987"/>
      <c r="AM737" s="987"/>
      <c r="AN737" s="359" t="s">
        <v>360</v>
      </c>
      <c r="AO737" s="359"/>
      <c r="AP737" s="359"/>
      <c r="AQ737" s="359"/>
      <c r="AR737" s="988" t="s">
        <v>597</v>
      </c>
      <c r="AS737" s="989"/>
      <c r="AT737" s="989"/>
      <c r="AU737" s="989"/>
      <c r="AV737" s="989"/>
      <c r="AW737" s="989"/>
      <c r="AX737" s="990"/>
      <c r="AY737" s="89"/>
      <c r="AZ737" s="89"/>
    </row>
    <row r="738" spans="1:52" ht="24.75" customHeight="1" x14ac:dyDescent="0.15">
      <c r="A738" s="991" t="s">
        <v>361</v>
      </c>
      <c r="B738" s="204"/>
      <c r="C738" s="204"/>
      <c r="D738" s="205"/>
      <c r="E738" s="987" t="s">
        <v>596</v>
      </c>
      <c r="F738" s="987"/>
      <c r="G738" s="987"/>
      <c r="H738" s="987"/>
      <c r="I738" s="987"/>
      <c r="J738" s="987"/>
      <c r="K738" s="987"/>
      <c r="L738" s="987"/>
      <c r="M738" s="987"/>
      <c r="N738" s="359" t="s">
        <v>362</v>
      </c>
      <c r="O738" s="359"/>
      <c r="P738" s="359"/>
      <c r="Q738" s="359"/>
      <c r="R738" s="987" t="s">
        <v>595</v>
      </c>
      <c r="S738" s="987"/>
      <c r="T738" s="987"/>
      <c r="U738" s="987"/>
      <c r="V738" s="987"/>
      <c r="W738" s="987"/>
      <c r="X738" s="987"/>
      <c r="Y738" s="987"/>
      <c r="Z738" s="987"/>
      <c r="AA738" s="359" t="s">
        <v>480</v>
      </c>
      <c r="AB738" s="359"/>
      <c r="AC738" s="359"/>
      <c r="AD738" s="359"/>
      <c r="AE738" s="987" t="s">
        <v>599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t="s">
        <v>435</v>
      </c>
      <c r="J739" s="982"/>
      <c r="K739" s="91" t="str">
        <f>IF(OR(I739="　", I739=""), "", "-")</f>
        <v>-</v>
      </c>
      <c r="L739" s="983">
        <v>32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34.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94"/>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3.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47"/>
      <c r="AU774" s="47"/>
      <c r="AV774" s="47"/>
      <c r="AW774" s="47"/>
      <c r="AX774" s="48"/>
    </row>
    <row r="775" spans="1:50" ht="16.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641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604</v>
      </c>
      <c r="H781" s="671"/>
      <c r="I781" s="671"/>
      <c r="J781" s="671"/>
      <c r="K781" s="672"/>
      <c r="L781" s="664" t="s">
        <v>605</v>
      </c>
      <c r="M781" s="665"/>
      <c r="N781" s="665"/>
      <c r="O781" s="665"/>
      <c r="P781" s="665"/>
      <c r="Q781" s="665"/>
      <c r="R781" s="665"/>
      <c r="S781" s="665"/>
      <c r="T781" s="665"/>
      <c r="U781" s="665"/>
      <c r="V781" s="665"/>
      <c r="W781" s="665"/>
      <c r="X781" s="666"/>
      <c r="Y781" s="385">
        <v>0.57999999999999996</v>
      </c>
      <c r="Z781" s="386"/>
      <c r="AA781" s="386"/>
      <c r="AB781" s="805"/>
      <c r="AC781" s="670" t="s">
        <v>602</v>
      </c>
      <c r="AD781" s="671"/>
      <c r="AE781" s="671"/>
      <c r="AF781" s="671"/>
      <c r="AG781" s="672"/>
      <c r="AH781" s="664" t="s">
        <v>603</v>
      </c>
      <c r="AI781" s="665"/>
      <c r="AJ781" s="665"/>
      <c r="AK781" s="665"/>
      <c r="AL781" s="665"/>
      <c r="AM781" s="665"/>
      <c r="AN781" s="665"/>
      <c r="AO781" s="665"/>
      <c r="AP781" s="665"/>
      <c r="AQ781" s="665"/>
      <c r="AR781" s="665"/>
      <c r="AS781" s="665"/>
      <c r="AT781" s="666"/>
      <c r="AU781" s="385">
        <v>2</v>
      </c>
      <c r="AV781" s="386"/>
      <c r="AW781" s="386"/>
      <c r="AX781" s="387"/>
    </row>
    <row r="782" spans="1:50" ht="24.75" customHeight="1" x14ac:dyDescent="0.15">
      <c r="A782" s="631"/>
      <c r="B782" s="632"/>
      <c r="C782" s="632"/>
      <c r="D782" s="632"/>
      <c r="E782" s="632"/>
      <c r="F782" s="633"/>
      <c r="G782" s="606" t="s">
        <v>606</v>
      </c>
      <c r="H782" s="607"/>
      <c r="I782" s="607"/>
      <c r="J782" s="607"/>
      <c r="K782" s="608"/>
      <c r="L782" s="598" t="s">
        <v>607</v>
      </c>
      <c r="M782" s="599"/>
      <c r="N782" s="599"/>
      <c r="O782" s="599"/>
      <c r="P782" s="599"/>
      <c r="Q782" s="599"/>
      <c r="R782" s="599"/>
      <c r="S782" s="599"/>
      <c r="T782" s="599"/>
      <c r="U782" s="599"/>
      <c r="V782" s="599"/>
      <c r="W782" s="599"/>
      <c r="X782" s="600"/>
      <c r="Y782" s="601">
        <v>0.01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0.59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15">
      <c r="A792" s="631"/>
      <c r="B792" s="632"/>
      <c r="C792" s="632"/>
      <c r="D792" s="632"/>
      <c r="E792" s="632"/>
      <c r="F792" s="633"/>
      <c r="G792" s="595" t="s">
        <v>608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642</v>
      </c>
      <c r="D837" s="341"/>
      <c r="E837" s="341"/>
      <c r="F837" s="341"/>
      <c r="G837" s="341"/>
      <c r="H837" s="341"/>
      <c r="I837" s="341"/>
      <c r="J837" s="342">
        <v>6000012070001</v>
      </c>
      <c r="K837" s="343"/>
      <c r="L837" s="343"/>
      <c r="M837" s="343"/>
      <c r="N837" s="343"/>
      <c r="O837" s="343"/>
      <c r="P837" s="356" t="s">
        <v>609</v>
      </c>
      <c r="Q837" s="344"/>
      <c r="R837" s="344"/>
      <c r="S837" s="344"/>
      <c r="T837" s="344"/>
      <c r="U837" s="344"/>
      <c r="V837" s="344"/>
      <c r="W837" s="344"/>
      <c r="X837" s="344"/>
      <c r="Y837" s="345">
        <v>0.6</v>
      </c>
      <c r="Z837" s="346"/>
      <c r="AA837" s="346"/>
      <c r="AB837" s="347"/>
      <c r="AC837" s="357" t="s">
        <v>196</v>
      </c>
      <c r="AD837" s="365"/>
      <c r="AE837" s="365"/>
      <c r="AF837" s="365"/>
      <c r="AG837" s="365"/>
      <c r="AH837" s="366" t="s">
        <v>652</v>
      </c>
      <c r="AI837" s="367"/>
      <c r="AJ837" s="367"/>
      <c r="AK837" s="367"/>
      <c r="AL837" s="351" t="s">
        <v>656</v>
      </c>
      <c r="AM837" s="352"/>
      <c r="AN837" s="352"/>
      <c r="AO837" s="353"/>
      <c r="AP837" s="354" t="s">
        <v>654</v>
      </c>
      <c r="AQ837" s="354"/>
      <c r="AR837" s="354"/>
      <c r="AS837" s="354"/>
      <c r="AT837" s="354"/>
      <c r="AU837" s="354"/>
      <c r="AV837" s="354"/>
      <c r="AW837" s="354"/>
      <c r="AX837" s="354"/>
    </row>
    <row r="838" spans="1:50" ht="30" customHeight="1" x14ac:dyDescent="0.15">
      <c r="A838" s="373">
        <v>2</v>
      </c>
      <c r="B838" s="373">
        <v>1</v>
      </c>
      <c r="C838" s="355" t="s">
        <v>643</v>
      </c>
      <c r="D838" s="341"/>
      <c r="E838" s="341"/>
      <c r="F838" s="341"/>
      <c r="G838" s="341"/>
      <c r="H838" s="341"/>
      <c r="I838" s="341"/>
      <c r="J838" s="342">
        <v>6000012070001</v>
      </c>
      <c r="K838" s="343"/>
      <c r="L838" s="343"/>
      <c r="M838" s="343"/>
      <c r="N838" s="343"/>
      <c r="O838" s="343"/>
      <c r="P838" s="356" t="s">
        <v>609</v>
      </c>
      <c r="Q838" s="344"/>
      <c r="R838" s="344"/>
      <c r="S838" s="344"/>
      <c r="T838" s="344"/>
      <c r="U838" s="344"/>
      <c r="V838" s="344"/>
      <c r="W838" s="344"/>
      <c r="X838" s="344"/>
      <c r="Y838" s="345">
        <v>0.5</v>
      </c>
      <c r="Z838" s="346"/>
      <c r="AA838" s="346"/>
      <c r="AB838" s="347"/>
      <c r="AC838" s="357" t="s">
        <v>196</v>
      </c>
      <c r="AD838" s="357"/>
      <c r="AE838" s="357"/>
      <c r="AF838" s="357"/>
      <c r="AG838" s="357"/>
      <c r="AH838" s="366" t="s">
        <v>653</v>
      </c>
      <c r="AI838" s="367"/>
      <c r="AJ838" s="367"/>
      <c r="AK838" s="367"/>
      <c r="AL838" s="368" t="s">
        <v>657</v>
      </c>
      <c r="AM838" s="369"/>
      <c r="AN838" s="369"/>
      <c r="AO838" s="370"/>
      <c r="AP838" s="354" t="s">
        <v>554</v>
      </c>
      <c r="AQ838" s="354"/>
      <c r="AR838" s="354"/>
      <c r="AS838" s="354"/>
      <c r="AT838" s="354"/>
      <c r="AU838" s="354"/>
      <c r="AV838" s="354"/>
      <c r="AW838" s="354"/>
      <c r="AX838" s="354"/>
    </row>
    <row r="839" spans="1:50" ht="30" customHeight="1" x14ac:dyDescent="0.15">
      <c r="A839" s="373">
        <v>3</v>
      </c>
      <c r="B839" s="373">
        <v>1</v>
      </c>
      <c r="C839" s="355" t="s">
        <v>644</v>
      </c>
      <c r="D839" s="341"/>
      <c r="E839" s="341"/>
      <c r="F839" s="341"/>
      <c r="G839" s="341"/>
      <c r="H839" s="341"/>
      <c r="I839" s="341"/>
      <c r="J839" s="342">
        <v>6000012070001</v>
      </c>
      <c r="K839" s="343"/>
      <c r="L839" s="343"/>
      <c r="M839" s="343"/>
      <c r="N839" s="343"/>
      <c r="O839" s="343"/>
      <c r="P839" s="356" t="s">
        <v>609</v>
      </c>
      <c r="Q839" s="344"/>
      <c r="R839" s="344"/>
      <c r="S839" s="344"/>
      <c r="T839" s="344"/>
      <c r="U839" s="344"/>
      <c r="V839" s="344"/>
      <c r="W839" s="344"/>
      <c r="X839" s="344"/>
      <c r="Y839" s="345">
        <v>0.4</v>
      </c>
      <c r="Z839" s="346"/>
      <c r="AA839" s="346"/>
      <c r="AB839" s="347"/>
      <c r="AC839" s="357" t="s">
        <v>196</v>
      </c>
      <c r="AD839" s="357"/>
      <c r="AE839" s="357"/>
      <c r="AF839" s="357"/>
      <c r="AG839" s="357"/>
      <c r="AH839" s="349" t="s">
        <v>654</v>
      </c>
      <c r="AI839" s="350"/>
      <c r="AJ839" s="350"/>
      <c r="AK839" s="350"/>
      <c r="AL839" s="351" t="s">
        <v>652</v>
      </c>
      <c r="AM839" s="352"/>
      <c r="AN839" s="352"/>
      <c r="AO839" s="353"/>
      <c r="AP839" s="354" t="s">
        <v>554</v>
      </c>
      <c r="AQ839" s="354"/>
      <c r="AR839" s="354"/>
      <c r="AS839" s="354"/>
      <c r="AT839" s="354"/>
      <c r="AU839" s="354"/>
      <c r="AV839" s="354"/>
      <c r="AW839" s="354"/>
      <c r="AX839" s="354"/>
    </row>
    <row r="840" spans="1:50" ht="30" customHeight="1" x14ac:dyDescent="0.15">
      <c r="A840" s="373">
        <v>4</v>
      </c>
      <c r="B840" s="373">
        <v>1</v>
      </c>
      <c r="C840" s="355" t="s">
        <v>645</v>
      </c>
      <c r="D840" s="341"/>
      <c r="E840" s="341"/>
      <c r="F840" s="341"/>
      <c r="G840" s="341"/>
      <c r="H840" s="341"/>
      <c r="I840" s="341"/>
      <c r="J840" s="342">
        <v>6000012070001</v>
      </c>
      <c r="K840" s="343"/>
      <c r="L840" s="343"/>
      <c r="M840" s="343"/>
      <c r="N840" s="343"/>
      <c r="O840" s="343"/>
      <c r="P840" s="356" t="s">
        <v>609</v>
      </c>
      <c r="Q840" s="344"/>
      <c r="R840" s="344"/>
      <c r="S840" s="344"/>
      <c r="T840" s="344"/>
      <c r="U840" s="344"/>
      <c r="V840" s="344"/>
      <c r="W840" s="344"/>
      <c r="X840" s="344"/>
      <c r="Y840" s="345">
        <v>0.4</v>
      </c>
      <c r="Z840" s="346"/>
      <c r="AA840" s="346"/>
      <c r="AB840" s="347"/>
      <c r="AC840" s="357" t="s">
        <v>196</v>
      </c>
      <c r="AD840" s="357"/>
      <c r="AE840" s="357"/>
      <c r="AF840" s="357"/>
      <c r="AG840" s="357"/>
      <c r="AH840" s="349" t="s">
        <v>654</v>
      </c>
      <c r="AI840" s="350"/>
      <c r="AJ840" s="350"/>
      <c r="AK840" s="350"/>
      <c r="AL840" s="351" t="s">
        <v>654</v>
      </c>
      <c r="AM840" s="352"/>
      <c r="AN840" s="352"/>
      <c r="AO840" s="353"/>
      <c r="AP840" s="354" t="s">
        <v>554</v>
      </c>
      <c r="AQ840" s="354"/>
      <c r="AR840" s="354"/>
      <c r="AS840" s="354"/>
      <c r="AT840" s="354"/>
      <c r="AU840" s="354"/>
      <c r="AV840" s="354"/>
      <c r="AW840" s="354"/>
      <c r="AX840" s="354"/>
    </row>
    <row r="841" spans="1:50" ht="30" customHeight="1" x14ac:dyDescent="0.15">
      <c r="A841" s="373">
        <v>5</v>
      </c>
      <c r="B841" s="373">
        <v>1</v>
      </c>
      <c r="C841" s="355" t="s">
        <v>646</v>
      </c>
      <c r="D841" s="341"/>
      <c r="E841" s="341"/>
      <c r="F841" s="341"/>
      <c r="G841" s="341"/>
      <c r="H841" s="341"/>
      <c r="I841" s="341"/>
      <c r="J841" s="342">
        <v>6000012070001</v>
      </c>
      <c r="K841" s="343"/>
      <c r="L841" s="343"/>
      <c r="M841" s="343"/>
      <c r="N841" s="343"/>
      <c r="O841" s="343"/>
      <c r="P841" s="356" t="s">
        <v>609</v>
      </c>
      <c r="Q841" s="344"/>
      <c r="R841" s="344"/>
      <c r="S841" s="344"/>
      <c r="T841" s="344"/>
      <c r="U841" s="344"/>
      <c r="V841" s="344"/>
      <c r="W841" s="344"/>
      <c r="X841" s="344"/>
      <c r="Y841" s="345">
        <v>0.3</v>
      </c>
      <c r="Z841" s="346"/>
      <c r="AA841" s="346"/>
      <c r="AB841" s="347"/>
      <c r="AC841" s="348" t="s">
        <v>196</v>
      </c>
      <c r="AD841" s="348"/>
      <c r="AE841" s="348"/>
      <c r="AF841" s="348"/>
      <c r="AG841" s="348"/>
      <c r="AH841" s="349" t="s">
        <v>655</v>
      </c>
      <c r="AI841" s="350"/>
      <c r="AJ841" s="350"/>
      <c r="AK841" s="350"/>
      <c r="AL841" s="351" t="s">
        <v>654</v>
      </c>
      <c r="AM841" s="352"/>
      <c r="AN841" s="352"/>
      <c r="AO841" s="353"/>
      <c r="AP841" s="354" t="s">
        <v>554</v>
      </c>
      <c r="AQ841" s="354"/>
      <c r="AR841" s="354"/>
      <c r="AS841" s="354"/>
      <c r="AT841" s="354"/>
      <c r="AU841" s="354"/>
      <c r="AV841" s="354"/>
      <c r="AW841" s="354"/>
      <c r="AX841" s="354"/>
    </row>
    <row r="842" spans="1:50" ht="30" customHeight="1" x14ac:dyDescent="0.15">
      <c r="A842" s="373">
        <v>6</v>
      </c>
      <c r="B842" s="373">
        <v>1</v>
      </c>
      <c r="C842" s="355" t="s">
        <v>647</v>
      </c>
      <c r="D842" s="341"/>
      <c r="E842" s="341"/>
      <c r="F842" s="341"/>
      <c r="G842" s="341"/>
      <c r="H842" s="341"/>
      <c r="I842" s="341"/>
      <c r="J842" s="342">
        <v>6000012070001</v>
      </c>
      <c r="K842" s="343"/>
      <c r="L842" s="343"/>
      <c r="M842" s="343"/>
      <c r="N842" s="343"/>
      <c r="O842" s="343"/>
      <c r="P842" s="356" t="s">
        <v>609</v>
      </c>
      <c r="Q842" s="344"/>
      <c r="R842" s="344"/>
      <c r="S842" s="344"/>
      <c r="T842" s="344"/>
      <c r="U842" s="344"/>
      <c r="V842" s="344"/>
      <c r="W842" s="344"/>
      <c r="X842" s="344"/>
      <c r="Y842" s="345">
        <v>0.2</v>
      </c>
      <c r="Z842" s="346"/>
      <c r="AA842" s="346"/>
      <c r="AB842" s="347"/>
      <c r="AC842" s="348" t="s">
        <v>196</v>
      </c>
      <c r="AD842" s="348"/>
      <c r="AE842" s="348"/>
      <c r="AF842" s="348"/>
      <c r="AG842" s="348"/>
      <c r="AH842" s="349" t="s">
        <v>652</v>
      </c>
      <c r="AI842" s="350"/>
      <c r="AJ842" s="350"/>
      <c r="AK842" s="350"/>
      <c r="AL842" s="351" t="s">
        <v>658</v>
      </c>
      <c r="AM842" s="352"/>
      <c r="AN842" s="352"/>
      <c r="AO842" s="353"/>
      <c r="AP842" s="354" t="s">
        <v>554</v>
      </c>
      <c r="AQ842" s="354"/>
      <c r="AR842" s="354"/>
      <c r="AS842" s="354"/>
      <c r="AT842" s="354"/>
      <c r="AU842" s="354"/>
      <c r="AV842" s="354"/>
      <c r="AW842" s="354"/>
      <c r="AX842" s="354"/>
    </row>
    <row r="843" spans="1:50" ht="30" customHeight="1" x14ac:dyDescent="0.15">
      <c r="A843" s="373">
        <v>7</v>
      </c>
      <c r="B843" s="373">
        <v>1</v>
      </c>
      <c r="C843" s="355" t="s">
        <v>648</v>
      </c>
      <c r="D843" s="341"/>
      <c r="E843" s="341"/>
      <c r="F843" s="341"/>
      <c r="G843" s="341"/>
      <c r="H843" s="341"/>
      <c r="I843" s="341"/>
      <c r="J843" s="342">
        <v>6000012070001</v>
      </c>
      <c r="K843" s="343"/>
      <c r="L843" s="343"/>
      <c r="M843" s="343"/>
      <c r="N843" s="343"/>
      <c r="O843" s="343"/>
      <c r="P843" s="356" t="s">
        <v>609</v>
      </c>
      <c r="Q843" s="344"/>
      <c r="R843" s="344"/>
      <c r="S843" s="344"/>
      <c r="T843" s="344"/>
      <c r="U843" s="344"/>
      <c r="V843" s="344"/>
      <c r="W843" s="344"/>
      <c r="X843" s="344"/>
      <c r="Y843" s="345">
        <v>0.2</v>
      </c>
      <c r="Z843" s="346"/>
      <c r="AA843" s="346"/>
      <c r="AB843" s="347"/>
      <c r="AC843" s="348" t="s">
        <v>196</v>
      </c>
      <c r="AD843" s="348"/>
      <c r="AE843" s="348"/>
      <c r="AF843" s="348"/>
      <c r="AG843" s="348"/>
      <c r="AH843" s="349" t="s">
        <v>654</v>
      </c>
      <c r="AI843" s="350"/>
      <c r="AJ843" s="350"/>
      <c r="AK843" s="350"/>
      <c r="AL843" s="351" t="s">
        <v>659</v>
      </c>
      <c r="AM843" s="352"/>
      <c r="AN843" s="352"/>
      <c r="AO843" s="353"/>
      <c r="AP843" s="354" t="s">
        <v>554</v>
      </c>
      <c r="AQ843" s="354"/>
      <c r="AR843" s="354"/>
      <c r="AS843" s="354"/>
      <c r="AT843" s="354"/>
      <c r="AU843" s="354"/>
      <c r="AV843" s="354"/>
      <c r="AW843" s="354"/>
      <c r="AX843" s="354"/>
    </row>
    <row r="844" spans="1:50" ht="30" customHeight="1" x14ac:dyDescent="0.15">
      <c r="A844" s="373">
        <v>8</v>
      </c>
      <c r="B844" s="373">
        <v>1</v>
      </c>
      <c r="C844" s="355" t="s">
        <v>649</v>
      </c>
      <c r="D844" s="341"/>
      <c r="E844" s="341"/>
      <c r="F844" s="341"/>
      <c r="G844" s="341"/>
      <c r="H844" s="341"/>
      <c r="I844" s="341"/>
      <c r="J844" s="342">
        <v>6000012070001</v>
      </c>
      <c r="K844" s="343"/>
      <c r="L844" s="343"/>
      <c r="M844" s="343"/>
      <c r="N844" s="343"/>
      <c r="O844" s="343"/>
      <c r="P844" s="356" t="s">
        <v>609</v>
      </c>
      <c r="Q844" s="344"/>
      <c r="R844" s="344"/>
      <c r="S844" s="344"/>
      <c r="T844" s="344"/>
      <c r="U844" s="344"/>
      <c r="V844" s="344"/>
      <c r="W844" s="344"/>
      <c r="X844" s="344"/>
      <c r="Y844" s="345">
        <v>0.2</v>
      </c>
      <c r="Z844" s="346"/>
      <c r="AA844" s="346"/>
      <c r="AB844" s="347"/>
      <c r="AC844" s="348" t="s">
        <v>196</v>
      </c>
      <c r="AD844" s="348"/>
      <c r="AE844" s="348"/>
      <c r="AF844" s="348"/>
      <c r="AG844" s="348"/>
      <c r="AH844" s="349" t="s">
        <v>654</v>
      </c>
      <c r="AI844" s="350"/>
      <c r="AJ844" s="350"/>
      <c r="AK844" s="350"/>
      <c r="AL844" s="351" t="s">
        <v>652</v>
      </c>
      <c r="AM844" s="352"/>
      <c r="AN844" s="352"/>
      <c r="AO844" s="353"/>
      <c r="AP844" s="354" t="s">
        <v>554</v>
      </c>
      <c r="AQ844" s="354"/>
      <c r="AR844" s="354"/>
      <c r="AS844" s="354"/>
      <c r="AT844" s="354"/>
      <c r="AU844" s="354"/>
      <c r="AV844" s="354"/>
      <c r="AW844" s="354"/>
      <c r="AX844" s="354"/>
    </row>
    <row r="845" spans="1:50" ht="30" customHeight="1" x14ac:dyDescent="0.15">
      <c r="A845" s="373">
        <v>9</v>
      </c>
      <c r="B845" s="373">
        <v>1</v>
      </c>
      <c r="C845" s="355" t="s">
        <v>650</v>
      </c>
      <c r="D845" s="341"/>
      <c r="E845" s="341"/>
      <c r="F845" s="341"/>
      <c r="G845" s="341"/>
      <c r="H845" s="341"/>
      <c r="I845" s="341"/>
      <c r="J845" s="342">
        <v>6000012070001</v>
      </c>
      <c r="K845" s="343"/>
      <c r="L845" s="343"/>
      <c r="M845" s="343"/>
      <c r="N845" s="343"/>
      <c r="O845" s="343"/>
      <c r="P845" s="356" t="s">
        <v>609</v>
      </c>
      <c r="Q845" s="344"/>
      <c r="R845" s="344"/>
      <c r="S845" s="344"/>
      <c r="T845" s="344"/>
      <c r="U845" s="344"/>
      <c r="V845" s="344"/>
      <c r="W845" s="344"/>
      <c r="X845" s="344"/>
      <c r="Y845" s="345">
        <v>0.1</v>
      </c>
      <c r="Z845" s="346"/>
      <c r="AA845" s="346"/>
      <c r="AB845" s="347"/>
      <c r="AC845" s="348" t="s">
        <v>196</v>
      </c>
      <c r="AD845" s="348"/>
      <c r="AE845" s="348"/>
      <c r="AF845" s="348"/>
      <c r="AG845" s="348"/>
      <c r="AH845" s="349" t="s">
        <v>652</v>
      </c>
      <c r="AI845" s="350"/>
      <c r="AJ845" s="350"/>
      <c r="AK845" s="350"/>
      <c r="AL845" s="351" t="s">
        <v>654</v>
      </c>
      <c r="AM845" s="352"/>
      <c r="AN845" s="352"/>
      <c r="AO845" s="353"/>
      <c r="AP845" s="354" t="s">
        <v>554</v>
      </c>
      <c r="AQ845" s="354"/>
      <c r="AR845" s="354"/>
      <c r="AS845" s="354"/>
      <c r="AT845" s="354"/>
      <c r="AU845" s="354"/>
      <c r="AV845" s="354"/>
      <c r="AW845" s="354"/>
      <c r="AX845" s="354"/>
    </row>
    <row r="846" spans="1:50" ht="30" customHeight="1" x14ac:dyDescent="0.15">
      <c r="A846" s="373">
        <v>10</v>
      </c>
      <c r="B846" s="373">
        <v>1</v>
      </c>
      <c r="C846" s="355" t="s">
        <v>651</v>
      </c>
      <c r="D846" s="341"/>
      <c r="E846" s="341"/>
      <c r="F846" s="341"/>
      <c r="G846" s="341"/>
      <c r="H846" s="341"/>
      <c r="I846" s="341"/>
      <c r="J846" s="342">
        <v>6000012070001</v>
      </c>
      <c r="K846" s="343"/>
      <c r="L846" s="343"/>
      <c r="M846" s="343"/>
      <c r="N846" s="343"/>
      <c r="O846" s="343"/>
      <c r="P846" s="356" t="s">
        <v>609</v>
      </c>
      <c r="Q846" s="344"/>
      <c r="R846" s="344"/>
      <c r="S846" s="344"/>
      <c r="T846" s="344"/>
      <c r="U846" s="344"/>
      <c r="V846" s="344"/>
      <c r="W846" s="344"/>
      <c r="X846" s="344"/>
      <c r="Y846" s="345">
        <v>0.1</v>
      </c>
      <c r="Z846" s="346"/>
      <c r="AA846" s="346"/>
      <c r="AB846" s="347"/>
      <c r="AC846" s="348" t="s">
        <v>196</v>
      </c>
      <c r="AD846" s="348"/>
      <c r="AE846" s="348"/>
      <c r="AF846" s="348"/>
      <c r="AG846" s="348"/>
      <c r="AH846" s="349" t="s">
        <v>654</v>
      </c>
      <c r="AI846" s="350"/>
      <c r="AJ846" s="350"/>
      <c r="AK846" s="350"/>
      <c r="AL846" s="351" t="s">
        <v>654</v>
      </c>
      <c r="AM846" s="352"/>
      <c r="AN846" s="352"/>
      <c r="AO846" s="353"/>
      <c r="AP846" s="354" t="s">
        <v>554</v>
      </c>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50.25" customHeight="1" x14ac:dyDescent="0.15">
      <c r="A870" s="373">
        <v>1</v>
      </c>
      <c r="B870" s="373">
        <v>1</v>
      </c>
      <c r="C870" s="355" t="s">
        <v>610</v>
      </c>
      <c r="D870" s="341"/>
      <c r="E870" s="341"/>
      <c r="F870" s="341"/>
      <c r="G870" s="341"/>
      <c r="H870" s="341"/>
      <c r="I870" s="341"/>
      <c r="J870" s="342">
        <v>9011101001167</v>
      </c>
      <c r="K870" s="343"/>
      <c r="L870" s="343"/>
      <c r="M870" s="343"/>
      <c r="N870" s="343"/>
      <c r="O870" s="343"/>
      <c r="P870" s="356" t="s">
        <v>611</v>
      </c>
      <c r="Q870" s="344"/>
      <c r="R870" s="344"/>
      <c r="S870" s="344"/>
      <c r="T870" s="344"/>
      <c r="U870" s="344"/>
      <c r="V870" s="344"/>
      <c r="W870" s="344"/>
      <c r="X870" s="344"/>
      <c r="Y870" s="345">
        <v>2</v>
      </c>
      <c r="Z870" s="346"/>
      <c r="AA870" s="346"/>
      <c r="AB870" s="347"/>
      <c r="AC870" s="357" t="s">
        <v>517</v>
      </c>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47.25" customHeight="1" x14ac:dyDescent="0.15">
      <c r="A871" s="373">
        <v>2</v>
      </c>
      <c r="B871" s="373">
        <v>1</v>
      </c>
      <c r="C871" s="355" t="s">
        <v>610</v>
      </c>
      <c r="D871" s="341"/>
      <c r="E871" s="341"/>
      <c r="F871" s="341"/>
      <c r="G871" s="341"/>
      <c r="H871" s="341"/>
      <c r="I871" s="341"/>
      <c r="J871" s="342">
        <v>9011101001167</v>
      </c>
      <c r="K871" s="343"/>
      <c r="L871" s="343"/>
      <c r="M871" s="343"/>
      <c r="N871" s="343"/>
      <c r="O871" s="343"/>
      <c r="P871" s="356" t="s">
        <v>631</v>
      </c>
      <c r="Q871" s="344"/>
      <c r="R871" s="344"/>
      <c r="S871" s="344"/>
      <c r="T871" s="344"/>
      <c r="U871" s="344"/>
      <c r="V871" s="344"/>
      <c r="W871" s="344"/>
      <c r="X871" s="344"/>
      <c r="Y871" s="345">
        <v>2</v>
      </c>
      <c r="Z871" s="346"/>
      <c r="AA871" s="346"/>
      <c r="AB871" s="347"/>
      <c r="AC871" s="357" t="s">
        <v>523</v>
      </c>
      <c r="AD871" s="365"/>
      <c r="AE871" s="365"/>
      <c r="AF871" s="365"/>
      <c r="AG871" s="365"/>
      <c r="AH871" s="366"/>
      <c r="AI871" s="367"/>
      <c r="AJ871" s="367"/>
      <c r="AK871" s="367"/>
      <c r="AL871" s="368"/>
      <c r="AM871" s="369"/>
      <c r="AN871" s="369"/>
      <c r="AO871" s="370"/>
      <c r="AP871" s="354"/>
      <c r="AQ871" s="354"/>
      <c r="AR871" s="354"/>
      <c r="AS871" s="354"/>
      <c r="AT871" s="354"/>
      <c r="AU871" s="354"/>
      <c r="AV871" s="354"/>
      <c r="AW871" s="354"/>
      <c r="AX871" s="354"/>
    </row>
    <row r="872" spans="1:50" ht="57" customHeight="1" x14ac:dyDescent="0.15">
      <c r="A872" s="373">
        <v>3</v>
      </c>
      <c r="B872" s="373">
        <v>1</v>
      </c>
      <c r="C872" s="355" t="s">
        <v>632</v>
      </c>
      <c r="D872" s="341"/>
      <c r="E872" s="341"/>
      <c r="F872" s="341"/>
      <c r="G872" s="341"/>
      <c r="H872" s="341"/>
      <c r="I872" s="341"/>
      <c r="J872" s="342">
        <v>7011101051544</v>
      </c>
      <c r="K872" s="343"/>
      <c r="L872" s="343"/>
      <c r="M872" s="343"/>
      <c r="N872" s="343"/>
      <c r="O872" s="343"/>
      <c r="P872" s="356" t="s">
        <v>633</v>
      </c>
      <c r="Q872" s="344"/>
      <c r="R872" s="344"/>
      <c r="S872" s="344"/>
      <c r="T872" s="344"/>
      <c r="U872" s="344"/>
      <c r="V872" s="344"/>
      <c r="W872" s="344"/>
      <c r="X872" s="344"/>
      <c r="Y872" s="345">
        <v>0.8</v>
      </c>
      <c r="Z872" s="346"/>
      <c r="AA872" s="346"/>
      <c r="AB872" s="347"/>
      <c r="AC872" s="357" t="s">
        <v>523</v>
      </c>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45" customHeight="1" x14ac:dyDescent="0.15">
      <c r="A873" s="373">
        <v>4</v>
      </c>
      <c r="B873" s="373">
        <v>1</v>
      </c>
      <c r="C873" s="355" t="s">
        <v>612</v>
      </c>
      <c r="D873" s="341"/>
      <c r="E873" s="341"/>
      <c r="F873" s="341"/>
      <c r="G873" s="341"/>
      <c r="H873" s="341"/>
      <c r="I873" s="341"/>
      <c r="J873" s="342">
        <v>9012301005486</v>
      </c>
      <c r="K873" s="343"/>
      <c r="L873" s="343"/>
      <c r="M873" s="343"/>
      <c r="N873" s="343"/>
      <c r="O873" s="343"/>
      <c r="P873" s="356" t="s">
        <v>615</v>
      </c>
      <c r="Q873" s="344"/>
      <c r="R873" s="344"/>
      <c r="S873" s="344"/>
      <c r="T873" s="344"/>
      <c r="U873" s="344"/>
      <c r="V873" s="344"/>
      <c r="W873" s="344"/>
      <c r="X873" s="344"/>
      <c r="Y873" s="345">
        <v>0.4</v>
      </c>
      <c r="Z873" s="346"/>
      <c r="AA873" s="346"/>
      <c r="AB873" s="347"/>
      <c r="AC873" s="357" t="s">
        <v>524</v>
      </c>
      <c r="AD873" s="365"/>
      <c r="AE873" s="365"/>
      <c r="AF873" s="365"/>
      <c r="AG873" s="365"/>
      <c r="AH873" s="349"/>
      <c r="AI873" s="350"/>
      <c r="AJ873" s="350"/>
      <c r="AK873" s="350"/>
      <c r="AL873" s="351"/>
      <c r="AM873" s="352"/>
      <c r="AN873" s="352"/>
      <c r="AO873" s="353"/>
      <c r="AP873" s="354"/>
      <c r="AQ873" s="354"/>
      <c r="AR873" s="354"/>
      <c r="AS873" s="354"/>
      <c r="AT873" s="354"/>
      <c r="AU873" s="354"/>
      <c r="AV873" s="354"/>
      <c r="AW873" s="354"/>
      <c r="AX873" s="354"/>
    </row>
    <row r="874" spans="1:50" ht="17.25"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17.25"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17.25"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17.25"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17.25"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17.25"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8.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55"/>
      <c r="D903" s="341"/>
      <c r="E903" s="341"/>
      <c r="F903" s="341"/>
      <c r="G903" s="341"/>
      <c r="H903" s="341"/>
      <c r="I903" s="341"/>
      <c r="J903" s="342"/>
      <c r="K903" s="343"/>
      <c r="L903" s="343"/>
      <c r="M903" s="343"/>
      <c r="N903" s="343"/>
      <c r="O903" s="343"/>
      <c r="P903" s="356"/>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55"/>
      <c r="D904" s="341"/>
      <c r="E904" s="341"/>
      <c r="F904" s="341"/>
      <c r="G904" s="341"/>
      <c r="H904" s="341"/>
      <c r="I904" s="341"/>
      <c r="J904" s="342"/>
      <c r="K904" s="343"/>
      <c r="L904" s="343"/>
      <c r="M904" s="343"/>
      <c r="N904" s="343"/>
      <c r="O904" s="343"/>
      <c r="P904" s="356"/>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55"/>
      <c r="D907" s="341"/>
      <c r="E907" s="341"/>
      <c r="F907" s="341"/>
      <c r="G907" s="341"/>
      <c r="H907" s="341"/>
      <c r="I907" s="341"/>
      <c r="J907" s="342"/>
      <c r="K907" s="343"/>
      <c r="L907" s="343"/>
      <c r="M907" s="343"/>
      <c r="N907" s="343"/>
      <c r="O907" s="343"/>
      <c r="P907" s="356"/>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55"/>
      <c r="D908" s="341"/>
      <c r="E908" s="341"/>
      <c r="F908" s="341"/>
      <c r="G908" s="341"/>
      <c r="H908" s="341"/>
      <c r="I908" s="341"/>
      <c r="J908" s="342"/>
      <c r="K908" s="343"/>
      <c r="L908" s="343"/>
      <c r="M908" s="343"/>
      <c r="N908" s="343"/>
      <c r="O908" s="343"/>
      <c r="P908" s="356"/>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55"/>
      <c r="D909" s="341"/>
      <c r="E909" s="341"/>
      <c r="F909" s="341"/>
      <c r="G909" s="341"/>
      <c r="H909" s="341"/>
      <c r="I909" s="341"/>
      <c r="J909" s="342"/>
      <c r="K909" s="343"/>
      <c r="L909" s="343"/>
      <c r="M909" s="343"/>
      <c r="N909" s="343"/>
      <c r="O909" s="343"/>
      <c r="P909" s="356"/>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55"/>
      <c r="D910" s="341"/>
      <c r="E910" s="341"/>
      <c r="F910" s="341"/>
      <c r="G910" s="341"/>
      <c r="H910" s="341"/>
      <c r="I910" s="341"/>
      <c r="J910" s="342"/>
      <c r="K910" s="343"/>
      <c r="L910" s="343"/>
      <c r="M910" s="343"/>
      <c r="N910" s="343"/>
      <c r="O910" s="343"/>
      <c r="P910" s="356"/>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55"/>
      <c r="D911" s="341"/>
      <c r="E911" s="341"/>
      <c r="F911" s="341"/>
      <c r="G911" s="341"/>
      <c r="H911" s="341"/>
      <c r="I911" s="341"/>
      <c r="J911" s="342"/>
      <c r="K911" s="343"/>
      <c r="L911" s="343"/>
      <c r="M911" s="343"/>
      <c r="N911" s="343"/>
      <c r="O911" s="343"/>
      <c r="P911" s="356"/>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55"/>
      <c r="D912" s="341"/>
      <c r="E912" s="341"/>
      <c r="F912" s="341"/>
      <c r="G912" s="341"/>
      <c r="H912" s="341"/>
      <c r="I912" s="341"/>
      <c r="J912" s="342"/>
      <c r="K912" s="343"/>
      <c r="L912" s="343"/>
      <c r="M912" s="343"/>
      <c r="N912" s="343"/>
      <c r="O912" s="343"/>
      <c r="P912" s="356"/>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465</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484</v>
      </c>
      <c r="AM1098" s="277"/>
      <c r="AN1098" s="277"/>
      <c r="AO1098" s="80"/>
      <c r="AP1098" s="69"/>
      <c r="AQ1098" s="69"/>
      <c r="AR1098" s="69"/>
      <c r="AS1098" s="69"/>
      <c r="AT1098" s="69"/>
      <c r="AU1098" s="69"/>
      <c r="AV1098" s="69"/>
      <c r="AW1098" s="69"/>
      <c r="AX1098" s="70"/>
    </row>
    <row r="1099" spans="1:50" ht="17.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466</v>
      </c>
      <c r="AQ1101" s="364"/>
      <c r="AR1101" s="364"/>
      <c r="AS1101" s="364"/>
      <c r="AT1101" s="364"/>
      <c r="AU1101" s="364"/>
      <c r="AV1101" s="364"/>
      <c r="AW1101" s="364"/>
      <c r="AX1101" s="364"/>
    </row>
    <row r="1102" spans="1:50" ht="30" customHeight="1" x14ac:dyDescent="0.15">
      <c r="A1102" s="373">
        <v>1</v>
      </c>
      <c r="B1102" s="373">
        <v>1</v>
      </c>
      <c r="C1102" s="371"/>
      <c r="D1102" s="371"/>
      <c r="E1102" s="141" t="s">
        <v>624</v>
      </c>
      <c r="F1102" s="372"/>
      <c r="G1102" s="372"/>
      <c r="H1102" s="372"/>
      <c r="I1102" s="372"/>
      <c r="J1102" s="342" t="s">
        <v>625</v>
      </c>
      <c r="K1102" s="343"/>
      <c r="L1102" s="343"/>
      <c r="M1102" s="343"/>
      <c r="N1102" s="343"/>
      <c r="O1102" s="343"/>
      <c r="P1102" s="356" t="s">
        <v>626</v>
      </c>
      <c r="Q1102" s="344"/>
      <c r="R1102" s="344"/>
      <c r="S1102" s="344"/>
      <c r="T1102" s="344"/>
      <c r="U1102" s="344"/>
      <c r="V1102" s="344"/>
      <c r="W1102" s="344"/>
      <c r="X1102" s="344"/>
      <c r="Y1102" s="345" t="s">
        <v>624</v>
      </c>
      <c r="Z1102" s="346"/>
      <c r="AA1102" s="346"/>
      <c r="AB1102" s="347"/>
      <c r="AC1102" s="348"/>
      <c r="AD1102" s="348"/>
      <c r="AE1102" s="348"/>
      <c r="AF1102" s="348"/>
      <c r="AG1102" s="348"/>
      <c r="AH1102" s="349" t="s">
        <v>627</v>
      </c>
      <c r="AI1102" s="350"/>
      <c r="AJ1102" s="350"/>
      <c r="AK1102" s="350"/>
      <c r="AL1102" s="351" t="s">
        <v>625</v>
      </c>
      <c r="AM1102" s="352"/>
      <c r="AN1102" s="352"/>
      <c r="AO1102" s="353"/>
      <c r="AP1102" s="354" t="s">
        <v>628</v>
      </c>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82">
    <cfRule type="expression" dxfId="2799" priority="13887">
      <formula>IF(RIGHT(TEXT(Y782,"0.#"),1)=".",FALSE,TRUE)</formula>
    </cfRule>
    <cfRule type="expression" dxfId="2798" priority="13888">
      <formula>IF(RIGHT(TEXT(Y782,"0.#"),1)=".",TRUE,FALSE)</formula>
    </cfRule>
  </conditionalFormatting>
  <conditionalFormatting sqref="Y791">
    <cfRule type="expression" dxfId="2797" priority="13883">
      <formula>IF(RIGHT(TEXT(Y791,"0.#"),1)=".",FALSE,TRUE)</formula>
    </cfRule>
    <cfRule type="expression" dxfId="2796" priority="13884">
      <formula>IF(RIGHT(TEXT(Y791,"0.#"),1)=".",TRUE,FALSE)</formula>
    </cfRule>
  </conditionalFormatting>
  <conditionalFormatting sqref="Y822:Y829 Y820 Y809:Y816 Y807 Y796:Y803 Y794">
    <cfRule type="expression" dxfId="2795" priority="13665">
      <formula>IF(RIGHT(TEXT(Y794,"0.#"),1)=".",FALSE,TRUE)</formula>
    </cfRule>
    <cfRule type="expression" dxfId="2794" priority="13666">
      <formula>IF(RIGHT(TEXT(Y794,"0.#"),1)=".",TRUE,FALSE)</formula>
    </cfRule>
  </conditionalFormatting>
  <conditionalFormatting sqref="P16:AQ17 P15:AX15 P13:AX13">
    <cfRule type="expression" dxfId="2793" priority="13713">
      <formula>IF(RIGHT(TEXT(P13,"0.#"),1)=".",FALSE,TRUE)</formula>
    </cfRule>
    <cfRule type="expression" dxfId="2792" priority="13714">
      <formula>IF(RIGHT(TEXT(P13,"0.#"),1)=".",TRUE,FALSE)</formula>
    </cfRule>
  </conditionalFormatting>
  <conditionalFormatting sqref="P19:AJ19">
    <cfRule type="expression" dxfId="2791" priority="13711">
      <formula>IF(RIGHT(TEXT(P19,"0.#"),1)=".",FALSE,TRUE)</formula>
    </cfRule>
    <cfRule type="expression" dxfId="2790" priority="13712">
      <formula>IF(RIGHT(TEXT(P19,"0.#"),1)=".",TRUE,FALSE)</formula>
    </cfRule>
  </conditionalFormatting>
  <conditionalFormatting sqref="AE101 AQ101">
    <cfRule type="expression" dxfId="2789" priority="13703">
      <formula>IF(RIGHT(TEXT(AE101,"0.#"),1)=".",FALSE,TRUE)</formula>
    </cfRule>
    <cfRule type="expression" dxfId="2788" priority="13704">
      <formula>IF(RIGHT(TEXT(AE101,"0.#"),1)=".",TRUE,FALSE)</formula>
    </cfRule>
  </conditionalFormatting>
  <conditionalFormatting sqref="Y783:Y790 Y781">
    <cfRule type="expression" dxfId="2787" priority="13689">
      <formula>IF(RIGHT(TEXT(Y781,"0.#"),1)=".",FALSE,TRUE)</formula>
    </cfRule>
    <cfRule type="expression" dxfId="2786" priority="13690">
      <formula>IF(RIGHT(TEXT(Y781,"0.#"),1)=".",TRUE,FALSE)</formula>
    </cfRule>
  </conditionalFormatting>
  <conditionalFormatting sqref="AU782">
    <cfRule type="expression" dxfId="2785" priority="13687">
      <formula>IF(RIGHT(TEXT(AU782,"0.#"),1)=".",FALSE,TRUE)</formula>
    </cfRule>
    <cfRule type="expression" dxfId="2784" priority="13688">
      <formula>IF(RIGHT(TEXT(AU782,"0.#"),1)=".",TRUE,FALSE)</formula>
    </cfRule>
  </conditionalFormatting>
  <conditionalFormatting sqref="AU791">
    <cfRule type="expression" dxfId="2783" priority="13685">
      <formula>IF(RIGHT(TEXT(AU791,"0.#"),1)=".",FALSE,TRUE)</formula>
    </cfRule>
    <cfRule type="expression" dxfId="2782" priority="13686">
      <formula>IF(RIGHT(TEXT(AU791,"0.#"),1)=".",TRUE,FALSE)</formula>
    </cfRule>
  </conditionalFormatting>
  <conditionalFormatting sqref="AU783:AU790 AU781">
    <cfRule type="expression" dxfId="2781" priority="13683">
      <formula>IF(RIGHT(TEXT(AU781,"0.#"),1)=".",FALSE,TRUE)</formula>
    </cfRule>
    <cfRule type="expression" dxfId="2780" priority="13684">
      <formula>IF(RIGHT(TEXT(AU781,"0.#"),1)=".",TRUE,FALSE)</formula>
    </cfRule>
  </conditionalFormatting>
  <conditionalFormatting sqref="Y821 Y808 Y795">
    <cfRule type="expression" dxfId="2779" priority="13669">
      <formula>IF(RIGHT(TEXT(Y795,"0.#"),1)=".",FALSE,TRUE)</formula>
    </cfRule>
    <cfRule type="expression" dxfId="2778" priority="13670">
      <formula>IF(RIGHT(TEXT(Y795,"0.#"),1)=".",TRUE,FALSE)</formula>
    </cfRule>
  </conditionalFormatting>
  <conditionalFormatting sqref="Y830 Y817 Y804">
    <cfRule type="expression" dxfId="2777" priority="13667">
      <formula>IF(RIGHT(TEXT(Y804,"0.#"),1)=".",FALSE,TRUE)</formula>
    </cfRule>
    <cfRule type="expression" dxfId="2776" priority="13668">
      <formula>IF(RIGHT(TEXT(Y804,"0.#"),1)=".",TRUE,FALSE)</formula>
    </cfRule>
  </conditionalFormatting>
  <conditionalFormatting sqref="AU821 AU808 AU795">
    <cfRule type="expression" dxfId="2775" priority="13663">
      <formula>IF(RIGHT(TEXT(AU795,"0.#"),1)=".",FALSE,TRUE)</formula>
    </cfRule>
    <cfRule type="expression" dxfId="2774" priority="13664">
      <formula>IF(RIGHT(TEXT(AU795,"0.#"),1)=".",TRUE,FALSE)</formula>
    </cfRule>
  </conditionalFormatting>
  <conditionalFormatting sqref="AU830 AU817 AU804">
    <cfRule type="expression" dxfId="2773" priority="13661">
      <formula>IF(RIGHT(TEXT(AU804,"0.#"),1)=".",FALSE,TRUE)</formula>
    </cfRule>
    <cfRule type="expression" dxfId="2772" priority="13662">
      <formula>IF(RIGHT(TEXT(AU804,"0.#"),1)=".",TRUE,FALSE)</formula>
    </cfRule>
  </conditionalFormatting>
  <conditionalFormatting sqref="AU822:AU829 AU820 AU809:AU816 AU807 AU796:AU803 AU794">
    <cfRule type="expression" dxfId="2771" priority="13659">
      <formula>IF(RIGHT(TEXT(AU794,"0.#"),1)=".",FALSE,TRUE)</formula>
    </cfRule>
    <cfRule type="expression" dxfId="2770" priority="13660">
      <formula>IF(RIGHT(TEXT(AU794,"0.#"),1)=".",TRUE,FALSE)</formula>
    </cfRule>
  </conditionalFormatting>
  <conditionalFormatting sqref="AM87">
    <cfRule type="expression" dxfId="2769" priority="13313">
      <formula>IF(RIGHT(TEXT(AM87,"0.#"),1)=".",FALSE,TRUE)</formula>
    </cfRule>
    <cfRule type="expression" dxfId="2768" priority="13314">
      <formula>IF(RIGHT(TEXT(AM87,"0.#"),1)=".",TRUE,FALSE)</formula>
    </cfRule>
  </conditionalFormatting>
  <conditionalFormatting sqref="AE55">
    <cfRule type="expression" dxfId="2767" priority="13381">
      <formula>IF(RIGHT(TEXT(AE55,"0.#"),1)=".",FALSE,TRUE)</formula>
    </cfRule>
    <cfRule type="expression" dxfId="2766" priority="13382">
      <formula>IF(RIGHT(TEXT(AE55,"0.#"),1)=".",TRUE,FALSE)</formula>
    </cfRule>
  </conditionalFormatting>
  <conditionalFormatting sqref="AI55">
    <cfRule type="expression" dxfId="2765" priority="13379">
      <formula>IF(RIGHT(TEXT(AI55,"0.#"),1)=".",FALSE,TRUE)</formula>
    </cfRule>
    <cfRule type="expression" dxfId="2764" priority="13380">
      <formula>IF(RIGHT(TEXT(AI55,"0.#"),1)=".",TRUE,FALSE)</formula>
    </cfRule>
  </conditionalFormatting>
  <conditionalFormatting sqref="AM34">
    <cfRule type="expression" dxfId="2763" priority="13459">
      <formula>IF(RIGHT(TEXT(AM34,"0.#"),1)=".",FALSE,TRUE)</formula>
    </cfRule>
    <cfRule type="expression" dxfId="2762" priority="13460">
      <formula>IF(RIGHT(TEXT(AM34,"0.#"),1)=".",TRUE,FALSE)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M32">
    <cfRule type="expression" dxfId="2751" priority="13463">
      <formula>IF(RIGHT(TEXT(AM32,"0.#"),1)=".",FALSE,TRUE)</formula>
    </cfRule>
    <cfRule type="expression" dxfId="2750" priority="13464">
      <formula>IF(RIGHT(TEXT(AM32,"0.#"),1)=".",TRUE,FALSE)</formula>
    </cfRule>
  </conditionalFormatting>
  <conditionalFormatting sqref="AM33">
    <cfRule type="expression" dxfId="2749" priority="13461">
      <formula>IF(RIGHT(TEXT(AM33,"0.#"),1)=".",FALSE,TRUE)</formula>
    </cfRule>
    <cfRule type="expression" dxfId="2748" priority="13462">
      <formula>IF(RIGHT(TEXT(AM33,"0.#"),1)=".",TRUE,FALSE)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M134:AM135 AQ134:AQ135 AU134:AU135">
    <cfRule type="expression" dxfId="2537" priority="13067">
      <formula>IF(RIGHT(TEXT(AM134,"0.#"),1)=".",FALSE,TRUE)</formula>
    </cfRule>
    <cfRule type="expression" dxfId="2536" priority="13068">
      <formula>IF(RIGHT(TEXT(AM134,"0.#"),1)=".",TRUE,FALSE)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41 Y843: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 Y874:Y899">
    <cfRule type="expression" dxfId="2065" priority="2081">
      <formula>IF(RIGHT(TEXT(Y872,"0.#"),1)=".",FALSE,TRUE)</formula>
    </cfRule>
    <cfRule type="expression" dxfId="2064" priority="2082">
      <formula>IF(RIGHT(TEXT(Y872,"0.#"),1)=".",TRUE,FALSE)</formula>
    </cfRule>
  </conditionalFormatting>
  <conditionalFormatting sqref="Y870">
    <cfRule type="expression" dxfId="2063" priority="2075">
      <formula>IF(RIGHT(TEXT(Y870,"0.#"),1)=".",FALSE,TRUE)</formula>
    </cfRule>
    <cfRule type="expression" dxfId="2062" priority="2076">
      <formula>IF(RIGHT(TEXT(Y870,"0.#"),1)=".",TRUE,FALSE)</formula>
    </cfRule>
  </conditionalFormatting>
  <conditionalFormatting sqref="Y913:Y932">
    <cfRule type="expression" dxfId="2061" priority="2069">
      <formula>IF(RIGHT(TEXT(Y913,"0.#"),1)=".",FALSE,TRUE)</formula>
    </cfRule>
    <cfRule type="expression" dxfId="2060" priority="2070">
      <formula>IF(RIGHT(TEXT(Y913,"0.#"),1)=".",TRUE,FALSE)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AE134:AE135 AI134:AI135">
    <cfRule type="expression" dxfId="711" priority="13">
      <formula>IF(RIGHT(TEXT(AE134,"0.#"),1)=".",FALSE,TRUE)</formula>
    </cfRule>
    <cfRule type="expression" dxfId="710" priority="14">
      <formula>IF(RIGHT(TEXT(AE134,"0.#"),1)=".",TRUE,FALSE)</formula>
    </cfRule>
  </conditionalFormatting>
  <conditionalFormatting sqref="Y905:Y912">
    <cfRule type="expression" dxfId="709" priority="11">
      <formula>IF(RIGHT(TEXT(Y905,"0.#"),1)=".",FALSE,TRUE)</formula>
    </cfRule>
    <cfRule type="expression" dxfId="708" priority="12">
      <formula>IF(RIGHT(TEXT(Y905,"0.#"),1)=".",TRUE,FALSE)</formula>
    </cfRule>
  </conditionalFormatting>
  <conditionalFormatting sqref="Y903:Y904">
    <cfRule type="expression" dxfId="707" priority="9">
      <formula>IF(RIGHT(TEXT(Y903,"0.#"),1)=".",FALSE,TRUE)</formula>
    </cfRule>
    <cfRule type="expression" dxfId="706" priority="10">
      <formula>IF(RIGHT(TEXT(Y903,"0.#"),1)=".",TRUE,FALSE)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障害者施策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t="s">
        <v>552</v>
      </c>
      <c r="C25" s="13" t="str">
        <f t="shared" si="0"/>
        <v>一億総活躍推進</v>
      </c>
      <c r="D25" s="13" t="str">
        <f>IF(C25="",D24,IF(D24&lt;&gt;"",CONCATENATE(D24,"、",C25),C25))</f>
        <v>障害者施策、一億総活躍推進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489</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470</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489</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470</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489</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470</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489</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470</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489</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470</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489</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470</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489</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470</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489</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470</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489</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470</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489</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470</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2018-08-09T07:42:40Z</cp:lastPrinted>
  <dcterms:created xsi:type="dcterms:W3CDTF">2012-03-13T00:50:25Z</dcterms:created>
  <dcterms:modified xsi:type="dcterms:W3CDTF">2018-08-15T06:26:58Z</dcterms:modified>
</cp:coreProperties>
</file>