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<sst xmlns="http://schemas.openxmlformats.org/spreadsheetml/2006/main" count="3019" uniqueCount="664">
  <si>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</si>
  <si>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</si>
  <si>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</si>
  <si>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</si>
  <si>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</si>
  <si>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</si>
  <si>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</si>
  <si>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</si>
  <si>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</si>
  <si>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</si>
  <si>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</si>
  <si>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</si>
  <si>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</si>
  <si>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</si>
  <si>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</si>
  <si>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</si>
  <si>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</si>
  <si>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</si>
  <si>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</si>
  <si>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</si>
  <si>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</si>
  <si>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</si>
  <si>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</si>
  <si>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</si>
  <si>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</si>
  <si>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</si>
  <si>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</si>
  <si>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</si>
  <si>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</si>
  <si>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</si>
  <si>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</si>
  <si>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</si>
  <si>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</si>
  <si>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</si>
  <si>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</si>
  <si>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</si>
  <si>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</si>
  <si>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</si>
  <si>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</si>
  <si>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</si>
  <si>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</si>
  <si>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</si>
  <si>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</si>
  <si>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</si>
  <si>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</si>
  <si>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</si>
  <si>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</si>
  <si>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</si>
  <si>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</si>
  <si>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</si>
  <si>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</si>
  <si>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</si>
  <si>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</si>
  <si>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</si>
  <si>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</si>
  <si>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</si>
  <si>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</si>
  <si>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</si>
  <si>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</si>
  <si>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</si>
  <si>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</si>
  <si>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</si>
  <si>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</si>
  <si>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</si>
  <si>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</si>
  <si>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</si>
  <si>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</si>
  <si>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</si>
  <si>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</si>
  <si>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</si>
  <si>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</si>
  <si>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</si>
  <si>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</si>
  <si>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</si>
  <si>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</si>
  <si>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</si>
  <si>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</si>
  <si>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</si>
  <si>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</si>
  <si>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</si>
  <si>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</si>
  <si>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</si>
  <si>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</si>
  <si>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</si>
  <si>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</si>
  <si>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</si>
  <si>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</si>
  <si>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</si>
  <si>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</si>
  <si>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</si>
  <si>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</si>
  <si>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</si>
  <si>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</si>
  <si>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</si>
  <si>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</si>
  <si>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</si>
  <si>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</si>
  <si>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</si>
  <si>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</si>
  <si>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</si>
  <si>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</si>
  <si>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</si>
  <si>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</si>
  <si>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</si>
  <si>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</si>
  <si>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</si>
  <si>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</si>
  <si>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</si>
  <si>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</si>
  <si>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</si>
  <si>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</si>
  <si>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</si>
  <si>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</si>
  <si>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</si>
  <si>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</si>
  <si>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</si>
  <si>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</si>
  <si>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</si>
  <si>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</si>
  <si>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</si>
  <si>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</si>
  <si>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</si>
  <si>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</si>
  <si>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</si>
  <si>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</si>
  <si>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</si>
  <si>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</si>
  <si>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</si>
  <si>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</si>
  <si>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</si>
  <si>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</si>
  <si>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</si>
  <si>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</si>
  <si>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</si>
  <si>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</si>
  <si>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</si>
  <si>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</si>
  <si>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</si>
  <si>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</si>
  <si>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</si>
  <si>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</si>
  <si>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</si>
  <si>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</si>
  <si>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</si>
  <si>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</si>
  <si>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</si>
  <si>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</si>
  <si>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</si>
  <si>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</si>
  <si>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</si>
  <si>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</si>
  <si>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</si>
  <si>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</si>
  <si>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</si>
  <si>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</si>
  <si>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</si>
  <si>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</si>
  <si>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</si>
  <si>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</si>
  <si>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</si>
  <si>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</si>
  <si>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</si>
  <si>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</si>
  <si>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</si>
  <si>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</si>
  <si>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</si>
  <si>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</si>
  <si>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</si>
  <si>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</si>
  <si>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</si>
  <si>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</si>
  <si>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</si>
  <si>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</si>
  <si>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</si>
  <si>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</si>
  <si>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</si>
  <si>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</si>
  <si>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</si>
  <si>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</si>
  <si>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</si>
  <si>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</si>
  <si>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</si>
  <si>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</si>
  <si>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</si>
  <si>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</si>
  <si>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</si>
  <si>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</si>
  <si>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</si>
  <si>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</si>
  <si>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</si>
  <si>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</si>
  <si>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</si>
  <si>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</si>
  <si>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</si>
  <si>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</si>
  <si>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</si>
  <si>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</si>
  <si>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</si>
  <si>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</si>
  <si>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</si>
  <si>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</si>
  <si>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</si>
  <si>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</si>
  <si>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</si>
  <si>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</si>
  <si>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</si>
  <si>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</si>
  <si>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</si>
  <si>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</si>
  <si>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</si>
  <si>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</si>
  <si>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</si>
  <si>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</si>
  <si>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</si>
  <si>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</si>
  <si>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</si>
  <si>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</si>
  <si>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</si>
  <si>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</si>
  <si>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</si>
  <si>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</si>
  <si>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</si>
  <si>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</si>
  <si>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</si>
  <si>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</si>
  <si>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</si>
  <si>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</si>
  <si>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</si>
  <si>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</si>
  <si>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</si>
  <si>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</si>
  <si>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</si>
  <si>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</si>
  <si>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</si>
  <si>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</si>
  <si>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</si>
  <si>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</si>
  <si>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</si>
  <si>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</si>
  <si>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</si>
  <si>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</si>
  <si>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</si>
  <si>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</si>
  <si>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</si>
  <si>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</si>
  <si>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</si>
  <si>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</si>
  <si>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</si>
  <si>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</si>
  <si>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</si>
  <si>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</si>
  <si>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</si>
  <si>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</si>
  <si>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</si>
  <si>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</si>
  <si>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</si>
  <si>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</si>
  <si>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</si>
  <si>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</si>
  <si>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</si>
  <si>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</si>
  <si>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</si>
  <si>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</si>
  <si>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</si>
  <si>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</si>
  <si>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</si>
  <si>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</si>
  <si>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</si>
  <si>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</si>
  <si>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</si>
  <si>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</si>
  <si>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</si>
  <si>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</si>
  <si>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</si>
  <si>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</si>
  <si>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</si>
  <si>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</si>
  <si>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</si>
  <si>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</si>
  <si>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</si>
  <si>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</si>
  <si>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</si>
  <si>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</si>
  <si>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</si>
  <si>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</si>
  <si>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</si>
  <si>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</si>
  <si>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</si>
  <si>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</si>
  <si>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</si>
  <si>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</si>
  <si>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</si>
  <si>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</si>
  <si>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</si>
  <si>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</si>
  <si>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</si>
  <si>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</si>
  <si>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</si>
  <si>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</si>
  <si>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</si>
  <si>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</si>
  <si>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</si>
  <si>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</si>
  <si>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</si>
  <si>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</si>
  <si>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</si>
  <si>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</si>
  <si>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</si>
  <si>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</si>
  <si>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</si>
  <si>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</si>
  <si>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</si>
  <si>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</si>
  <si>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</si>
  <si>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</si>
  <si>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</si>
  <si>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</si>
  <si>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</si>
  <si>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</si>
  <si>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</si>
  <si>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</si>
  <si>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</si>
  <si>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</si>
  <si>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</si>
  <si>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</si>
  <si>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</si>
  <si>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</si>
  <si>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</si>
  <si>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</si>
  <si>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</si>
  <si>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</si>
  <si>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</si>
  <si>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</si>
  <si>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</si>
  <si>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</si>
  <si>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</si>
  <si>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</si>
  <si>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</si>
  <si>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</si>
  <si>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</si>
  <si>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</si>
  <si>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</si>
  <si>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</si>
  <si>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</si>
  <si>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</si>
  <si>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</si>
  <si>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</si>
  <si>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</si>
  <si>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</si>
  <si>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</si>
  <si>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</si>
  <si>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</si>
  <si>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</si>
  <si>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</si>
  <si>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</si>
  <si>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</si>
  <si>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</si>
  <si>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</si>
  <si>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</si>
  <si>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</si>
  <si>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</si>
  <si>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</si>
  <si>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</si>
  <si>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</si>
  <si>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</si>
  <si>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</si>
  <si>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</si>
  <si>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</si>
  <si>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</si>
  <si>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</si>
  <si>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</si>
  <si>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</si>
  <si>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</si>
  <si>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</si>
  <si>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</si>
  <si>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</si>
  <si>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</si>
  <si>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</si>
  <si>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</si>
  <si>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</si>
  <si>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</si>
  <si>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</si>
  <si>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</si>
  <si>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</si>
  <si>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</si>
  <si>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</si>
  <si>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</si>
  <si>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</si>
  <si>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</si>
  <si>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</si>
  <si>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</si>
  <si>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</si>
  <si>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</si>
  <si>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</si>
  <si>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</si>
  <si>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</si>
  <si>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</si>
  <si>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</si>
  <si>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</si>
  <si>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</si>
  <si>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</si>
  <si>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</si>
  <si>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</si>
  <si>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</si>
  <si>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</si>
  <si>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</si>
  <si>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</si>
  <si>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</si>
  <si>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</si>
  <si>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</si>
  <si>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</si>
  <si>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</si>
  <si>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</si>
  <si>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</si>
  <si>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</si>
  <si>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</si>
  <si>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</si>
  <si>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</si>
  <si>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</si>
  <si>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</si>
  <si>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</si>
  <si>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</si>
  <si>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</si>
  <si>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</si>
  <si>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</si>
  <si>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</si>
  <si>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</si>
  <si>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</si>
  <si>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</si>
  <si>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</si>
  <si>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</si>
  <si>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</si>
  <si>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</si>
  <si>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</si>
  <si>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</si>
  <si>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</si>
  <si>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</si>
  <si>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</si>
  <si>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</si>
  <si>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</si>
  <si>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</si>
  <si>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</si>
  <si>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</si>
  <si>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</si>
  <si>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</si>
  <si>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</si>
  <si>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</si>
  <si>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</si>
  <si>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</si>
  <si>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</si>
  <si>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</si>
  <si>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</si>
  <si>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</si>
  <si>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</si>
  <si>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</si>
  <si>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</si>
  <si>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</si>
  <si>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</si>
  <si>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</si>
  <si>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</si>
  <si>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</si>
  <si>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</si>
  <si>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</si>
  <si>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</si>
  <si>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</si>
  <si>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</si>
  <si>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</si>
  <si>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</si>
  <si>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</si>
  <si>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</si>
  <si>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</si>
  <si>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</si>
  <si>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</si>
  <si>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</si>
  <si>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</si>
  <si>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</si>
  <si>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</si>
  <si>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</si>
  <si>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</si>
  <si>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</si>
  <si>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</si>
  <si>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</si>
  <si>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</si>
  <si>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</si>
  <si>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</si>
  <si>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</si>
  <si>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</si>
  <si>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</si>
  <si>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</si>
  <si>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</si>
  <si>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</si>
  <si>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</si>
  <si>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</si>
  <si>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</si>
  <si>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</si>
  <si>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</si>
  <si>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</si>
  <si>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</si>
  <si>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</si>
  <si>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</si>
  <si>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</si>
  <si>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</si>
  <si>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</si>
  <si>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</si>
  <si>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</si>
  <si>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</si>
  <si>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</si>
  <si>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</si>
  <si>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</si>
  <si>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</si>
  <si>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</si>
  <si>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</si>
  <si>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</si>
  <si>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</si>
  <si>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</si>
  <si>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</si>
  <si>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</si>
  <si>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</si>
  <si>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</si>
  <si>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</si>
  <si>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</si>
  <si>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</si>
  <si>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</si>
  <si>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</si>
  <si>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</si>
  <si>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</si>
  <si>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</si>
  <si>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</si>
  <si>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</si>
  <si>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</si>
  <si>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</si>
  <si>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</si>
  <si>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</si>
  <si>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</si>
  <si>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</si>
  <si>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</si>
  <si>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</si>
  <si>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</si>
  <si>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</si>
  <si>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</si>
  <si>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</si>
  <si>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</si>
  <si>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</si>
  <si>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</si>
  <si>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</si>
  <si>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</si>
  <si>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</si>
  <si>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</si>
  <si>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</si>
  <si>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高齢者活躍人材育成事業</t>
    <rPh sb="0" eb="3">
      <t>コウレイシャ</t>
    </rPh>
    <rPh sb="3" eb="5">
      <t>カツヤク</t>
    </rPh>
    <rPh sb="5" eb="7">
      <t>ジンザイ</t>
    </rPh>
    <rPh sb="7" eb="9">
      <t>イクセイ</t>
    </rPh>
    <rPh sb="9" eb="11">
      <t>ジギョウ</t>
    </rPh>
    <phoneticPr fontId="5"/>
  </si>
  <si>
    <t>職業安定局雇用開発部</t>
    <rPh sb="0" eb="2">
      <t>ショクギョウ</t>
    </rPh>
    <rPh sb="2" eb="4">
      <t>アンテイ</t>
    </rPh>
    <rPh sb="4" eb="5">
      <t>キョク</t>
    </rPh>
    <rPh sb="5" eb="7">
      <t>コヨウ</t>
    </rPh>
    <rPh sb="7" eb="10">
      <t>カイハツブ</t>
    </rPh>
    <phoneticPr fontId="5"/>
  </si>
  <si>
    <t>高齢者雇用対策課</t>
    <rPh sb="0" eb="3">
      <t>コウレイシャ</t>
    </rPh>
    <rPh sb="3" eb="5">
      <t>コヨウ</t>
    </rPh>
    <rPh sb="5" eb="7">
      <t>タイサク</t>
    </rPh>
    <rPh sb="7" eb="8">
      <t>カ</t>
    </rPh>
    <phoneticPr fontId="5"/>
  </si>
  <si>
    <t>高齢者雇用対策課長
上田　国士</t>
    <rPh sb="0" eb="3">
      <t>コウレイシャ</t>
    </rPh>
    <rPh sb="3" eb="5">
      <t>コヨウ</t>
    </rPh>
    <rPh sb="5" eb="7">
      <t>タイサク</t>
    </rPh>
    <rPh sb="7" eb="8">
      <t>カ</t>
    </rPh>
    <rPh sb="8" eb="9">
      <t>チョウ</t>
    </rPh>
    <rPh sb="10" eb="12">
      <t>ウエダ</t>
    </rPh>
    <rPh sb="13" eb="14">
      <t>クニ</t>
    </rPh>
    <rPh sb="14" eb="15">
      <t>シ</t>
    </rPh>
    <phoneticPr fontId="5"/>
  </si>
  <si>
    <t>○</t>
  </si>
  <si>
    <t>高年齢者等の雇用の安定等に関する法律第36条、第38条第1項第3号
雇用保険法第63条第1項第3号</t>
    <rPh sb="0" eb="4">
      <t>コウネンレイシャ</t>
    </rPh>
    <rPh sb="4" eb="5">
      <t>トウ</t>
    </rPh>
    <rPh sb="6" eb="8">
      <t>コヨウ</t>
    </rPh>
    <rPh sb="9" eb="11">
      <t>アンテイ</t>
    </rPh>
    <rPh sb="11" eb="12">
      <t>トウ</t>
    </rPh>
    <rPh sb="13" eb="14">
      <t>カン</t>
    </rPh>
    <rPh sb="16" eb="18">
      <t>ホウリツ</t>
    </rPh>
    <rPh sb="18" eb="19">
      <t>ダイ</t>
    </rPh>
    <rPh sb="21" eb="22">
      <t>ジョウ</t>
    </rPh>
    <rPh sb="23" eb="24">
      <t>ダイ</t>
    </rPh>
    <rPh sb="26" eb="27">
      <t>ジョウ</t>
    </rPh>
    <rPh sb="27" eb="28">
      <t>ダイ</t>
    </rPh>
    <rPh sb="29" eb="30">
      <t>コウ</t>
    </rPh>
    <rPh sb="30" eb="31">
      <t>ダイ</t>
    </rPh>
    <rPh sb="32" eb="33">
      <t>ゴウ</t>
    </rPh>
    <rPh sb="34" eb="36">
      <t>コヨウ</t>
    </rPh>
    <rPh sb="36" eb="39">
      <t>ホケンホウ</t>
    </rPh>
    <rPh sb="39" eb="40">
      <t>ダイ</t>
    </rPh>
    <rPh sb="42" eb="43">
      <t>ジョウ</t>
    </rPh>
    <rPh sb="43" eb="44">
      <t>ダイ</t>
    </rPh>
    <rPh sb="45" eb="46">
      <t>コウ</t>
    </rPh>
    <rPh sb="46" eb="47">
      <t>ダイ</t>
    </rPh>
    <rPh sb="48" eb="49">
      <t>ゴウ</t>
    </rPh>
    <phoneticPr fontId="5"/>
  </si>
  <si>
    <t>－</t>
    <phoneticPr fontId="5"/>
  </si>
  <si>
    <t>都道府県知事の指定を受けたシルバー人材センター連合が、地域高齢者がシルバー人材センターを活用した人手不足分野や育児・介護等の現役世代を支える分野の業務に従事するため、当該分野に就業するために必要な技能を付与する技能講習を実施する。当該講習は企業ニーズや高齢者の就業ニーズを把握した上で設定し、介護補助スタッフ講習、学童補助講習、小売業講習、クリーンスタッフ講習等を実施する。</t>
    <rPh sb="0" eb="4">
      <t>トドウフケン</t>
    </rPh>
    <rPh sb="4" eb="6">
      <t>チジ</t>
    </rPh>
    <rPh sb="7" eb="9">
      <t>シテイ</t>
    </rPh>
    <rPh sb="10" eb="11">
      <t>ウ</t>
    </rPh>
    <rPh sb="17" eb="19">
      <t>ジンザイ</t>
    </rPh>
    <rPh sb="23" eb="25">
      <t>レンゴウ</t>
    </rPh>
    <rPh sb="27" eb="29">
      <t>チイキ</t>
    </rPh>
    <rPh sb="29" eb="32">
      <t>コウレイシャ</t>
    </rPh>
    <rPh sb="37" eb="39">
      <t>ジンザイ</t>
    </rPh>
    <rPh sb="44" eb="46">
      <t>カツヨウ</t>
    </rPh>
    <rPh sb="48" eb="50">
      <t>ヒトデ</t>
    </rPh>
    <rPh sb="50" eb="52">
      <t>ブソク</t>
    </rPh>
    <rPh sb="52" eb="54">
      <t>ブンヤ</t>
    </rPh>
    <rPh sb="55" eb="57">
      <t>イクジ</t>
    </rPh>
    <rPh sb="58" eb="60">
      <t>カイゴ</t>
    </rPh>
    <rPh sb="60" eb="61">
      <t>トウ</t>
    </rPh>
    <rPh sb="62" eb="64">
      <t>ゲンエキ</t>
    </rPh>
    <rPh sb="64" eb="66">
      <t>セダイ</t>
    </rPh>
    <rPh sb="67" eb="68">
      <t>ササ</t>
    </rPh>
    <rPh sb="70" eb="72">
      <t>ブンヤ</t>
    </rPh>
    <rPh sb="73" eb="75">
      <t>ギョウム</t>
    </rPh>
    <rPh sb="76" eb="78">
      <t>ジュウジ</t>
    </rPh>
    <rPh sb="83" eb="85">
      <t>トウガイ</t>
    </rPh>
    <rPh sb="85" eb="87">
      <t>ブンヤ</t>
    </rPh>
    <rPh sb="88" eb="90">
      <t>シュウギョウ</t>
    </rPh>
    <rPh sb="95" eb="97">
      <t>ヒツヨウ</t>
    </rPh>
    <rPh sb="98" eb="100">
      <t>ギノウ</t>
    </rPh>
    <rPh sb="101" eb="103">
      <t>フヨ</t>
    </rPh>
    <rPh sb="105" eb="107">
      <t>ギノウ</t>
    </rPh>
    <rPh sb="107" eb="109">
      <t>コウシュウ</t>
    </rPh>
    <rPh sb="110" eb="112">
      <t>ジッシ</t>
    </rPh>
    <rPh sb="115" eb="117">
      <t>トウガイ</t>
    </rPh>
    <rPh sb="117" eb="119">
      <t>コウシュウ</t>
    </rPh>
    <rPh sb="120" eb="122">
      <t>キギョウ</t>
    </rPh>
    <rPh sb="126" eb="129">
      <t>コウレイシャ</t>
    </rPh>
    <rPh sb="130" eb="132">
      <t>シュウギョウ</t>
    </rPh>
    <rPh sb="136" eb="138">
      <t>ハアク</t>
    </rPh>
    <rPh sb="140" eb="141">
      <t>ウエ</t>
    </rPh>
    <rPh sb="142" eb="144">
      <t>セッテイ</t>
    </rPh>
    <rPh sb="146" eb="148">
      <t>カイゴ</t>
    </rPh>
    <rPh sb="148" eb="150">
      <t>ホジョ</t>
    </rPh>
    <rPh sb="154" eb="156">
      <t>コウシュウ</t>
    </rPh>
    <rPh sb="157" eb="159">
      <t>ガクドウ</t>
    </rPh>
    <rPh sb="159" eb="161">
      <t>ホジョ</t>
    </rPh>
    <rPh sb="161" eb="163">
      <t>コウシュウ</t>
    </rPh>
    <rPh sb="164" eb="167">
      <t>コウリギョウ</t>
    </rPh>
    <rPh sb="167" eb="169">
      <t>コウシュウ</t>
    </rPh>
    <rPh sb="178" eb="180">
      <t>コウシュウ</t>
    </rPh>
    <rPh sb="180" eb="181">
      <t>トウ</t>
    </rPh>
    <rPh sb="182" eb="184">
      <t>ジッシ</t>
    </rPh>
    <phoneticPr fontId="5"/>
  </si>
  <si>
    <t>高年齢者等雇用安定促進事業委託費</t>
    <rPh sb="0" eb="4">
      <t>コウネンレイシャ</t>
    </rPh>
    <rPh sb="4" eb="5">
      <t>トウ</t>
    </rPh>
    <rPh sb="5" eb="7">
      <t>コヨウ</t>
    </rPh>
    <rPh sb="7" eb="9">
      <t>アンテイ</t>
    </rPh>
    <rPh sb="9" eb="11">
      <t>ソクシン</t>
    </rPh>
    <rPh sb="11" eb="13">
      <t>ジギョウ</t>
    </rPh>
    <rPh sb="13" eb="16">
      <t>イタクヒ</t>
    </rPh>
    <phoneticPr fontId="5"/>
  </si>
  <si>
    <t>庁費</t>
    <rPh sb="0" eb="2">
      <t>チョウヒ</t>
    </rPh>
    <phoneticPr fontId="5"/>
  </si>
  <si>
    <t>％</t>
    <phoneticPr fontId="5"/>
  </si>
  <si>
    <t>-</t>
    <phoneticPr fontId="5"/>
  </si>
  <si>
    <t>人</t>
    <rPh sb="0" eb="1">
      <t>ヒト</t>
    </rPh>
    <phoneticPr fontId="5"/>
  </si>
  <si>
    <t>-</t>
    <phoneticPr fontId="5"/>
  </si>
  <si>
    <t>-</t>
    <phoneticPr fontId="5"/>
  </si>
  <si>
    <t>円</t>
    <rPh sb="0" eb="1">
      <t>エン</t>
    </rPh>
    <phoneticPr fontId="5"/>
  </si>
  <si>
    <t>高齢化、労働力人口の減少が進行するなかで、政府として女性・高齢者の活躍を推進することとしており、高齢者のうち介護・保育分野や人手不足分野等の就業経験がない者に対して技能講習により必要な技能を付与することにより、当該分野の担い手を育成し、地域で活躍する高齢者を増やし、高齢者の生活の安定や生きがいを向上させ、企業の人手不足を解消し、地域の活性化を図る。</t>
    <rPh sb="0" eb="3">
      <t>コウレイカ</t>
    </rPh>
    <rPh sb="4" eb="7">
      <t>ロウドウリョク</t>
    </rPh>
    <rPh sb="7" eb="9">
      <t>ジンコウ</t>
    </rPh>
    <rPh sb="10" eb="12">
      <t>ゲンショウ</t>
    </rPh>
    <rPh sb="13" eb="15">
      <t>シンコウ</t>
    </rPh>
    <rPh sb="21" eb="23">
      <t>セイフ</t>
    </rPh>
    <rPh sb="26" eb="28">
      <t>ジョセイ</t>
    </rPh>
    <rPh sb="29" eb="32">
      <t>コウレイシャ</t>
    </rPh>
    <rPh sb="33" eb="35">
      <t>カツヤク</t>
    </rPh>
    <rPh sb="36" eb="38">
      <t>スイシン</t>
    </rPh>
    <rPh sb="48" eb="51">
      <t>コウレイシャ</t>
    </rPh>
    <rPh sb="59" eb="61">
      <t>ブンヤ</t>
    </rPh>
    <rPh sb="62" eb="64">
      <t>ヒトデ</t>
    </rPh>
    <rPh sb="64" eb="66">
      <t>ブソク</t>
    </rPh>
    <rPh sb="66" eb="68">
      <t>ブンヤ</t>
    </rPh>
    <rPh sb="68" eb="69">
      <t>トウ</t>
    </rPh>
    <rPh sb="70" eb="72">
      <t>シュウギョウ</t>
    </rPh>
    <rPh sb="72" eb="74">
      <t>ケイケン</t>
    </rPh>
    <rPh sb="77" eb="78">
      <t>シャ</t>
    </rPh>
    <rPh sb="79" eb="80">
      <t>タイ</t>
    </rPh>
    <rPh sb="82" eb="84">
      <t>ギノウ</t>
    </rPh>
    <rPh sb="84" eb="86">
      <t>コウシュウ</t>
    </rPh>
    <rPh sb="89" eb="91">
      <t>ヒツヨウ</t>
    </rPh>
    <rPh sb="92" eb="94">
      <t>ギノウ</t>
    </rPh>
    <rPh sb="95" eb="97">
      <t>フヨ</t>
    </rPh>
    <rPh sb="105" eb="107">
      <t>トウガイ</t>
    </rPh>
    <rPh sb="107" eb="109">
      <t>ブンヤ</t>
    </rPh>
    <rPh sb="110" eb="111">
      <t>ニナ</t>
    </rPh>
    <rPh sb="112" eb="113">
      <t>テ</t>
    </rPh>
    <rPh sb="114" eb="116">
      <t>イクセイ</t>
    </rPh>
    <rPh sb="118" eb="120">
      <t>チイキ</t>
    </rPh>
    <rPh sb="121" eb="123">
      <t>カツヤク</t>
    </rPh>
    <rPh sb="125" eb="128">
      <t>コウレイシャ</t>
    </rPh>
    <rPh sb="129" eb="130">
      <t>フ</t>
    </rPh>
    <rPh sb="133" eb="136">
      <t>コウレイシャ</t>
    </rPh>
    <rPh sb="137" eb="139">
      <t>セイカツ</t>
    </rPh>
    <rPh sb="140" eb="142">
      <t>アンテイ</t>
    </rPh>
    <rPh sb="143" eb="144">
      <t>イ</t>
    </rPh>
    <rPh sb="148" eb="150">
      <t>コウジョウ</t>
    </rPh>
    <rPh sb="153" eb="155">
      <t>キギョウ</t>
    </rPh>
    <rPh sb="156" eb="158">
      <t>ヒトデ</t>
    </rPh>
    <rPh sb="158" eb="160">
      <t>ブソク</t>
    </rPh>
    <rPh sb="161" eb="163">
      <t>カイショウ</t>
    </rPh>
    <rPh sb="165" eb="167">
      <t>チイキ</t>
    </rPh>
    <rPh sb="168" eb="171">
      <t>カッセイカ</t>
    </rPh>
    <rPh sb="172" eb="173">
      <t>ハカ</t>
    </rPh>
    <phoneticPr fontId="5"/>
  </si>
  <si>
    <t>1,008,635,104
/3,123</t>
    <phoneticPr fontId="5"/>
  </si>
  <si>
    <t>本事業は、企業ニーズや高齢者の就業ニーズを反映した講習を行うものである。また、労働力人口の減少が確実な中で、介護・保育分野や人手不足分野等において高齢者人材を育成することにより、高齢者の生活の安定や生きがいの向上、当該分野における人手不足解消、地域の発展に寄与する事業であり、国民や社会のニーズを反映している。</t>
    <rPh sb="0" eb="1">
      <t>ホン</t>
    </rPh>
    <rPh sb="1" eb="3">
      <t>ジギョウ</t>
    </rPh>
    <rPh sb="5" eb="7">
      <t>キギョウ</t>
    </rPh>
    <rPh sb="11" eb="14">
      <t>コウレイシャ</t>
    </rPh>
    <rPh sb="15" eb="17">
      <t>シュウギョウ</t>
    </rPh>
    <rPh sb="21" eb="23">
      <t>ハンエイ</t>
    </rPh>
    <rPh sb="25" eb="27">
      <t>コウシュウ</t>
    </rPh>
    <rPh sb="28" eb="29">
      <t>オコナ</t>
    </rPh>
    <rPh sb="39" eb="42">
      <t>ロウドウリョク</t>
    </rPh>
    <rPh sb="42" eb="44">
      <t>ジンコウ</t>
    </rPh>
    <rPh sb="45" eb="47">
      <t>ゲンショウ</t>
    </rPh>
    <rPh sb="48" eb="50">
      <t>カクジツ</t>
    </rPh>
    <rPh sb="51" eb="52">
      <t>ナカ</t>
    </rPh>
    <rPh sb="54" eb="56">
      <t>カイゴ</t>
    </rPh>
    <rPh sb="57" eb="59">
      <t>ホイク</t>
    </rPh>
    <rPh sb="59" eb="61">
      <t>ブンヤ</t>
    </rPh>
    <rPh sb="62" eb="64">
      <t>ヒトデ</t>
    </rPh>
    <rPh sb="64" eb="66">
      <t>ブソク</t>
    </rPh>
    <rPh sb="66" eb="68">
      <t>ブンヤ</t>
    </rPh>
    <rPh sb="68" eb="69">
      <t>トウ</t>
    </rPh>
    <rPh sb="73" eb="76">
      <t>コウレイシャ</t>
    </rPh>
    <rPh sb="76" eb="78">
      <t>ジンザイ</t>
    </rPh>
    <rPh sb="79" eb="81">
      <t>イクセイ</t>
    </rPh>
    <rPh sb="89" eb="92">
      <t>コウレイシャ</t>
    </rPh>
    <rPh sb="93" eb="95">
      <t>セイカツ</t>
    </rPh>
    <rPh sb="96" eb="98">
      <t>アンテイ</t>
    </rPh>
    <rPh sb="99" eb="100">
      <t>イ</t>
    </rPh>
    <rPh sb="104" eb="106">
      <t>コウジョウ</t>
    </rPh>
    <rPh sb="107" eb="109">
      <t>トウガイ</t>
    </rPh>
    <rPh sb="109" eb="111">
      <t>ブンヤ</t>
    </rPh>
    <rPh sb="115" eb="117">
      <t>ヒトデ</t>
    </rPh>
    <rPh sb="117" eb="119">
      <t>ブソク</t>
    </rPh>
    <rPh sb="119" eb="121">
      <t>カイショウ</t>
    </rPh>
    <rPh sb="122" eb="124">
      <t>チイキ</t>
    </rPh>
    <rPh sb="125" eb="127">
      <t>ハッテン</t>
    </rPh>
    <rPh sb="128" eb="130">
      <t>キヨ</t>
    </rPh>
    <rPh sb="132" eb="134">
      <t>ジギョウ</t>
    </rPh>
    <rPh sb="138" eb="140">
      <t>コクミン</t>
    </rPh>
    <rPh sb="141" eb="143">
      <t>シャカイ</t>
    </rPh>
    <rPh sb="148" eb="150">
      <t>ハンエイ</t>
    </rPh>
    <phoneticPr fontId="5"/>
  </si>
  <si>
    <t>介護・育児分野や人手不足分野等における高齢者人材の育成や、高齢者の就業を促進する事業であり、高齢者雇用安定法第5条の国の責務として実施する必要がある。</t>
    <rPh sb="0" eb="2">
      <t>カイゴ</t>
    </rPh>
    <rPh sb="3" eb="5">
      <t>イクジ</t>
    </rPh>
    <rPh sb="5" eb="7">
      <t>ブンヤ</t>
    </rPh>
    <rPh sb="8" eb="10">
      <t>ヒトデ</t>
    </rPh>
    <rPh sb="10" eb="12">
      <t>ブソク</t>
    </rPh>
    <rPh sb="12" eb="14">
      <t>ブンヤ</t>
    </rPh>
    <rPh sb="14" eb="15">
      <t>トウ</t>
    </rPh>
    <rPh sb="19" eb="22">
      <t>コウレイシャ</t>
    </rPh>
    <rPh sb="22" eb="24">
      <t>ジンザイ</t>
    </rPh>
    <rPh sb="25" eb="27">
      <t>イクセイ</t>
    </rPh>
    <rPh sb="29" eb="32">
      <t>コウレイシャ</t>
    </rPh>
    <rPh sb="33" eb="35">
      <t>シュウギョウ</t>
    </rPh>
    <rPh sb="36" eb="38">
      <t>ソクシン</t>
    </rPh>
    <rPh sb="40" eb="42">
      <t>ジギョウ</t>
    </rPh>
    <rPh sb="46" eb="49">
      <t>コウレイシャ</t>
    </rPh>
    <rPh sb="49" eb="51">
      <t>コヨウ</t>
    </rPh>
    <rPh sb="51" eb="54">
      <t>アンテイホウ</t>
    </rPh>
    <rPh sb="54" eb="55">
      <t>ダイ</t>
    </rPh>
    <rPh sb="56" eb="57">
      <t>ジョウ</t>
    </rPh>
    <rPh sb="58" eb="59">
      <t>クニ</t>
    </rPh>
    <rPh sb="60" eb="62">
      <t>セキム</t>
    </rPh>
    <rPh sb="65" eb="67">
      <t>ジッシ</t>
    </rPh>
    <rPh sb="69" eb="71">
      <t>ヒツヨウ</t>
    </rPh>
    <phoneticPr fontId="5"/>
  </si>
  <si>
    <t>労働力人口の減少が確実な中で、人手不足分野等での高齢者人材育成と高齢者の就業促進は喫緊の課題であり、優先して取り組む必要がある。</t>
    <phoneticPr fontId="5"/>
  </si>
  <si>
    <t>本事業は、人手不足分野等での人材を確保するため、シルバー人材センターの会員である高齢者が就業するにあたり、必要な知識及び技能の付与を目的としている。高齢者雇用対策法第38条第1項第3号において、当該センターは、「高年齢退職者に対し、就業に必要な知識及び技能の付与を目的として講習を行うこと」が規定されており、各都道府県知事が指定する都道府県シルバー人材センター連合が当該事業の実施団体であることから、支出先の選定は妥当である。</t>
    <phoneticPr fontId="5"/>
  </si>
  <si>
    <t>‐</t>
  </si>
  <si>
    <t>×</t>
  </si>
  <si>
    <t>有</t>
  </si>
  <si>
    <t>無</t>
  </si>
  <si>
    <t>経費削減に努めており妥当である。</t>
    <phoneticPr fontId="5"/>
  </si>
  <si>
    <t>都道府県労働局において、事業計画や実施報告等を審査した上で委託契約及び精算を行っており、合理なものとなっている。</t>
    <phoneticPr fontId="5"/>
  </si>
  <si>
    <t>都道府県労働局において、費目・使途が事業目的に即しているか等審査した上で委託契約を結んでおり、必要なものに限定されている。</t>
    <phoneticPr fontId="5"/>
  </si>
  <si>
    <t>シルバー連合のHPやハローワークでの周知、また、ハローワークでの適切な斡旋により、周知・広報経費を削減し、また、受講開始者数を多く集めることにより、受講生1人当たりの単価を下げている。</t>
    <rPh sb="4" eb="6">
      <t>レンゴウ</t>
    </rPh>
    <rPh sb="18" eb="20">
      <t>シュウチ</t>
    </rPh>
    <rPh sb="41" eb="43">
      <t>シュウチ</t>
    </rPh>
    <rPh sb="44" eb="46">
      <t>コウホウ</t>
    </rPh>
    <rPh sb="46" eb="48">
      <t>ケイヒ</t>
    </rPh>
    <rPh sb="49" eb="51">
      <t>サクゲン</t>
    </rPh>
    <phoneticPr fontId="5"/>
  </si>
  <si>
    <t>新27-031</t>
    <phoneticPr fontId="5"/>
  </si>
  <si>
    <t>0568</t>
    <phoneticPr fontId="5"/>
  </si>
  <si>
    <t>就業率70％
（就業に結びついた者（人）／技能講習開始者（人））</t>
    <rPh sb="0" eb="3">
      <t>シュウギョウリツ</t>
    </rPh>
    <rPh sb="18" eb="19">
      <t>ヒト</t>
    </rPh>
    <rPh sb="25" eb="27">
      <t>カイシ</t>
    </rPh>
    <rPh sb="27" eb="28">
      <t>シャ</t>
    </rPh>
    <rPh sb="29" eb="30">
      <t>ヒト</t>
    </rPh>
    <phoneticPr fontId="5"/>
  </si>
  <si>
    <t>技能講習開始者数（人）</t>
    <rPh sb="0" eb="2">
      <t>ギノウ</t>
    </rPh>
    <rPh sb="2" eb="4">
      <t>コウシュウ</t>
    </rPh>
    <rPh sb="4" eb="7">
      <t>カイシシャ</t>
    </rPh>
    <rPh sb="7" eb="8">
      <t>スウ</t>
    </rPh>
    <rPh sb="9" eb="10">
      <t>ヒト</t>
    </rPh>
    <phoneticPr fontId="5"/>
  </si>
  <si>
    <t>予算執行額（円）
／講習開始者のうち、就業に結びついた者（人）</t>
    <rPh sb="0" eb="2">
      <t>ヨサン</t>
    </rPh>
    <rPh sb="2" eb="4">
      <t>シッコウ</t>
    </rPh>
    <rPh sb="4" eb="5">
      <t>ガク</t>
    </rPh>
    <rPh sb="6" eb="7">
      <t>エン</t>
    </rPh>
    <rPh sb="10" eb="12">
      <t>コウシュウ</t>
    </rPh>
    <rPh sb="12" eb="15">
      <t>カイシシャ</t>
    </rPh>
    <rPh sb="19" eb="21">
      <t>シュウギョウ</t>
    </rPh>
    <rPh sb="22" eb="23">
      <t>ムス</t>
    </rPh>
    <rPh sb="27" eb="28">
      <t>シャ</t>
    </rPh>
    <rPh sb="29" eb="30">
      <t>ヒト</t>
    </rPh>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</si>
  <si>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</si>
  <si>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</si>
  <si>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</si>
  <si>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</si>
  <si>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</si>
  <si>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</si>
  <si>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</si>
  <si>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</si>
  <si>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</si>
  <si>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</si>
  <si>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地域高齢者に対し、人手不足分野等での就業に寄与する知識及び技能を付与する技能講習を実施し、高齢者人材を育成する事業を実施することにより、高齢者の雇用の安定・促進を図ることができる。</t>
    <rPh sb="0" eb="2">
      <t>チイキ</t>
    </rPh>
    <rPh sb="2" eb="5">
      <t>コウレイシャ</t>
    </rPh>
    <rPh sb="6" eb="7">
      <t>タイ</t>
    </rPh>
    <rPh sb="9" eb="11">
      <t>ヒトデ</t>
    </rPh>
    <rPh sb="11" eb="13">
      <t>ブソク</t>
    </rPh>
    <rPh sb="13" eb="15">
      <t>ブンヤ</t>
    </rPh>
    <rPh sb="15" eb="16">
      <t>トウ</t>
    </rPh>
    <rPh sb="18" eb="20">
      <t>シュウギョウ</t>
    </rPh>
    <rPh sb="21" eb="23">
      <t>キヨ</t>
    </rPh>
    <rPh sb="25" eb="27">
      <t>チシキ</t>
    </rPh>
    <rPh sb="27" eb="28">
      <t>オヨ</t>
    </rPh>
    <rPh sb="29" eb="31">
      <t>ギノウ</t>
    </rPh>
    <rPh sb="32" eb="34">
      <t>フヨ</t>
    </rPh>
    <rPh sb="36" eb="38">
      <t>ギノウ</t>
    </rPh>
    <rPh sb="38" eb="40">
      <t>コウシュウ</t>
    </rPh>
    <rPh sb="41" eb="43">
      <t>ジッシ</t>
    </rPh>
    <rPh sb="45" eb="48">
      <t>コウレイシャ</t>
    </rPh>
    <rPh sb="48" eb="50">
      <t>ジンザイ</t>
    </rPh>
    <rPh sb="51" eb="53">
      <t>イクセイ</t>
    </rPh>
    <rPh sb="55" eb="57">
      <t>ジギョウ</t>
    </rPh>
    <rPh sb="58" eb="60">
      <t>ジッシ</t>
    </rPh>
    <rPh sb="68" eb="71">
      <t>コウレイシャ</t>
    </rPh>
    <rPh sb="72" eb="74">
      <t>コヨウ</t>
    </rPh>
    <rPh sb="75" eb="77">
      <t>アンテイ</t>
    </rPh>
    <rPh sb="78" eb="80">
      <t>ソクシン</t>
    </rPh>
    <rPh sb="81" eb="82">
      <t>ハカ</t>
    </rPh>
    <phoneticPr fontId="5"/>
  </si>
  <si>
    <t>△</t>
  </si>
  <si>
    <t>-</t>
    <phoneticPr fontId="5"/>
  </si>
  <si>
    <t xml:space="preserve">- </t>
    <phoneticPr fontId="5"/>
  </si>
  <si>
    <t>企業及び高齢者のニーズを日頃から聴取しているシルバー連合が受託者であり、企業等のニーズを反映した講習を実施しているため、より効果的に実施している。</t>
    <rPh sb="0" eb="2">
      <t>キギョウ</t>
    </rPh>
    <rPh sb="2" eb="3">
      <t>オヨ</t>
    </rPh>
    <rPh sb="4" eb="7">
      <t>コウレイシャ</t>
    </rPh>
    <rPh sb="12" eb="14">
      <t>ヒゴロ</t>
    </rPh>
    <rPh sb="16" eb="18">
      <t>チョウシュ</t>
    </rPh>
    <rPh sb="26" eb="28">
      <t>レンゴウ</t>
    </rPh>
    <rPh sb="29" eb="32">
      <t>ジュタクシャ</t>
    </rPh>
    <rPh sb="36" eb="38">
      <t>キギョウ</t>
    </rPh>
    <rPh sb="38" eb="39">
      <t>トウ</t>
    </rPh>
    <rPh sb="44" eb="46">
      <t>ハンエイ</t>
    </rPh>
    <rPh sb="48" eb="50">
      <t>コウシュウ</t>
    </rPh>
    <rPh sb="51" eb="53">
      <t>ジッシ</t>
    </rPh>
    <rPh sb="62" eb="65">
      <t>コウカテキ</t>
    </rPh>
    <rPh sb="66" eb="68">
      <t>ジッシ</t>
    </rPh>
    <phoneticPr fontId="5"/>
  </si>
  <si>
    <t>事業開始から活動実績が大きく上回っているため、30年度より対象者の選定について改正することとしている。</t>
    <rPh sb="0" eb="2">
      <t>ジギョウ</t>
    </rPh>
    <rPh sb="2" eb="4">
      <t>カイシ</t>
    </rPh>
    <rPh sb="6" eb="8">
      <t>カツドウ</t>
    </rPh>
    <rPh sb="8" eb="10">
      <t>ジッセキ</t>
    </rPh>
    <rPh sb="11" eb="12">
      <t>オオ</t>
    </rPh>
    <rPh sb="14" eb="16">
      <t>ウワマワ</t>
    </rPh>
    <rPh sb="25" eb="27">
      <t>ネンド</t>
    </rPh>
    <rPh sb="29" eb="32">
      <t>タイショウシャ</t>
    </rPh>
    <rPh sb="33" eb="35">
      <t>センテイ</t>
    </rPh>
    <rPh sb="39" eb="41">
      <t>カイセイ</t>
    </rPh>
    <phoneticPr fontId="5"/>
  </si>
  <si>
    <t>-</t>
    <phoneticPr fontId="5"/>
  </si>
  <si>
    <t>　　円/人</t>
    <rPh sb="2" eb="3">
      <t>エン</t>
    </rPh>
    <rPh sb="4" eb="5">
      <t>ヒト</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</si>
  <si>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</si>
  <si>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</si>
  <si>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</si>
  <si>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</si>
  <si>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</si>
  <si>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</si>
  <si>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技能講習開始者のうち、人手不足分野等への就業率70％以上</t>
    <rPh sb="0" eb="2">
      <t>ギノウ</t>
    </rPh>
    <rPh sb="2" eb="4">
      <t>コウシュウ</t>
    </rPh>
    <rPh sb="4" eb="6">
      <t>カイシ</t>
    </rPh>
    <rPh sb="6" eb="7">
      <t>シャ</t>
    </rPh>
    <rPh sb="11" eb="13">
      <t>ヒトデ</t>
    </rPh>
    <rPh sb="13" eb="15">
      <t>ブソク</t>
    </rPh>
    <rPh sb="15" eb="17">
      <t>ブンヤ</t>
    </rPh>
    <rPh sb="17" eb="18">
      <t>トウ</t>
    </rPh>
    <rPh sb="20" eb="23">
      <t>シュウギョウリツ</t>
    </rPh>
    <rPh sb="26" eb="28">
      <t>イジョウ</t>
    </rPh>
    <phoneticPr fontId="5"/>
  </si>
  <si>
    <t>-</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</si>
  <si>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</si>
  <si>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</si>
  <si>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1,094,630,124
/13,501</t>
    <phoneticPr fontId="5"/>
  </si>
  <si>
    <t>就業率が未達であったことを踏まえ、30年度より以下の改正を行っていくこととする。
・より就業しやすい分野での技能講習を設定するため、企業ニーズや高齢者の就業ニーズを反映させることに加えて、ハローワーク管内における人手不足分野での講習を設定する。
・講習受講者の受講分野への就業を促進するため、関連就業率を設定する。
・より就業意欲の高い者を受講対象者とするため、受講生の選定を厳格化する。</t>
    <rPh sb="0" eb="3">
      <t>シュウギョウリツ</t>
    </rPh>
    <rPh sb="4" eb="6">
      <t>ミタツ</t>
    </rPh>
    <rPh sb="13" eb="14">
      <t>フ</t>
    </rPh>
    <rPh sb="19" eb="21">
      <t>ネンド</t>
    </rPh>
    <rPh sb="23" eb="25">
      <t>イカ</t>
    </rPh>
    <rPh sb="26" eb="28">
      <t>カイセイ</t>
    </rPh>
    <rPh sb="29" eb="30">
      <t>オコナ</t>
    </rPh>
    <rPh sb="44" eb="46">
      <t>シュウギョウ</t>
    </rPh>
    <rPh sb="50" eb="52">
      <t>ブンヤ</t>
    </rPh>
    <rPh sb="54" eb="56">
      <t>ギノウ</t>
    </rPh>
    <rPh sb="56" eb="58">
      <t>コウシュウ</t>
    </rPh>
    <rPh sb="59" eb="61">
      <t>セッテイ</t>
    </rPh>
    <rPh sb="66" eb="68">
      <t>キギョウ</t>
    </rPh>
    <rPh sb="72" eb="75">
      <t>コウレイシャ</t>
    </rPh>
    <rPh sb="76" eb="78">
      <t>シュウギョウ</t>
    </rPh>
    <rPh sb="82" eb="84">
      <t>ハンエイ</t>
    </rPh>
    <rPh sb="90" eb="91">
      <t>クワ</t>
    </rPh>
    <rPh sb="100" eb="102">
      <t>カンナイ</t>
    </rPh>
    <rPh sb="106" eb="108">
      <t>ヒトデ</t>
    </rPh>
    <rPh sb="108" eb="110">
      <t>ブソク</t>
    </rPh>
    <rPh sb="110" eb="112">
      <t>ブンヤ</t>
    </rPh>
    <rPh sb="114" eb="116">
      <t>コウシュウ</t>
    </rPh>
    <rPh sb="117" eb="119">
      <t>セッテイ</t>
    </rPh>
    <rPh sb="124" eb="126">
      <t>コウシュウ</t>
    </rPh>
    <rPh sb="126" eb="129">
      <t>ジュコウシャ</t>
    </rPh>
    <rPh sb="130" eb="132">
      <t>ジュコウ</t>
    </rPh>
    <rPh sb="132" eb="134">
      <t>ブンヤ</t>
    </rPh>
    <rPh sb="136" eb="138">
      <t>シュウギョウ</t>
    </rPh>
    <rPh sb="139" eb="141">
      <t>ソクシン</t>
    </rPh>
    <rPh sb="146" eb="148">
      <t>カンレン</t>
    </rPh>
    <rPh sb="148" eb="151">
      <t>シュウギョウリツ</t>
    </rPh>
    <rPh sb="152" eb="154">
      <t>セッテイ</t>
    </rPh>
    <rPh sb="161" eb="163">
      <t>シュウギョウ</t>
    </rPh>
    <rPh sb="163" eb="165">
      <t>イヨク</t>
    </rPh>
    <phoneticPr fontId="5"/>
  </si>
  <si>
    <t>-</t>
    <phoneticPr fontId="5"/>
  </si>
  <si>
    <t>-</t>
    <phoneticPr fontId="5"/>
  </si>
  <si>
    <t>-</t>
    <phoneticPr fontId="5"/>
  </si>
  <si>
    <t>点検対象外</t>
    <rPh sb="0" eb="5">
      <t>テ</t>
    </rPh>
    <phoneticPr fontId="5"/>
  </si>
  <si>
    <t>委託費</t>
    <rPh sb="0" eb="3">
      <t>イタクヒ</t>
    </rPh>
    <phoneticPr fontId="5"/>
  </si>
  <si>
    <t>高齢者活躍人材育成事業に係る委託事務</t>
    <rPh sb="0" eb="3">
      <t>コウレイシャ</t>
    </rPh>
    <rPh sb="3" eb="5">
      <t>カツヤク</t>
    </rPh>
    <rPh sb="5" eb="7">
      <t>ジンザイ</t>
    </rPh>
    <rPh sb="7" eb="9">
      <t>イクセイ</t>
    </rPh>
    <rPh sb="9" eb="11">
      <t>ジギョウ</t>
    </rPh>
    <rPh sb="12" eb="13">
      <t>カカ</t>
    </rPh>
    <rPh sb="14" eb="16">
      <t>イタク</t>
    </rPh>
    <rPh sb="16" eb="18">
      <t>ジム</t>
    </rPh>
    <phoneticPr fontId="5"/>
  </si>
  <si>
    <t>A.滋賀労働局</t>
    <rPh sb="2" eb="4">
      <t>シガ</t>
    </rPh>
    <rPh sb="4" eb="7">
      <t>ロウドウキョク</t>
    </rPh>
    <phoneticPr fontId="5"/>
  </si>
  <si>
    <t>B.公益社団法人滋賀県シルバー人材センター連合会</t>
    <rPh sb="2" eb="4">
      <t>コウエキ</t>
    </rPh>
    <rPh sb="4" eb="6">
      <t>シャダン</t>
    </rPh>
    <rPh sb="6" eb="8">
      <t>ホウジン</t>
    </rPh>
    <rPh sb="8" eb="11">
      <t>シガケン</t>
    </rPh>
    <rPh sb="15" eb="17">
      <t>ジンザイ</t>
    </rPh>
    <rPh sb="21" eb="24">
      <t>レンゴウカイ</t>
    </rPh>
    <phoneticPr fontId="5"/>
  </si>
  <si>
    <t>事業費</t>
    <rPh sb="0" eb="3">
      <t>ジギョウヒ</t>
    </rPh>
    <phoneticPr fontId="5"/>
  </si>
  <si>
    <t>管理費</t>
    <rPh sb="0" eb="3">
      <t>カンリヒ</t>
    </rPh>
    <phoneticPr fontId="5"/>
  </si>
  <si>
    <t>消費税</t>
    <rPh sb="0" eb="3">
      <t>ショウヒゼイ</t>
    </rPh>
    <phoneticPr fontId="5"/>
  </si>
  <si>
    <t>委託事業実施に当たっての事業費（広報費、会議費、講師謝金など）</t>
    <rPh sb="0" eb="2">
      <t>イタク</t>
    </rPh>
    <rPh sb="2" eb="4">
      <t>ジギョウ</t>
    </rPh>
    <rPh sb="4" eb="6">
      <t>ジッシ</t>
    </rPh>
    <rPh sb="7" eb="8">
      <t>ア</t>
    </rPh>
    <rPh sb="12" eb="15">
      <t>ジギョウヒ</t>
    </rPh>
    <rPh sb="16" eb="19">
      <t>コウホウヒ</t>
    </rPh>
    <rPh sb="20" eb="23">
      <t>カイギヒ</t>
    </rPh>
    <rPh sb="24" eb="26">
      <t>コウシ</t>
    </rPh>
    <rPh sb="26" eb="28">
      <t>シャキン</t>
    </rPh>
    <phoneticPr fontId="5"/>
  </si>
  <si>
    <t>委託事業実施に当たっての管理費（人件費、一般管理費など）</t>
    <rPh sb="0" eb="2">
      <t>イタク</t>
    </rPh>
    <rPh sb="2" eb="4">
      <t>ジギョウ</t>
    </rPh>
    <rPh sb="4" eb="6">
      <t>ジッシ</t>
    </rPh>
    <rPh sb="7" eb="8">
      <t>ア</t>
    </rPh>
    <rPh sb="12" eb="15">
      <t>カンリヒ</t>
    </rPh>
    <rPh sb="16" eb="19">
      <t>ジンケンヒ</t>
    </rPh>
    <rPh sb="20" eb="22">
      <t>イッパン</t>
    </rPh>
    <rPh sb="22" eb="25">
      <t>カンリヒ</t>
    </rPh>
    <phoneticPr fontId="5"/>
  </si>
  <si>
    <t>福岡労働局</t>
    <rPh sb="0" eb="2">
      <t>フクオカ</t>
    </rPh>
    <rPh sb="2" eb="5">
      <t>ロウドウキョク</t>
    </rPh>
    <phoneticPr fontId="5"/>
  </si>
  <si>
    <t>-</t>
    <phoneticPr fontId="5"/>
  </si>
  <si>
    <t>石川労働局</t>
    <rPh sb="0" eb="2">
      <t>イシカワ</t>
    </rPh>
    <rPh sb="2" eb="5">
      <t>ロウドウキョク</t>
    </rPh>
    <phoneticPr fontId="5"/>
  </si>
  <si>
    <t>滋賀労働局</t>
    <rPh sb="0" eb="2">
      <t>シガ</t>
    </rPh>
    <rPh sb="2" eb="5">
      <t>ロウドウキョク</t>
    </rPh>
    <phoneticPr fontId="5"/>
  </si>
  <si>
    <t>愛知労働局</t>
    <rPh sb="0" eb="2">
      <t>アイチ</t>
    </rPh>
    <rPh sb="2" eb="5">
      <t>ロウドウキョク</t>
    </rPh>
    <phoneticPr fontId="5"/>
  </si>
  <si>
    <t>茨城労働局</t>
    <rPh sb="0" eb="2">
      <t>イバラキ</t>
    </rPh>
    <rPh sb="2" eb="5">
      <t>ロウドウキョク</t>
    </rPh>
    <phoneticPr fontId="5"/>
  </si>
  <si>
    <t>新潟労働局</t>
    <rPh sb="0" eb="2">
      <t>ニイガタ</t>
    </rPh>
    <rPh sb="2" eb="5">
      <t>ロウドウキョク</t>
    </rPh>
    <phoneticPr fontId="5"/>
  </si>
  <si>
    <t>埼玉労働局</t>
    <rPh sb="0" eb="2">
      <t>サイタマ</t>
    </rPh>
    <rPh sb="2" eb="5">
      <t>ロウドウキョク</t>
    </rPh>
    <phoneticPr fontId="5"/>
  </si>
  <si>
    <t>大阪労働局</t>
    <rPh sb="0" eb="2">
      <t>オオサカ</t>
    </rPh>
    <rPh sb="2" eb="5">
      <t>ロウドウキョク</t>
    </rPh>
    <phoneticPr fontId="5"/>
  </si>
  <si>
    <t>京都労働局</t>
    <rPh sb="0" eb="2">
      <t>キョウト</t>
    </rPh>
    <rPh sb="2" eb="5">
      <t>ロウドウキョク</t>
    </rPh>
    <phoneticPr fontId="5"/>
  </si>
  <si>
    <t>鹿児島労働局</t>
    <rPh sb="0" eb="3">
      <t>カゴシマ</t>
    </rPh>
    <rPh sb="3" eb="6">
      <t>ロウドウキョク</t>
    </rPh>
    <phoneticPr fontId="5"/>
  </si>
  <si>
    <t>-</t>
    <phoneticPr fontId="5"/>
  </si>
  <si>
    <t>－</t>
    <phoneticPr fontId="5"/>
  </si>
  <si>
    <t>公益社団法人滋賀県シルバー人材センター連合会</t>
    <phoneticPr fontId="5"/>
  </si>
  <si>
    <t>公益社団法人福岡県シルバー人材センター連合会</t>
    <rPh sb="6" eb="8">
      <t>フクオカ</t>
    </rPh>
    <phoneticPr fontId="5"/>
  </si>
  <si>
    <t>公益社団法人石川県シルバー人材センター連合会</t>
    <rPh sb="6" eb="8">
      <t>イシカワ</t>
    </rPh>
    <phoneticPr fontId="5"/>
  </si>
  <si>
    <t>公益社団法人愛知県シルバー人材センター連合会</t>
    <rPh sb="6" eb="8">
      <t>アイチ</t>
    </rPh>
    <phoneticPr fontId="5"/>
  </si>
  <si>
    <t>公益社団法人茨城県シルバー人材センター連合会</t>
    <rPh sb="6" eb="8">
      <t>イバラキ</t>
    </rPh>
    <phoneticPr fontId="5"/>
  </si>
  <si>
    <t>公益社団法人新潟県シルバー人材センター連合会</t>
    <rPh sb="6" eb="8">
      <t>ニイガタ</t>
    </rPh>
    <phoneticPr fontId="5"/>
  </si>
  <si>
    <t>公益社団法人大阪府シルバー人材センター協議会</t>
    <rPh sb="6" eb="9">
      <t>オオサカフ</t>
    </rPh>
    <rPh sb="19" eb="21">
      <t>キョウギ</t>
    </rPh>
    <rPh sb="21" eb="22">
      <t>カイ</t>
    </rPh>
    <phoneticPr fontId="5"/>
  </si>
  <si>
    <t>公益社団法人京都府シルバー人材センター連合会</t>
    <rPh sb="6" eb="9">
      <t>キョウトフ</t>
    </rPh>
    <phoneticPr fontId="5"/>
  </si>
  <si>
    <t>公益社団法人鹿児島県シルバー人材センター連合会</t>
    <rPh sb="6" eb="9">
      <t>カゴシマ</t>
    </rPh>
    <rPh sb="9" eb="10">
      <t>ケン</t>
    </rPh>
    <phoneticPr fontId="5"/>
  </si>
  <si>
    <t>高齢者活躍人材育成事業実施に係る委託業務</t>
    <phoneticPr fontId="5"/>
  </si>
  <si>
    <t>高齢者活躍人材育成事業実施に係る事務</t>
    <rPh sb="0" eb="3">
      <t>コウレイシャ</t>
    </rPh>
    <rPh sb="3" eb="5">
      <t>カツヤク</t>
    </rPh>
    <rPh sb="5" eb="7">
      <t>ジンザイ</t>
    </rPh>
    <rPh sb="7" eb="9">
      <t>イクセイ</t>
    </rPh>
    <rPh sb="9" eb="11">
      <t>ジギョウ</t>
    </rPh>
    <rPh sb="11" eb="13">
      <t>ジッシ</t>
    </rPh>
    <rPh sb="14" eb="15">
      <t>カカ</t>
    </rPh>
    <rPh sb="16" eb="18">
      <t>ジム</t>
    </rPh>
    <phoneticPr fontId="5"/>
  </si>
  <si>
    <t>-</t>
    <phoneticPr fontId="5"/>
  </si>
  <si>
    <t>-</t>
    <phoneticPr fontId="5"/>
  </si>
  <si>
    <t>－</t>
    <phoneticPr fontId="5"/>
  </si>
  <si>
    <t>事業開始から成果実績が未達成であることを踏まえ、30年度より改正することとしている。</t>
    <rPh sb="0" eb="2">
      <t>ジギョウ</t>
    </rPh>
    <rPh sb="2" eb="4">
      <t>カイシ</t>
    </rPh>
    <rPh sb="6" eb="8">
      <t>セイカ</t>
    </rPh>
    <rPh sb="8" eb="10">
      <t>ジッセキ</t>
    </rPh>
    <rPh sb="11" eb="14">
      <t>ミタッセイ</t>
    </rPh>
    <rPh sb="20" eb="21">
      <t>フ</t>
    </rPh>
    <rPh sb="26" eb="28">
      <t>ネンド</t>
    </rPh>
    <rPh sb="30" eb="32">
      <t>カイセイ</t>
    </rPh>
    <phoneticPr fontId="5"/>
  </si>
  <si>
    <t>執行等改善</t>
  </si>
  <si>
    <t>周知・広報に係る経費を拡充する。</t>
    <rPh sb="0" eb="2">
      <t>シュウチ</t>
    </rPh>
    <rPh sb="3" eb="5">
      <t>コウホウ</t>
    </rPh>
    <rPh sb="6" eb="7">
      <t>カカ</t>
    </rPh>
    <rPh sb="8" eb="10">
      <t>ケイヒ</t>
    </rPh>
    <rPh sb="11" eb="13">
      <t>カクジュウ</t>
    </rPh>
    <phoneticPr fontId="5"/>
  </si>
  <si>
    <t>全国に100万人以上いるとみられる働く意欲があるものの一歩が踏み出せない高齢者等をシルバー人材センターに誘導するため、また、人手不足に悩む事業主へ高齢者の積極的活用を喚起・促進するため、周知・広報に係る経費を拡充する。周知・広報を強化することにより技能講習対象者を増やし、執行率改善を目指す。</t>
    <rPh sb="93" eb="95">
      <t>シュウチ</t>
    </rPh>
    <rPh sb="96" eb="98">
      <t>コウホウ</t>
    </rPh>
    <rPh sb="99" eb="100">
      <t>カカ</t>
    </rPh>
    <rPh sb="101" eb="103">
      <t>ケイヒ</t>
    </rPh>
    <rPh sb="104" eb="106">
      <t>カクジュウ</t>
    </rPh>
    <rPh sb="109" eb="111">
      <t>シュウチ</t>
    </rPh>
    <rPh sb="112" eb="114">
      <t>コウホウ</t>
    </rPh>
    <rPh sb="115" eb="117">
      <t>キョウカ</t>
    </rPh>
    <rPh sb="124" eb="126">
      <t>ギノウ</t>
    </rPh>
    <rPh sb="126" eb="128">
      <t>コウシュウ</t>
    </rPh>
    <rPh sb="128" eb="131">
      <t>タイショウシャ</t>
    </rPh>
    <rPh sb="132" eb="133">
      <t>フ</t>
    </rPh>
    <rPh sb="136" eb="139">
      <t>シッコウリツ</t>
    </rPh>
    <rPh sb="139" eb="141">
      <t>カイゼン</t>
    </rPh>
    <rPh sb="142" eb="144">
      <t>メザ</t>
    </rPh>
    <phoneticPr fontId="5"/>
  </si>
  <si>
    <t>公益財団法人いきいき埼玉</t>
    <rPh sb="2" eb="4">
      <t>ザイダン</t>
    </rPh>
    <rPh sb="10" eb="12">
      <t>サイタマ</t>
    </rPh>
    <phoneticPr fontId="5"/>
  </si>
  <si>
    <t>今後、労働力人口の大幅な減少が確実視されるなか、当該事業は、現役世代を支えるための、介護・育児分野や人手不足分野において高齢者人材の育成を行う事業であり、高齢者の生活の安定・生きがいの向上、人手不足の解消、地域社会の活性化に大きく寄与している。
29年度におけるシルバー人材センターでの就業率は65.2％で目標未達成となっているところだが、28年度実績62.1％、27年度実績17％を上回る成果をあげている。併せて、本事業を活用し就業したいと希望する高齢者は多く、技能講習開始者数の実績は当初見込みを上回っていることから、今後も引き続き実施する必要がある。なお、執行率については、27年度72％、28年度78％、29年度82％と徐々に改善している。</t>
    <rPh sb="42" eb="44">
      <t>カイゴ</t>
    </rPh>
    <rPh sb="45" eb="47">
      <t>イクジ</t>
    </rPh>
    <rPh sb="47" eb="49">
      <t>ブンヤ</t>
    </rPh>
    <rPh sb="172" eb="174">
      <t>ネンド</t>
    </rPh>
    <rPh sb="174" eb="176">
      <t>ジッセキ</t>
    </rPh>
    <rPh sb="186" eb="188">
      <t>ジッセキ</t>
    </rPh>
    <rPh sb="232" eb="234">
      <t>ギノウ</t>
    </rPh>
    <rPh sb="234" eb="236">
      <t>コウシュウ</t>
    </rPh>
    <rPh sb="236" eb="239">
      <t>カイシシャ</t>
    </rPh>
    <rPh sb="239" eb="240">
      <t>スウ</t>
    </rPh>
    <rPh sb="241" eb="243">
      <t>ジッセキ</t>
    </rPh>
    <rPh sb="281" eb="284">
      <t>シッコウリツ</t>
    </rPh>
    <rPh sb="292" eb="294">
      <t>ネンド</t>
    </rPh>
    <rPh sb="300" eb="302">
      <t>ネンド</t>
    </rPh>
    <rPh sb="308" eb="310">
      <t>ネンド</t>
    </rPh>
    <rPh sb="314" eb="316">
      <t>ジョジョ</t>
    </rPh>
    <rPh sb="317" eb="319">
      <t>カイゼン</t>
    </rPh>
    <phoneticPr fontId="5"/>
  </si>
  <si>
    <t>1,157,382,1
30
/16,536</t>
    <phoneticPr fontId="5"/>
  </si>
  <si>
    <t>1,382,896,000/7,500</t>
    <phoneticPr fontId="5"/>
  </si>
  <si>
    <t>講習会場として安価な公共施設や自前の会議室を利用、教材として教本をコピーしたもので使用、周知広報は自治体たよりや自前のホームページを活用若しくはハローワークからの適切な斡旋等より、経費節約に努めたため。</t>
    <rPh sb="0" eb="2">
      <t>コウシュウ</t>
    </rPh>
    <rPh sb="2" eb="4">
      <t>カイジョウ</t>
    </rPh>
    <rPh sb="7" eb="9">
      <t>アンカ</t>
    </rPh>
    <rPh sb="10" eb="12">
      <t>コウキョウ</t>
    </rPh>
    <rPh sb="12" eb="14">
      <t>シセツ</t>
    </rPh>
    <rPh sb="15" eb="17">
      <t>ジマエ</t>
    </rPh>
    <rPh sb="18" eb="21">
      <t>カイギシツ</t>
    </rPh>
    <rPh sb="22" eb="24">
      <t>リヨウ</t>
    </rPh>
    <rPh sb="25" eb="27">
      <t>キョウザイ</t>
    </rPh>
    <rPh sb="30" eb="32">
      <t>キョウホン</t>
    </rPh>
    <rPh sb="41" eb="43">
      <t>シヨウ</t>
    </rPh>
    <rPh sb="44" eb="46">
      <t>シュウチ</t>
    </rPh>
    <rPh sb="46" eb="48">
      <t>コウホウ</t>
    </rPh>
    <rPh sb="49" eb="52">
      <t>ジチタイ</t>
    </rPh>
    <rPh sb="56" eb="58">
      <t>ジマエ</t>
    </rPh>
    <rPh sb="66" eb="68">
      <t>カツヨウ</t>
    </rPh>
    <rPh sb="68" eb="69">
      <t>モ</t>
    </rPh>
    <rPh sb="81" eb="83">
      <t>テキセツ</t>
    </rPh>
    <rPh sb="84" eb="86">
      <t>アッセン</t>
    </rPh>
    <rPh sb="86" eb="87">
      <t>トウ</t>
    </rPh>
    <rPh sb="90" eb="92">
      <t>ケイヒ</t>
    </rPh>
    <rPh sb="92" eb="94">
      <t>セツヤク</t>
    </rPh>
    <rPh sb="95" eb="96">
      <t>ツト</t>
    </rPh>
    <phoneticPr fontId="5"/>
  </si>
  <si>
    <t>成果実績が低調に推移している要因を分析し、事業の適正な執行を図ること。</t>
    <rPh sb="0" eb="2">
      <t>セイカ</t>
    </rPh>
    <rPh sb="2" eb="4">
      <t>ジッセキ</t>
    </rPh>
    <rPh sb="5" eb="7">
      <t>テイチョウ</t>
    </rPh>
    <rPh sb="8" eb="10">
      <t>スイイ</t>
    </rPh>
    <rPh sb="14" eb="16">
      <t>ヨウイン</t>
    </rPh>
    <rPh sb="17" eb="19">
      <t>ブンセキ</t>
    </rPh>
    <rPh sb="21" eb="23">
      <t>ジギョウ</t>
    </rPh>
    <rPh sb="24" eb="26">
      <t>テキセイ</t>
    </rPh>
    <rPh sb="27" eb="29">
      <t>シッコウ</t>
    </rPh>
    <rPh sb="30" eb="31">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</si>
</sst>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150159</xdr:colOff>
      <xdr:row>740</xdr:row>
      <xdr:rowOff>339538</xdr:rowOff>
    </xdr:from>
    <xdr:to>
      <xdr:col>39</xdr:col>
      <xdr:colOff>172073</xdr:colOff>
      <xdr:row>752</xdr:row>
      <xdr:rowOff>253626</xdr:rowOff>
    </xdr:to>
    <xdr:sp macro="" textlink="">
      <xdr:nvSpPr>
        <xdr:cNvPr id="21" name="正方形/長方形 20"/>
        <xdr:cNvSpPr/>
      </xdr:nvSpPr>
      <xdr:spPr>
        <a:xfrm>
          <a:off x="2950509" y="43830688"/>
          <a:ext cx="5022539" cy="4143188"/>
        </a:xfrm>
        <a:prstGeom prst="rect">
          <a:avLst/>
        </a:prstGeom>
        <a:noFill/>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21</xdr:col>
      <xdr:colOff>6288</xdr:colOff>
      <xdr:row>741</xdr:row>
      <xdr:rowOff>265393</xdr:rowOff>
    </xdr:from>
    <xdr:to>
      <xdr:col>33</xdr:col>
      <xdr:colOff>40179</xdr:colOff>
      <xdr:row>743</xdr:row>
      <xdr:rowOff>302048</xdr:rowOff>
    </xdr:to>
    <xdr:sp macro="" textlink="">
      <xdr:nvSpPr>
        <xdr:cNvPr id="22" name="正方形/長方形 21"/>
        <xdr:cNvSpPr/>
      </xdr:nvSpPr>
      <xdr:spPr>
        <a:xfrm>
          <a:off x="4206813" y="44108968"/>
          <a:ext cx="2434191" cy="74150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１，１５７百万円（執行額）</a:t>
          </a:r>
          <a:r>
            <a:rPr kumimoji="1" lang="en-US" altLang="ja-JP" sz="1100">
              <a:solidFill>
                <a:schemeClr val="tx1"/>
              </a:solidFill>
            </a:rPr>
            <a:t/>
          </a:r>
          <a:br>
            <a:rPr kumimoji="1" lang="en-US" altLang="ja-JP" sz="1100">
              <a:solidFill>
                <a:schemeClr val="tx1"/>
              </a:solidFill>
            </a:rPr>
          </a:br>
          <a:r>
            <a:rPr kumimoji="1" lang="ja-JP" altLang="en-US" sz="1100">
              <a:solidFill>
                <a:schemeClr val="tx1"/>
              </a:solidFill>
            </a:rPr>
            <a:t>制度設計・進捗管理等</a:t>
          </a:r>
          <a:endParaRPr kumimoji="1" lang="en-US" altLang="ja-JP" sz="1100">
            <a:solidFill>
              <a:schemeClr val="tx1"/>
            </a:solidFill>
          </a:endParaRPr>
        </a:p>
      </xdr:txBody>
    </xdr:sp>
    <xdr:clientData/>
  </xdr:twoCellAnchor>
  <xdr:twoCellAnchor>
    <xdr:from>
      <xdr:col>27</xdr:col>
      <xdr:colOff>49369</xdr:colOff>
      <xdr:row>745</xdr:row>
      <xdr:rowOff>156820</xdr:rowOff>
    </xdr:from>
    <xdr:to>
      <xdr:col>27</xdr:col>
      <xdr:colOff>59952</xdr:colOff>
      <xdr:row>746</xdr:row>
      <xdr:rowOff>320488</xdr:rowOff>
    </xdr:to>
    <xdr:cxnSp macro="">
      <xdr:nvCxnSpPr>
        <xdr:cNvPr id="23" name="直線矢印コネクタ 22"/>
        <xdr:cNvCxnSpPr/>
      </xdr:nvCxnSpPr>
      <xdr:spPr>
        <a:xfrm flipH="1">
          <a:off x="5450044" y="45410095"/>
          <a:ext cx="10583" cy="51609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119158</xdr:colOff>
      <xdr:row>748</xdr:row>
      <xdr:rowOff>70384</xdr:rowOff>
    </xdr:from>
    <xdr:to>
      <xdr:col>34</xdr:col>
      <xdr:colOff>11680</xdr:colOff>
      <xdr:row>750</xdr:row>
      <xdr:rowOff>121024</xdr:rowOff>
    </xdr:to>
    <xdr:sp macro="" textlink="">
      <xdr:nvSpPr>
        <xdr:cNvPr id="24" name="正方形/長方形 23"/>
        <xdr:cNvSpPr/>
      </xdr:nvSpPr>
      <xdr:spPr>
        <a:xfrm>
          <a:off x="4119658" y="49105084"/>
          <a:ext cx="2692872" cy="7554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Ａ．都道府県労働局（４７）</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１，１５７</a:t>
          </a:r>
          <a:r>
            <a:rPr kumimoji="1" lang="ja-JP" altLang="en-US" sz="1100" b="0" i="0" u="none" strike="noStrike" kern="0" cap="none" spc="0" normalizeH="0" baseline="0" noProof="0">
              <a:ln>
                <a:noFill/>
              </a:ln>
              <a:solidFill>
                <a:prstClr val="black"/>
              </a:solidFill>
              <a:effectLst/>
              <a:uLnTx/>
              <a:uFillTx/>
              <a:latin typeface="+mn-lt"/>
              <a:ea typeface="+mn-ea"/>
              <a:cs typeface="+mn-cs"/>
            </a:rPr>
            <a:t>１，１５７</a:t>
          </a:r>
          <a:r>
            <a:rPr kumimoji="1" lang="ja-JP" altLang="en-US" sz="1100">
              <a:solidFill>
                <a:schemeClr val="tx1"/>
              </a:solidFill>
            </a:rPr>
            <a:t>百万円（執行額）</a:t>
          </a:r>
          <a:endParaRPr lang="ja-JP" altLang="ja-JP">
            <a:effectLst/>
          </a:endParaRPr>
        </a:p>
      </xdr:txBody>
    </xdr:sp>
    <xdr:clientData/>
  </xdr:twoCellAnchor>
  <xdr:twoCellAnchor>
    <xdr:from>
      <xdr:col>14</xdr:col>
      <xdr:colOff>38100</xdr:colOff>
      <xdr:row>740</xdr:row>
      <xdr:rowOff>171450</xdr:rowOff>
    </xdr:from>
    <xdr:to>
      <xdr:col>16</xdr:col>
      <xdr:colOff>154767</xdr:colOff>
      <xdr:row>741</xdr:row>
      <xdr:rowOff>121583</xdr:rowOff>
    </xdr:to>
    <xdr:sp macro="" textlink="">
      <xdr:nvSpPr>
        <xdr:cNvPr id="25" name="正方形/長方形 24"/>
        <xdr:cNvSpPr/>
      </xdr:nvSpPr>
      <xdr:spPr>
        <a:xfrm>
          <a:off x="2838450" y="43662600"/>
          <a:ext cx="516717" cy="302558"/>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a:t>
          </a:r>
        </a:p>
      </xdr:txBody>
    </xdr:sp>
    <xdr:clientData/>
  </xdr:twoCellAnchor>
  <xdr:twoCellAnchor>
    <xdr:from>
      <xdr:col>27</xdr:col>
      <xdr:colOff>101663</xdr:colOff>
      <xdr:row>752</xdr:row>
      <xdr:rowOff>290232</xdr:rowOff>
    </xdr:from>
    <xdr:to>
      <xdr:col>27</xdr:col>
      <xdr:colOff>101663</xdr:colOff>
      <xdr:row>754</xdr:row>
      <xdr:rowOff>87780</xdr:rowOff>
    </xdr:to>
    <xdr:cxnSp macro="">
      <xdr:nvCxnSpPr>
        <xdr:cNvPr id="26" name="直線矢印コネクタ 25"/>
        <xdr:cNvCxnSpPr/>
      </xdr:nvCxnSpPr>
      <xdr:spPr>
        <a:xfrm>
          <a:off x="5502338" y="50734632"/>
          <a:ext cx="0" cy="50239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48186</xdr:colOff>
      <xdr:row>755</xdr:row>
      <xdr:rowOff>34890</xdr:rowOff>
    </xdr:from>
    <xdr:to>
      <xdr:col>33</xdr:col>
      <xdr:colOff>140733</xdr:colOff>
      <xdr:row>756</xdr:row>
      <xdr:rowOff>593034</xdr:rowOff>
    </xdr:to>
    <xdr:sp macro="" textlink="">
      <xdr:nvSpPr>
        <xdr:cNvPr id="27" name="正方形/長方形 26"/>
        <xdr:cNvSpPr/>
      </xdr:nvSpPr>
      <xdr:spPr>
        <a:xfrm>
          <a:off x="4048686" y="51536565"/>
          <a:ext cx="2692872" cy="9105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Ｂ．シルバー人材センター連合（４７）</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１，１５７</a:t>
          </a:r>
          <a:r>
            <a:rPr kumimoji="1" lang="ja-JP" altLang="en-US" sz="1100">
              <a:solidFill>
                <a:schemeClr val="tx1"/>
              </a:solidFill>
            </a:rPr>
            <a:t>百円（執行額）</a:t>
          </a:r>
          <a:endParaRPr lang="ja-JP" altLang="ja-JP">
            <a:effectLst/>
          </a:endParaRPr>
        </a:p>
      </xdr:txBody>
    </xdr:sp>
    <xdr:clientData/>
  </xdr:twoCellAnchor>
  <xdr:twoCellAnchor>
    <xdr:from>
      <xdr:col>21</xdr:col>
      <xdr:colOff>145117</xdr:colOff>
      <xdr:row>744</xdr:row>
      <xdr:rowOff>79066</xdr:rowOff>
    </xdr:from>
    <xdr:to>
      <xdr:col>32</xdr:col>
      <xdr:colOff>57150</xdr:colOff>
      <xdr:row>745</xdr:row>
      <xdr:rowOff>84606</xdr:rowOff>
    </xdr:to>
    <xdr:sp macro="" textlink="">
      <xdr:nvSpPr>
        <xdr:cNvPr id="28" name="大かっこ 27"/>
        <xdr:cNvSpPr/>
      </xdr:nvSpPr>
      <xdr:spPr>
        <a:xfrm>
          <a:off x="4345642" y="44979916"/>
          <a:ext cx="2112308" cy="357965"/>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高齢者活躍人材育成事業</a:t>
          </a:r>
          <a:endParaRPr kumimoji="1" lang="en-US" altLang="ja-JP" sz="1100"/>
        </a:p>
        <a:p>
          <a:pPr algn="l"/>
          <a:endParaRPr kumimoji="1" lang="ja-JP" altLang="en-US" sz="1100"/>
        </a:p>
      </xdr:txBody>
    </xdr:sp>
    <xdr:clientData/>
  </xdr:twoCellAnchor>
  <xdr:twoCellAnchor>
    <xdr:from>
      <xdr:col>25</xdr:col>
      <xdr:colOff>56591</xdr:colOff>
      <xdr:row>746</xdr:row>
      <xdr:rowOff>321110</xdr:rowOff>
    </xdr:from>
    <xdr:to>
      <xdr:col>29</xdr:col>
      <xdr:colOff>169148</xdr:colOff>
      <xdr:row>747</xdr:row>
      <xdr:rowOff>326650</xdr:rowOff>
    </xdr:to>
    <xdr:sp macro="" textlink="">
      <xdr:nvSpPr>
        <xdr:cNvPr id="29" name="大かっこ 28"/>
        <xdr:cNvSpPr/>
      </xdr:nvSpPr>
      <xdr:spPr>
        <a:xfrm>
          <a:off x="5057216" y="45926810"/>
          <a:ext cx="912657" cy="357965"/>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予算示達</a:t>
          </a:r>
        </a:p>
      </xdr:txBody>
    </xdr:sp>
    <xdr:clientData/>
  </xdr:twoCellAnchor>
  <xdr:twoCellAnchor>
    <xdr:from>
      <xdr:col>17</xdr:col>
      <xdr:colOff>31937</xdr:colOff>
      <xdr:row>750</xdr:row>
      <xdr:rowOff>269191</xdr:rowOff>
    </xdr:from>
    <xdr:to>
      <xdr:col>38</xdr:col>
      <xdr:colOff>67236</xdr:colOff>
      <xdr:row>752</xdr:row>
      <xdr:rowOff>121523</xdr:rowOff>
    </xdr:to>
    <xdr:sp macro="" textlink="">
      <xdr:nvSpPr>
        <xdr:cNvPr id="30" name="大かっこ 29"/>
        <xdr:cNvSpPr/>
      </xdr:nvSpPr>
      <xdr:spPr>
        <a:xfrm>
          <a:off x="3432362" y="50008741"/>
          <a:ext cx="4235824" cy="557182"/>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委託契約・受託者に対する指導・精算報告書等の審査　等</a:t>
          </a:r>
          <a:endParaRPr kumimoji="1" lang="en-US" altLang="ja-JP" sz="1100"/>
        </a:p>
        <a:p>
          <a:pPr algn="l"/>
          <a:endParaRPr kumimoji="1" lang="ja-JP" altLang="en-US" sz="1100"/>
        </a:p>
      </xdr:txBody>
    </xdr:sp>
    <xdr:clientData/>
  </xdr:twoCellAnchor>
  <xdr:twoCellAnchor>
    <xdr:from>
      <xdr:col>25</xdr:col>
      <xdr:colOff>34801</xdr:colOff>
      <xdr:row>754</xdr:row>
      <xdr:rowOff>92137</xdr:rowOff>
    </xdr:from>
    <xdr:to>
      <xdr:col>29</xdr:col>
      <xdr:colOff>147981</xdr:colOff>
      <xdr:row>754</xdr:row>
      <xdr:rowOff>344269</xdr:rowOff>
    </xdr:to>
    <xdr:sp macro="" textlink="">
      <xdr:nvSpPr>
        <xdr:cNvPr id="31" name="大かっこ 30"/>
        <xdr:cNvSpPr/>
      </xdr:nvSpPr>
      <xdr:spPr>
        <a:xfrm>
          <a:off x="5035426" y="51241387"/>
          <a:ext cx="913280" cy="252132"/>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随意契約</a:t>
          </a:r>
        </a:p>
      </xdr:txBody>
    </xdr:sp>
    <xdr:clientData/>
  </xdr:twoCellAnchor>
  <xdr:twoCellAnchor>
    <xdr:from>
      <xdr:col>18</xdr:col>
      <xdr:colOff>65990</xdr:colOff>
      <xdr:row>757</xdr:row>
      <xdr:rowOff>128121</xdr:rowOff>
    </xdr:from>
    <xdr:to>
      <xdr:col>35</xdr:col>
      <xdr:colOff>179232</xdr:colOff>
      <xdr:row>758</xdr:row>
      <xdr:rowOff>85787</xdr:rowOff>
    </xdr:to>
    <xdr:sp macro="" textlink="">
      <xdr:nvSpPr>
        <xdr:cNvPr id="32" name="大かっこ 31"/>
        <xdr:cNvSpPr/>
      </xdr:nvSpPr>
      <xdr:spPr>
        <a:xfrm>
          <a:off x="3666440" y="49924821"/>
          <a:ext cx="3513667" cy="624416"/>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育児支援分野、人手不足分野等での担い手として、地域高齢者を育成・確保するための講習等を実施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583</v>
      </c>
      <c r="AT2" s="218"/>
      <c r="AU2" s="218"/>
      <c r="AV2" s="52" t="str">
        <f>IF(AW2="", "", "-")</f>
        <v/>
      </c>
      <c r="AW2" s="399"/>
      <c r="AX2" s="399"/>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7" t="s">
        <v>547</v>
      </c>
      <c r="Z7" s="294"/>
      <c r="AA7" s="294"/>
      <c r="AB7" s="294"/>
      <c r="AC7" s="294"/>
      <c r="AD7" s="398"/>
      <c r="AE7" s="385" t="s">
        <v>555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389</v>
      </c>
      <c r="B8" s="831"/>
      <c r="C8" s="831"/>
      <c r="D8" s="831"/>
      <c r="E8" s="831"/>
      <c r="F8" s="832"/>
      <c r="G8" s="221" t="str">
        <f>入力規則等!A26</f>
        <v>高齢社会対策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565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1408</v>
      </c>
      <c r="Q13" s="98"/>
      <c r="R13" s="98"/>
      <c r="S13" s="98"/>
      <c r="T13" s="98"/>
      <c r="U13" s="98"/>
      <c r="V13" s="99"/>
      <c r="W13" s="97">
        <v>1408</v>
      </c>
      <c r="X13" s="98"/>
      <c r="Y13" s="98"/>
      <c r="Z13" s="98"/>
      <c r="AA13" s="98"/>
      <c r="AB13" s="98"/>
      <c r="AC13" s="99"/>
      <c r="AD13" s="97">
        <v>1410</v>
      </c>
      <c r="AE13" s="98"/>
      <c r="AF13" s="98"/>
      <c r="AG13" s="98"/>
      <c r="AH13" s="98"/>
      <c r="AI13" s="98"/>
      <c r="AJ13" s="99"/>
      <c r="AK13" s="97">
        <v>1383</v>
      </c>
      <c r="AL13" s="98"/>
      <c r="AM13" s="98"/>
      <c r="AN13" s="98"/>
      <c r="AO13" s="98"/>
      <c r="AP13" s="98"/>
      <c r="AQ13" s="99"/>
      <c r="AR13" s="94">
        <v>2439</v>
      </c>
      <c r="AS13" s="95"/>
      <c r="AT13" s="95"/>
      <c r="AU13" s="95"/>
      <c r="AV13" s="95"/>
      <c r="AW13" s="95"/>
      <c r="AX13" s="396"/>
    </row>
    <row r="14" spans="1:50" ht="21" customHeight="1" x14ac:dyDescent="0.15">
      <c r="A14" s="139"/>
      <c r="B14" s="140"/>
      <c r="C14" s="140"/>
      <c r="D14" s="140"/>
      <c r="E14" s="140"/>
      <c r="F14" s="141"/>
      <c r="G14" s="745"/>
      <c r="H14" s="746"/>
      <c r="I14" s="576" t="s">
        <v>8</v>
      </c>
      <c r="J14" s="630"/>
      <c r="K14" s="630"/>
      <c r="L14" s="630"/>
      <c r="M14" s="630"/>
      <c r="N14" s="630"/>
      <c r="O14" s="631"/>
      <c r="P14" s="97" t="s">
        <v>614</v>
      </c>
      <c r="Q14" s="98"/>
      <c r="R14" s="98"/>
      <c r="S14" s="98"/>
      <c r="T14" s="98"/>
      <c r="U14" s="98"/>
      <c r="V14" s="99"/>
      <c r="W14" s="97" t="s">
        <v>614</v>
      </c>
      <c r="X14" s="98"/>
      <c r="Y14" s="98"/>
      <c r="Z14" s="98"/>
      <c r="AA14" s="98"/>
      <c r="AB14" s="98"/>
      <c r="AC14" s="99"/>
      <c r="AD14" s="97" t="s">
        <v>614</v>
      </c>
      <c r="AE14" s="98"/>
      <c r="AF14" s="98"/>
      <c r="AG14" s="98"/>
      <c r="AH14" s="98"/>
      <c r="AI14" s="98"/>
      <c r="AJ14" s="99"/>
      <c r="AK14" s="97" t="s">
        <v>614</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615</v>
      </c>
      <c r="Q15" s="98"/>
      <c r="R15" s="98"/>
      <c r="S15" s="98"/>
      <c r="T15" s="98"/>
      <c r="U15" s="98"/>
      <c r="V15" s="99"/>
      <c r="W15" s="97" t="s">
        <v>615</v>
      </c>
      <c r="X15" s="98"/>
      <c r="Y15" s="98"/>
      <c r="Z15" s="98"/>
      <c r="AA15" s="98"/>
      <c r="AB15" s="98"/>
      <c r="AC15" s="99"/>
      <c r="AD15" s="97" t="s">
        <v>615</v>
      </c>
      <c r="AE15" s="98"/>
      <c r="AF15" s="98"/>
      <c r="AG15" s="98"/>
      <c r="AH15" s="98"/>
      <c r="AI15" s="98"/>
      <c r="AJ15" s="99"/>
      <c r="AK15" s="97" t="s">
        <v>615</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616</v>
      </c>
      <c r="Q16" s="98"/>
      <c r="R16" s="98"/>
      <c r="S16" s="98"/>
      <c r="T16" s="98"/>
      <c r="U16" s="98"/>
      <c r="V16" s="99"/>
      <c r="W16" s="97" t="s">
        <v>616</v>
      </c>
      <c r="X16" s="98"/>
      <c r="Y16" s="98"/>
      <c r="Z16" s="98"/>
      <c r="AA16" s="98"/>
      <c r="AB16" s="98"/>
      <c r="AC16" s="99"/>
      <c r="AD16" s="97" t="s">
        <v>616</v>
      </c>
      <c r="AE16" s="98"/>
      <c r="AF16" s="98"/>
      <c r="AG16" s="98"/>
      <c r="AH16" s="98"/>
      <c r="AI16" s="98"/>
      <c r="AJ16" s="99"/>
      <c r="AK16" s="97" t="s">
        <v>616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616</v>
      </c>
      <c r="Q17" s="98"/>
      <c r="R17" s="98"/>
      <c r="S17" s="98"/>
      <c r="T17" s="98"/>
      <c r="U17" s="98"/>
      <c r="V17" s="99"/>
      <c r="W17" s="97" t="s">
        <v>616</v>
      </c>
      <c r="X17" s="98"/>
      <c r="Y17" s="98"/>
      <c r="Z17" s="98"/>
      <c r="AA17" s="98"/>
      <c r="AB17" s="98"/>
      <c r="AC17" s="99"/>
      <c r="AD17" s="97" t="s">
        <v>616</v>
      </c>
      <c r="AE17" s="98"/>
      <c r="AF17" s="98"/>
      <c r="AG17" s="98"/>
      <c r="AH17" s="98"/>
      <c r="AI17" s="98"/>
      <c r="AJ17" s="99"/>
      <c r="AK17" s="97" t="s">
        <v>616</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7"/>
      <c r="H18" s="748"/>
      <c r="I18" s="735" t="s">
        <v>20</v>
      </c>
      <c r="J18" s="736"/>
      <c r="K18" s="736"/>
      <c r="L18" s="736"/>
      <c r="M18" s="736"/>
      <c r="N18" s="736"/>
      <c r="O18" s="737"/>
      <c r="P18" s="103">
        <f>SUM(P13:V17)</f>
        <v>1408</v>
      </c>
      <c r="Q18" s="104"/>
      <c r="R18" s="104"/>
      <c r="S18" s="104"/>
      <c r="T18" s="104"/>
      <c r="U18" s="104"/>
      <c r="V18" s="105"/>
      <c r="W18" s="103">
        <f>SUM(W13:AC17)</f>
        <v>1408</v>
      </c>
      <c r="X18" s="104"/>
      <c r="Y18" s="104"/>
      <c r="Z18" s="104"/>
      <c r="AA18" s="104"/>
      <c r="AB18" s="104"/>
      <c r="AC18" s="105"/>
      <c r="AD18" s="103">
        <f>SUM(AD13:AJ17)</f>
        <v>1410</v>
      </c>
      <c r="AE18" s="104"/>
      <c r="AF18" s="104"/>
      <c r="AG18" s="104"/>
      <c r="AH18" s="104"/>
      <c r="AI18" s="104"/>
      <c r="AJ18" s="105"/>
      <c r="AK18" s="103">
        <f>SUM(AK13:AQ17)</f>
        <v>1383</v>
      </c>
      <c r="AL18" s="104"/>
      <c r="AM18" s="104"/>
      <c r="AN18" s="104"/>
      <c r="AO18" s="104"/>
      <c r="AP18" s="104"/>
      <c r="AQ18" s="105"/>
      <c r="AR18" s="103">
        <f>SUM(AR13:AX17)</f>
        <v>2439</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1009</v>
      </c>
      <c r="Q19" s="98"/>
      <c r="R19" s="98"/>
      <c r="S19" s="98"/>
      <c r="T19" s="98"/>
      <c r="U19" s="98"/>
      <c r="V19" s="99"/>
      <c r="W19" s="97">
        <v>1095</v>
      </c>
      <c r="X19" s="98"/>
      <c r="Y19" s="98"/>
      <c r="Z19" s="98"/>
      <c r="AA19" s="98"/>
      <c r="AB19" s="98"/>
      <c r="AC19" s="99"/>
      <c r="AD19" s="97">
        <v>1157</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0.71661931818181823</v>
      </c>
      <c r="Q20" s="540"/>
      <c r="R20" s="540"/>
      <c r="S20" s="540"/>
      <c r="T20" s="540"/>
      <c r="U20" s="540"/>
      <c r="V20" s="540"/>
      <c r="W20" s="540">
        <f t="shared" ref="W20" si="0">IF(W18=0, "-", SUM(W19)/W18)</f>
        <v>0.77769886363636365</v>
      </c>
      <c r="X20" s="540"/>
      <c r="Y20" s="540"/>
      <c r="Z20" s="540"/>
      <c r="AA20" s="540"/>
      <c r="AB20" s="540"/>
      <c r="AC20" s="540"/>
      <c r="AD20" s="540">
        <f t="shared" ref="AD20" si="1">IF(AD18=0, "-", SUM(AD19)/AD18)</f>
        <v>0.82056737588652484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3" t="s">
        <v>497</v>
      </c>
      <c r="H21" s="934"/>
      <c r="I21" s="934"/>
      <c r="J21" s="934"/>
      <c r="K21" s="934"/>
      <c r="L21" s="934"/>
      <c r="M21" s="934"/>
      <c r="N21" s="934"/>
      <c r="O21" s="934"/>
      <c r="P21" s="540">
        <f>IF(P19=0, "-", SUM(P19)/SUM(P13,P14))</f>
        <v>0.71661931818181823</v>
      </c>
      <c r="Q21" s="540"/>
      <c r="R21" s="540"/>
      <c r="S21" s="540"/>
      <c r="T21" s="540"/>
      <c r="U21" s="540"/>
      <c r="V21" s="540"/>
      <c r="W21" s="540">
        <f t="shared" ref="W21" si="2">IF(W19=0, "-", SUM(W19)/SUM(W13,W14))</f>
        <v>0.77769886363636365</v>
      </c>
      <c r="X21" s="540"/>
      <c r="Y21" s="540"/>
      <c r="Z21" s="540"/>
      <c r="AA21" s="540"/>
      <c r="AB21" s="540"/>
      <c r="AC21" s="540"/>
      <c r="AD21" s="540">
        <f t="shared" ref="AD21" si="3">IF(AD19=0, "-", SUM(AD19)/SUM(AD13,AD14))</f>
        <v>0.82056737588652484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1365</v>
      </c>
      <c r="Q23" s="95"/>
      <c r="R23" s="95"/>
      <c r="S23" s="95"/>
      <c r="T23" s="95"/>
      <c r="U23" s="95"/>
      <c r="V23" s="96"/>
      <c r="W23" s="94">
        <v>2421</v>
      </c>
      <c r="X23" s="95"/>
      <c r="Y23" s="95"/>
      <c r="Z23" s="95"/>
      <c r="AA23" s="95"/>
      <c r="AB23" s="95"/>
      <c r="AC23" s="96"/>
      <c r="AD23" s="206" t="s">
        <v>656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18</v>
      </c>
      <c r="Q24" s="98"/>
      <c r="R24" s="98"/>
      <c r="S24" s="98"/>
      <c r="T24" s="98"/>
      <c r="U24" s="98"/>
      <c r="V24" s="99"/>
      <c r="W24" s="97">
        <v>18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1383</v>
      </c>
      <c r="Q29" s="226"/>
      <c r="R29" s="226"/>
      <c r="S29" s="226"/>
      <c r="T29" s="226"/>
      <c r="U29" s="226"/>
      <c r="V29" s="227"/>
      <c r="W29" s="225">
        <f>AR13</f>
        <v>2439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357</v>
      </c>
      <c r="AF30" s="389"/>
      <c r="AG30" s="389"/>
      <c r="AH30" s="390"/>
      <c r="AI30" s="388" t="s">
        <v>363</v>
      </c>
      <c r="AJ30" s="389"/>
      <c r="AK30" s="389"/>
      <c r="AL30" s="390"/>
      <c r="AM30" s="391" t="s">
        <v>472</v>
      </c>
      <c r="AN30" s="391"/>
      <c r="AO30" s="391"/>
      <c r="AP30" s="388"/>
      <c r="AQ30" s="639" t="s">
        <v>355</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5" t="s">
        <v>606</v>
      </c>
      <c r="AR31" s="133"/>
      <c r="AS31" s="134" t="s">
        <v>356</v>
      </c>
      <c r="AT31" s="169"/>
      <c r="AU31" s="269">
        <v>30</v>
      </c>
      <c r="AV31" s="269"/>
      <c r="AW31" s="381" t="s">
        <v>300</v>
      </c>
      <c r="AX31" s="382"/>
    </row>
    <row r="32" spans="1:50" ht="23.25" customHeight="1" x14ac:dyDescent="0.15">
      <c r="A32" s="516"/>
      <c r="B32" s="514"/>
      <c r="C32" s="514"/>
      <c r="D32" s="514"/>
      <c r="E32" s="514"/>
      <c r="F32" s="515"/>
      <c r="G32" s="541" t="s">
        <v>608</v>
      </c>
      <c r="H32" s="542"/>
      <c r="I32" s="542"/>
      <c r="J32" s="542"/>
      <c r="K32" s="542"/>
      <c r="L32" s="542"/>
      <c r="M32" s="542"/>
      <c r="N32" s="542"/>
      <c r="O32" s="543"/>
      <c r="P32" s="158" t="s">
        <v>581</v>
      </c>
      <c r="Q32" s="158"/>
      <c r="R32" s="158"/>
      <c r="S32" s="158"/>
      <c r="T32" s="158"/>
      <c r="U32" s="158"/>
      <c r="V32" s="158"/>
      <c r="W32" s="158"/>
      <c r="X32" s="229"/>
      <c r="Y32" s="340" t="s">
        <v>12</v>
      </c>
      <c r="Z32" s="550"/>
      <c r="AA32" s="551"/>
      <c r="AB32" s="552" t="s">
        <v>559</v>
      </c>
      <c r="AC32" s="552"/>
      <c r="AD32" s="552"/>
      <c r="AE32" s="366">
        <v>17</v>
      </c>
      <c r="AF32" s="367"/>
      <c r="AG32" s="367"/>
      <c r="AH32" s="367"/>
      <c r="AI32" s="366">
        <v>62.1</v>
      </c>
      <c r="AJ32" s="367"/>
      <c r="AK32" s="367"/>
      <c r="AL32" s="367"/>
      <c r="AM32" s="366">
        <v>65.2</v>
      </c>
      <c r="AN32" s="367"/>
      <c r="AO32" s="367"/>
      <c r="AP32" s="367"/>
      <c r="AQ32" s="100" t="s">
        <v>560</v>
      </c>
      <c r="AR32" s="101"/>
      <c r="AS32" s="101"/>
      <c r="AT32" s="102"/>
      <c r="AU32" s="367" t="s">
        <v>560</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559</v>
      </c>
      <c r="AC33" s="523"/>
      <c r="AD33" s="523"/>
      <c r="AE33" s="366">
        <v>70</v>
      </c>
      <c r="AF33" s="367"/>
      <c r="AG33" s="367"/>
      <c r="AH33" s="367"/>
      <c r="AI33" s="366">
        <v>70</v>
      </c>
      <c r="AJ33" s="367"/>
      <c r="AK33" s="367"/>
      <c r="AL33" s="367"/>
      <c r="AM33" s="366">
        <v>70</v>
      </c>
      <c r="AN33" s="367"/>
      <c r="AO33" s="367"/>
      <c r="AP33" s="367"/>
      <c r="AQ33" s="100" t="s">
        <v>607</v>
      </c>
      <c r="AR33" s="101"/>
      <c r="AS33" s="101"/>
      <c r="AT33" s="102"/>
      <c r="AU33" s="367">
        <v>50</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6">
        <v>24.3</v>
      </c>
      <c r="AF34" s="367"/>
      <c r="AG34" s="367"/>
      <c r="AH34" s="367"/>
      <c r="AI34" s="366">
        <v>88.7</v>
      </c>
      <c r="AJ34" s="367"/>
      <c r="AK34" s="367"/>
      <c r="AL34" s="367"/>
      <c r="AM34" s="366">
        <v>93.1</v>
      </c>
      <c r="AN34" s="367"/>
      <c r="AO34" s="367"/>
      <c r="AP34" s="367"/>
      <c r="AQ34" s="100" t="s">
        <v>560</v>
      </c>
      <c r="AR34" s="101"/>
      <c r="AS34" s="101"/>
      <c r="AT34" s="102"/>
      <c r="AU34" s="367" t="s">
        <v>560</v>
      </c>
      <c r="AV34" s="367"/>
      <c r="AW34" s="367"/>
      <c r="AX34" s="369"/>
    </row>
    <row r="35" spans="1:50" ht="23.25" customHeight="1" x14ac:dyDescent="0.15">
      <c r="A35" s="904" t="s">
        <v>527</v>
      </c>
      <c r="B35" s="905"/>
      <c r="C35" s="905"/>
      <c r="D35" s="905"/>
      <c r="E35" s="905"/>
      <c r="F35" s="906"/>
      <c r="G35" s="910" t="s">
        <v>605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2" t="s">
        <v>491</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40" t="s">
        <v>12</v>
      </c>
      <c r="Z39" s="550"/>
      <c r="AA39" s="551"/>
      <c r="AB39" s="552"/>
      <c r="AC39" s="552"/>
      <c r="AD39" s="552"/>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2" t="s">
        <v>491</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40" t="s">
        <v>12</v>
      </c>
      <c r="Z46" s="550"/>
      <c r="AA46" s="551"/>
      <c r="AB46" s="552"/>
      <c r="AC46" s="552"/>
      <c r="AD46" s="552"/>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3" t="s">
        <v>491</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40" t="s">
        <v>12</v>
      </c>
      <c r="Z53" s="550"/>
      <c r="AA53" s="551"/>
      <c r="AB53" s="552"/>
      <c r="AC53" s="552"/>
      <c r="AD53" s="55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3" t="s">
        <v>491</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40" t="s">
        <v>12</v>
      </c>
      <c r="Z60" s="550"/>
      <c r="AA60" s="551"/>
      <c r="AB60" s="552"/>
      <c r="AC60" s="552"/>
      <c r="AD60" s="55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70" t="s">
        <v>357</v>
      </c>
      <c r="AF65" s="371"/>
      <c r="AG65" s="371"/>
      <c r="AH65" s="372"/>
      <c r="AI65" s="370" t="s">
        <v>363</v>
      </c>
      <c r="AJ65" s="371"/>
      <c r="AK65" s="371"/>
      <c r="AL65" s="372"/>
      <c r="AM65" s="377" t="s">
        <v>472</v>
      </c>
      <c r="AN65" s="377"/>
      <c r="AO65" s="377"/>
      <c r="AP65" s="370"/>
      <c r="AQ65" s="871" t="s">
        <v>355</v>
      </c>
      <c r="AR65" s="867"/>
      <c r="AS65" s="867"/>
      <c r="AT65" s="868"/>
      <c r="AU65" s="983" t="s">
        <v>253</v>
      </c>
      <c r="AV65" s="983"/>
      <c r="AW65" s="983"/>
      <c r="AX65" s="984"/>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68"/>
      <c r="AR66" s="269"/>
      <c r="AS66" s="869" t="s">
        <v>356</v>
      </c>
      <c r="AT66" s="870"/>
      <c r="AU66" s="269"/>
      <c r="AV66" s="269"/>
      <c r="AW66" s="869" t="s">
        <v>490</v>
      </c>
      <c r="AX66" s="985"/>
    </row>
    <row r="67" spans="1:50" ht="23.25" hidden="1" customHeight="1" x14ac:dyDescent="0.15">
      <c r="A67" s="855"/>
      <c r="B67" s="856"/>
      <c r="C67" s="856"/>
      <c r="D67" s="856"/>
      <c r="E67" s="856"/>
      <c r="F67" s="857"/>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517</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517</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518</v>
      </c>
      <c r="AC69" s="982"/>
      <c r="AD69" s="982"/>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5" t="s">
        <v>498</v>
      </c>
      <c r="B70" s="856"/>
      <c r="C70" s="856"/>
      <c r="D70" s="856"/>
      <c r="E70" s="856"/>
      <c r="F70" s="857"/>
      <c r="G70" s="946" t="s">
        <v>365</v>
      </c>
      <c r="H70" s="947"/>
      <c r="I70" s="947"/>
      <c r="J70" s="947"/>
      <c r="K70" s="947"/>
      <c r="L70" s="947"/>
      <c r="M70" s="947"/>
      <c r="N70" s="947"/>
      <c r="O70" s="947"/>
      <c r="P70" s="947"/>
      <c r="Q70" s="947"/>
      <c r="R70" s="947"/>
      <c r="S70" s="947"/>
      <c r="T70" s="947"/>
      <c r="U70" s="947"/>
      <c r="V70" s="947"/>
      <c r="W70" s="950" t="s">
        <v>516</v>
      </c>
      <c r="X70" s="951"/>
      <c r="Y70" s="956" t="s">
        <v>12</v>
      </c>
      <c r="Z70" s="956"/>
      <c r="AA70" s="957"/>
      <c r="AB70" s="958" t="s">
        <v>517</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517</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518</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8" t="s">
        <v>530</v>
      </c>
      <c r="B78" s="919"/>
      <c r="C78" s="919"/>
      <c r="D78" s="919"/>
      <c r="E78" s="916" t="s">
        <v>465</v>
      </c>
      <c r="F78" s="917"/>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5" t="s">
        <v>494</v>
      </c>
      <c r="AR100" s="936"/>
      <c r="AS100" s="936"/>
      <c r="AT100" s="937"/>
      <c r="AU100" s="935" t="s">
        <v>540</v>
      </c>
      <c r="AV100" s="936"/>
      <c r="AW100" s="936"/>
      <c r="AX100" s="938"/>
    </row>
    <row r="101" spans="1:60" ht="23.25" customHeight="1" x14ac:dyDescent="0.15">
      <c r="A101" s="492"/>
      <c r="B101" s="493"/>
      <c r="C101" s="493"/>
      <c r="D101" s="493"/>
      <c r="E101" s="493"/>
      <c r="F101" s="494"/>
      <c r="G101" s="158" t="s">
        <v>582</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561</v>
      </c>
      <c r="AC101" s="552"/>
      <c r="AD101" s="552"/>
      <c r="AE101" s="366">
        <v>18934</v>
      </c>
      <c r="AF101" s="367"/>
      <c r="AG101" s="367"/>
      <c r="AH101" s="368"/>
      <c r="AI101" s="366">
        <v>22312</v>
      </c>
      <c r="AJ101" s="367"/>
      <c r="AK101" s="367"/>
      <c r="AL101" s="368"/>
      <c r="AM101" s="366">
        <v>25844</v>
      </c>
      <c r="AN101" s="367"/>
      <c r="AO101" s="367"/>
      <c r="AP101" s="368"/>
      <c r="AQ101" s="366" t="s">
        <v>562</v>
      </c>
      <c r="AR101" s="367"/>
      <c r="AS101" s="367"/>
      <c r="AT101" s="368"/>
      <c r="AU101" s="366" t="s">
        <v>563</v>
      </c>
      <c r="AV101" s="367"/>
      <c r="AW101" s="367"/>
      <c r="AX101" s="368"/>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1"/>
      <c r="AA102" s="342"/>
      <c r="AB102" s="552" t="s">
        <v>561</v>
      </c>
      <c r="AC102" s="552"/>
      <c r="AD102" s="552"/>
      <c r="AE102" s="360">
        <v>15000</v>
      </c>
      <c r="AF102" s="360"/>
      <c r="AG102" s="360"/>
      <c r="AH102" s="360"/>
      <c r="AI102" s="360">
        <v>15000</v>
      </c>
      <c r="AJ102" s="360"/>
      <c r="AK102" s="360"/>
      <c r="AL102" s="360"/>
      <c r="AM102" s="360">
        <v>15000</v>
      </c>
      <c r="AN102" s="360"/>
      <c r="AO102" s="360"/>
      <c r="AP102" s="360"/>
      <c r="AQ102" s="818">
        <v>15000</v>
      </c>
      <c r="AR102" s="819"/>
      <c r="AS102" s="819"/>
      <c r="AT102" s="820"/>
      <c r="AU102" s="818" t="s">
        <v>609</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540</v>
      </c>
      <c r="AV103" s="363"/>
      <c r="AW103" s="363"/>
      <c r="AX103" s="365"/>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8"/>
      <c r="AC105" s="409"/>
      <c r="AD105" s="410"/>
      <c r="AE105" s="360"/>
      <c r="AF105" s="360"/>
      <c r="AG105" s="360"/>
      <c r="AH105" s="360"/>
      <c r="AI105" s="360"/>
      <c r="AJ105" s="360"/>
      <c r="AK105" s="360"/>
      <c r="AL105" s="360"/>
      <c r="AM105" s="360"/>
      <c r="AN105" s="360"/>
      <c r="AO105" s="360"/>
      <c r="AP105" s="360"/>
      <c r="AQ105" s="366"/>
      <c r="AR105" s="367"/>
      <c r="AS105" s="367"/>
      <c r="AT105" s="368"/>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540</v>
      </c>
      <c r="AV106" s="363"/>
      <c r="AW106" s="363"/>
      <c r="AX106" s="365"/>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540</v>
      </c>
      <c r="AV109" s="363"/>
      <c r="AW109" s="363"/>
      <c r="AX109" s="365"/>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540</v>
      </c>
      <c r="AV112" s="363"/>
      <c r="AW112" s="363"/>
      <c r="AX112" s="365"/>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customHeight="1" x14ac:dyDescent="0.15">
      <c r="A116" s="290"/>
      <c r="B116" s="291"/>
      <c r="C116" s="291"/>
      <c r="D116" s="291"/>
      <c r="E116" s="291"/>
      <c r="F116" s="292"/>
      <c r="G116" s="353" t="s">
        <v>583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564</v>
      </c>
      <c r="AC116" s="299"/>
      <c r="AD116" s="300"/>
      <c r="AE116" s="360">
        <v>322970</v>
      </c>
      <c r="AF116" s="360"/>
      <c r="AG116" s="360"/>
      <c r="AH116" s="360"/>
      <c r="AI116" s="360">
        <v>81078</v>
      </c>
      <c r="AJ116" s="360"/>
      <c r="AK116" s="360"/>
      <c r="AL116" s="360"/>
      <c r="AM116" s="360">
        <v>69992</v>
      </c>
      <c r="AN116" s="360"/>
      <c r="AO116" s="360"/>
      <c r="AP116" s="360"/>
      <c r="AQ116" s="366">
        <v>184386</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601</v>
      </c>
      <c r="AC117" s="344"/>
      <c r="AD117" s="345"/>
      <c r="AE117" s="458" t="s">
        <v>566</v>
      </c>
      <c r="AF117" s="304"/>
      <c r="AG117" s="304"/>
      <c r="AH117" s="304"/>
      <c r="AI117" s="458" t="s">
        <v>612</v>
      </c>
      <c r="AJ117" s="304"/>
      <c r="AK117" s="304"/>
      <c r="AL117" s="304"/>
      <c r="AM117" s="458" t="s">
        <v>660</v>
      </c>
      <c r="AN117" s="304"/>
      <c r="AO117" s="304"/>
      <c r="AP117" s="304"/>
      <c r="AQ117" s="304" t="s">
        <v>661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610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611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585</v>
      </c>
      <c r="AR133" s="269"/>
      <c r="AS133" s="134" t="s">
        <v>356</v>
      </c>
      <c r="AT133" s="169"/>
      <c r="AU133" s="133" t="s">
        <v>585</v>
      </c>
      <c r="AV133" s="133"/>
      <c r="AW133" s="134" t="s">
        <v>300</v>
      </c>
      <c r="AX133" s="135"/>
    </row>
    <row r="134" spans="1:50" ht="39.75" customHeight="1" x14ac:dyDescent="0.15">
      <c r="A134" s="1001"/>
      <c r="B134" s="250"/>
      <c r="C134" s="249"/>
      <c r="D134" s="250"/>
      <c r="E134" s="249"/>
      <c r="F134" s="312"/>
      <c r="G134" s="228" t="s">
        <v>585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585</v>
      </c>
      <c r="AC134" s="219"/>
      <c r="AD134" s="219"/>
      <c r="AE134" s="264" t="s">
        <v>585</v>
      </c>
      <c r="AF134" s="101"/>
      <c r="AG134" s="101"/>
      <c r="AH134" s="101"/>
      <c r="AI134" s="264" t="s">
        <v>585</v>
      </c>
      <c r="AJ134" s="101"/>
      <c r="AK134" s="101"/>
      <c r="AL134" s="101"/>
      <c r="AM134" s="264" t="s">
        <v>585</v>
      </c>
      <c r="AN134" s="101"/>
      <c r="AO134" s="101"/>
      <c r="AP134" s="101"/>
      <c r="AQ134" s="264" t="s">
        <v>585</v>
      </c>
      <c r="AR134" s="101"/>
      <c r="AS134" s="101"/>
      <c r="AT134" s="101"/>
      <c r="AU134" s="264" t="s">
        <v>585</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585</v>
      </c>
      <c r="AC135" s="130"/>
      <c r="AD135" s="130"/>
      <c r="AE135" s="264" t="s">
        <v>585</v>
      </c>
      <c r="AF135" s="101"/>
      <c r="AG135" s="101"/>
      <c r="AH135" s="101"/>
      <c r="AI135" s="264" t="s">
        <v>585</v>
      </c>
      <c r="AJ135" s="101"/>
      <c r="AK135" s="101"/>
      <c r="AL135" s="101"/>
      <c r="AM135" s="264" t="s">
        <v>585</v>
      </c>
      <c r="AN135" s="101"/>
      <c r="AO135" s="101"/>
      <c r="AP135" s="101"/>
      <c r="AQ135" s="264" t="s">
        <v>585</v>
      </c>
      <c r="AR135" s="101"/>
      <c r="AS135" s="101"/>
      <c r="AT135" s="101"/>
      <c r="AU135" s="264" t="s">
        <v>586</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585</v>
      </c>
      <c r="H154" s="158"/>
      <c r="I154" s="158"/>
      <c r="J154" s="158"/>
      <c r="K154" s="158"/>
      <c r="L154" s="158"/>
      <c r="M154" s="158"/>
      <c r="N154" s="158"/>
      <c r="O154" s="158"/>
      <c r="P154" s="229"/>
      <c r="Q154" s="157" t="s">
        <v>585</v>
      </c>
      <c r="R154" s="158"/>
      <c r="S154" s="158"/>
      <c r="T154" s="158"/>
      <c r="U154" s="158"/>
      <c r="V154" s="158"/>
      <c r="W154" s="158"/>
      <c r="X154" s="158"/>
      <c r="Y154" s="158"/>
      <c r="Z154" s="158"/>
      <c r="AA154" s="930"/>
      <c r="AB154" s="253" t="s">
        <v>585</v>
      </c>
      <c r="AC154" s="254"/>
      <c r="AD154" s="254"/>
      <c r="AE154" s="259" t="s">
        <v>585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585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594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585</v>
      </c>
      <c r="K430" s="240"/>
      <c r="L430" s="240"/>
      <c r="M430" s="240"/>
      <c r="N430" s="240"/>
      <c r="O430" s="240"/>
      <c r="P430" s="240"/>
      <c r="Q430" s="240"/>
      <c r="R430" s="240"/>
      <c r="S430" s="240"/>
      <c r="T430" s="241"/>
      <c r="U430" s="242" t="s">
        <v>588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588</v>
      </c>
      <c r="AF432" s="133"/>
      <c r="AG432" s="134" t="s">
        <v>356</v>
      </c>
      <c r="AH432" s="169"/>
      <c r="AI432" s="179"/>
      <c r="AJ432" s="179"/>
      <c r="AK432" s="179"/>
      <c r="AL432" s="174"/>
      <c r="AM432" s="179"/>
      <c r="AN432" s="179"/>
      <c r="AO432" s="179"/>
      <c r="AP432" s="174"/>
      <c r="AQ432" s="215" t="s">
        <v>588</v>
      </c>
      <c r="AR432" s="133"/>
      <c r="AS432" s="134" t="s">
        <v>356</v>
      </c>
      <c r="AT432" s="169"/>
      <c r="AU432" s="133" t="s">
        <v>589</v>
      </c>
      <c r="AV432" s="133"/>
      <c r="AW432" s="134" t="s">
        <v>300</v>
      </c>
      <c r="AX432" s="135"/>
    </row>
    <row r="433" spans="1:50" ht="23.25" customHeight="1" x14ac:dyDescent="0.15">
      <c r="A433" s="1001"/>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588</v>
      </c>
      <c r="AC433" s="130"/>
      <c r="AD433" s="130"/>
      <c r="AE433" s="100" t="s">
        <v>587</v>
      </c>
      <c r="AF433" s="101"/>
      <c r="AG433" s="101"/>
      <c r="AH433" s="101"/>
      <c r="AI433" s="100" t="s">
        <v>588</v>
      </c>
      <c r="AJ433" s="101"/>
      <c r="AK433" s="101"/>
      <c r="AL433" s="101"/>
      <c r="AM433" s="100" t="s">
        <v>588</v>
      </c>
      <c r="AN433" s="101"/>
      <c r="AO433" s="101"/>
      <c r="AP433" s="102"/>
      <c r="AQ433" s="100" t="s">
        <v>589</v>
      </c>
      <c r="AR433" s="101"/>
      <c r="AS433" s="101"/>
      <c r="AT433" s="102"/>
      <c r="AU433" s="101" t="s">
        <v>588</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588</v>
      </c>
      <c r="AF434" s="101"/>
      <c r="AG434" s="101"/>
      <c r="AH434" s="102"/>
      <c r="AI434" s="100" t="s">
        <v>589</v>
      </c>
      <c r="AJ434" s="101"/>
      <c r="AK434" s="101"/>
      <c r="AL434" s="101"/>
      <c r="AM434" s="100" t="s">
        <v>589</v>
      </c>
      <c r="AN434" s="101"/>
      <c r="AO434" s="101"/>
      <c r="AP434" s="102"/>
      <c r="AQ434" s="100" t="s">
        <v>587</v>
      </c>
      <c r="AR434" s="101"/>
      <c r="AS434" s="101"/>
      <c r="AT434" s="102"/>
      <c r="AU434" s="101" t="s">
        <v>590</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586</v>
      </c>
      <c r="AF435" s="101"/>
      <c r="AG435" s="101"/>
      <c r="AH435" s="102"/>
      <c r="AI435" s="100" t="s">
        <v>591</v>
      </c>
      <c r="AJ435" s="101"/>
      <c r="AK435" s="101"/>
      <c r="AL435" s="101"/>
      <c r="AM435" s="100" t="s">
        <v>593</v>
      </c>
      <c r="AN435" s="101"/>
      <c r="AO435" s="101"/>
      <c r="AP435" s="102"/>
      <c r="AQ435" s="100" t="s">
        <v>593</v>
      </c>
      <c r="AR435" s="101"/>
      <c r="AS435" s="101"/>
      <c r="AT435" s="102"/>
      <c r="AU435" s="101" t="s">
        <v>593</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586</v>
      </c>
      <c r="AF457" s="133"/>
      <c r="AG457" s="134" t="s">
        <v>356</v>
      </c>
      <c r="AH457" s="169"/>
      <c r="AI457" s="179"/>
      <c r="AJ457" s="179"/>
      <c r="AK457" s="179"/>
      <c r="AL457" s="174"/>
      <c r="AM457" s="179"/>
      <c r="AN457" s="179"/>
      <c r="AO457" s="179"/>
      <c r="AP457" s="174"/>
      <c r="AQ457" s="215" t="s">
        <v>593</v>
      </c>
      <c r="AR457" s="133"/>
      <c r="AS457" s="134" t="s">
        <v>356</v>
      </c>
      <c r="AT457" s="169"/>
      <c r="AU457" s="133" t="s">
        <v>593</v>
      </c>
      <c r="AV457" s="133"/>
      <c r="AW457" s="134" t="s">
        <v>300</v>
      </c>
      <c r="AX457" s="135"/>
    </row>
    <row r="458" spans="1:50" ht="23.25" customHeight="1" x14ac:dyDescent="0.15">
      <c r="A458" s="1001"/>
      <c r="B458" s="250"/>
      <c r="C458" s="249"/>
      <c r="D458" s="250"/>
      <c r="E458" s="163"/>
      <c r="F458" s="164"/>
      <c r="G458" s="228" t="s">
        <v>591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591</v>
      </c>
      <c r="AC458" s="130"/>
      <c r="AD458" s="130"/>
      <c r="AE458" s="100" t="s">
        <v>591</v>
      </c>
      <c r="AF458" s="101"/>
      <c r="AG458" s="101"/>
      <c r="AH458" s="101"/>
      <c r="AI458" s="100" t="s">
        <v>593</v>
      </c>
      <c r="AJ458" s="101"/>
      <c r="AK458" s="101"/>
      <c r="AL458" s="101"/>
      <c r="AM458" s="100" t="s">
        <v>593</v>
      </c>
      <c r="AN458" s="101"/>
      <c r="AO458" s="101"/>
      <c r="AP458" s="102"/>
      <c r="AQ458" s="100" t="s">
        <v>591</v>
      </c>
      <c r="AR458" s="101"/>
      <c r="AS458" s="101"/>
      <c r="AT458" s="102"/>
      <c r="AU458" s="101" t="s">
        <v>593</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591</v>
      </c>
      <c r="AC459" s="219"/>
      <c r="AD459" s="219"/>
      <c r="AE459" s="100" t="s">
        <v>591</v>
      </c>
      <c r="AF459" s="101"/>
      <c r="AG459" s="101"/>
      <c r="AH459" s="102"/>
      <c r="AI459" s="100" t="s">
        <v>593</v>
      </c>
      <c r="AJ459" s="101"/>
      <c r="AK459" s="101"/>
      <c r="AL459" s="101"/>
      <c r="AM459" s="100" t="s">
        <v>593</v>
      </c>
      <c r="AN459" s="101"/>
      <c r="AO459" s="101"/>
      <c r="AP459" s="102"/>
      <c r="AQ459" s="100" t="s">
        <v>593</v>
      </c>
      <c r="AR459" s="101"/>
      <c r="AS459" s="101"/>
      <c r="AT459" s="102"/>
      <c r="AU459" s="101" t="s">
        <v>593</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591</v>
      </c>
      <c r="AF460" s="101"/>
      <c r="AG460" s="101"/>
      <c r="AH460" s="102"/>
      <c r="AI460" s="100" t="s">
        <v>591</v>
      </c>
      <c r="AJ460" s="101"/>
      <c r="AK460" s="101"/>
      <c r="AL460" s="101"/>
      <c r="AM460" s="100" t="s">
        <v>593</v>
      </c>
      <c r="AN460" s="101"/>
      <c r="AO460" s="101"/>
      <c r="AP460" s="102"/>
      <c r="AQ460" s="100" t="s">
        <v>593</v>
      </c>
      <c r="AR460" s="101"/>
      <c r="AS460" s="101"/>
      <c r="AT460" s="102"/>
      <c r="AU460" s="101" t="s">
        <v>593</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592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07.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2" t="s">
        <v>553</v>
      </c>
      <c r="AE702" s="903"/>
      <c r="AF702" s="903"/>
      <c r="AG702" s="889" t="s">
        <v>567</v>
      </c>
      <c r="AH702" s="890"/>
      <c r="AI702" s="890"/>
      <c r="AJ702" s="890"/>
      <c r="AK702" s="890"/>
      <c r="AL702" s="890"/>
      <c r="AM702" s="890"/>
      <c r="AN702" s="890"/>
      <c r="AO702" s="890"/>
      <c r="AP702" s="890"/>
      <c r="AQ702" s="890"/>
      <c r="AR702" s="890"/>
      <c r="AS702" s="890"/>
      <c r="AT702" s="890"/>
      <c r="AU702" s="890"/>
      <c r="AV702" s="890"/>
      <c r="AW702" s="890"/>
      <c r="AX702" s="891"/>
    </row>
    <row r="703" spans="1:50" ht="6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5" t="s">
        <v>568</v>
      </c>
      <c r="AH703" s="666"/>
      <c r="AI703" s="666"/>
      <c r="AJ703" s="666"/>
      <c r="AK703" s="666"/>
      <c r="AL703" s="666"/>
      <c r="AM703" s="666"/>
      <c r="AN703" s="666"/>
      <c r="AO703" s="666"/>
      <c r="AP703" s="666"/>
      <c r="AQ703" s="666"/>
      <c r="AR703" s="666"/>
      <c r="AS703" s="666"/>
      <c r="AT703" s="666"/>
      <c r="AU703" s="666"/>
      <c r="AV703" s="666"/>
      <c r="AW703" s="666"/>
      <c r="AX703" s="667"/>
    </row>
    <row r="704" spans="1:50" ht="55.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569</v>
      </c>
      <c r="AH704" s="231"/>
      <c r="AI704" s="231"/>
      <c r="AJ704" s="231"/>
      <c r="AK704" s="231"/>
      <c r="AL704" s="231"/>
      <c r="AM704" s="231"/>
      <c r="AN704" s="231"/>
      <c r="AO704" s="231"/>
      <c r="AP704" s="231"/>
      <c r="AQ704" s="231"/>
      <c r="AR704" s="231"/>
      <c r="AS704" s="231"/>
      <c r="AT704" s="231"/>
      <c r="AU704" s="231"/>
      <c r="AV704" s="231"/>
      <c r="AW704" s="231"/>
      <c r="AX704" s="430"/>
    </row>
    <row r="705" spans="1:50" ht="39"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572</v>
      </c>
      <c r="AE705" s="734"/>
      <c r="AF705" s="734"/>
      <c r="AG705" s="157" t="s">
        <v>570</v>
      </c>
      <c r="AH705" s="158"/>
      <c r="AI705" s="158"/>
      <c r="AJ705" s="158"/>
      <c r="AK705" s="158"/>
      <c r="AL705" s="158"/>
      <c r="AM705" s="158"/>
      <c r="AN705" s="158"/>
      <c r="AO705" s="158"/>
      <c r="AP705" s="158"/>
      <c r="AQ705" s="158"/>
      <c r="AR705" s="158"/>
      <c r="AS705" s="158"/>
      <c r="AT705" s="158"/>
      <c r="AU705" s="158"/>
      <c r="AV705" s="158"/>
      <c r="AW705" s="158"/>
      <c r="AX705" s="159"/>
    </row>
    <row r="706" spans="1:50" ht="45.7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5.7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573</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571</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553</v>
      </c>
      <c r="AE709" s="152"/>
      <c r="AF709" s="152"/>
      <c r="AG709" s="665" t="s">
        <v>575</v>
      </c>
      <c r="AH709" s="666"/>
      <c r="AI709" s="666"/>
      <c r="AJ709" s="666"/>
      <c r="AK709" s="666"/>
      <c r="AL709" s="666"/>
      <c r="AM709" s="666"/>
      <c r="AN709" s="666"/>
      <c r="AO709" s="666"/>
      <c r="AP709" s="666"/>
      <c r="AQ709" s="666"/>
      <c r="AR709" s="666"/>
      <c r="AS709" s="666"/>
      <c r="AT709" s="666"/>
      <c r="AU709" s="666"/>
      <c r="AV709" s="666"/>
      <c r="AW709" s="666"/>
      <c r="AX709" s="667"/>
    </row>
    <row r="710" spans="1:50" ht="40.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553</v>
      </c>
      <c r="AE710" s="152"/>
      <c r="AF710" s="152"/>
      <c r="AG710" s="665" t="s">
        <v>576</v>
      </c>
      <c r="AH710" s="666"/>
      <c r="AI710" s="666"/>
      <c r="AJ710" s="666"/>
      <c r="AK710" s="666"/>
      <c r="AL710" s="666"/>
      <c r="AM710" s="666"/>
      <c r="AN710" s="666"/>
      <c r="AO710" s="666"/>
      <c r="AP710" s="666"/>
      <c r="AQ710" s="666"/>
      <c r="AR710" s="666"/>
      <c r="AS710" s="666"/>
      <c r="AT710" s="666"/>
      <c r="AU710" s="666"/>
      <c r="AV710" s="666"/>
      <c r="AW710" s="666"/>
      <c r="AX710" s="667"/>
    </row>
    <row r="711" spans="1:50" ht="55.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5" t="s">
        <v>577</v>
      </c>
      <c r="AH711" s="666"/>
      <c r="AI711" s="666"/>
      <c r="AJ711" s="666"/>
      <c r="AK711" s="666"/>
      <c r="AL711" s="666"/>
      <c r="AM711" s="666"/>
      <c r="AN711" s="666"/>
      <c r="AO711" s="666"/>
      <c r="AP711" s="666"/>
      <c r="AQ711" s="666"/>
      <c r="AR711" s="666"/>
      <c r="AS711" s="666"/>
      <c r="AT711" s="666"/>
      <c r="AU711" s="666"/>
      <c r="AV711" s="666"/>
      <c r="AW711" s="666"/>
      <c r="AX711" s="667"/>
    </row>
    <row r="712" spans="1:50" ht="72.7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595</v>
      </c>
      <c r="AE712" s="587"/>
      <c r="AF712" s="587"/>
      <c r="AG712" s="595" t="s">
        <v>662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66.7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553</v>
      </c>
      <c r="AE714" s="593"/>
      <c r="AF714" s="594"/>
      <c r="AG714" s="690" t="s">
        <v>578</v>
      </c>
      <c r="AH714" s="691"/>
      <c r="AI714" s="691"/>
      <c r="AJ714" s="691"/>
      <c r="AK714" s="691"/>
      <c r="AL714" s="691"/>
      <c r="AM714" s="691"/>
      <c r="AN714" s="691"/>
      <c r="AO714" s="691"/>
      <c r="AP714" s="691"/>
      <c r="AQ714" s="691"/>
      <c r="AR714" s="691"/>
      <c r="AS714" s="691"/>
      <c r="AT714" s="691"/>
      <c r="AU714" s="691"/>
      <c r="AV714" s="691"/>
      <c r="AW714" s="691"/>
      <c r="AX714" s="692"/>
    </row>
    <row r="715" spans="1:50" ht="3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595</v>
      </c>
      <c r="AE715" s="669"/>
      <c r="AF715" s="778"/>
      <c r="AG715" s="527" t="s">
        <v>654</v>
      </c>
      <c r="AH715" s="528"/>
      <c r="AI715" s="528"/>
      <c r="AJ715" s="528"/>
      <c r="AK715" s="528"/>
      <c r="AL715" s="528"/>
      <c r="AM715" s="528"/>
      <c r="AN715" s="528"/>
      <c r="AO715" s="528"/>
      <c r="AP715" s="528"/>
      <c r="AQ715" s="528"/>
      <c r="AR715" s="528"/>
      <c r="AS715" s="528"/>
      <c r="AT715" s="528"/>
      <c r="AU715" s="528"/>
      <c r="AV715" s="528"/>
      <c r="AW715" s="528"/>
      <c r="AX715" s="529"/>
    </row>
    <row r="716" spans="1:50" ht="57.7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553</v>
      </c>
      <c r="AE716" s="760"/>
      <c r="AF716" s="760"/>
      <c r="AG716" s="665" t="s">
        <v>598</v>
      </c>
      <c r="AH716" s="666"/>
      <c r="AI716" s="666"/>
      <c r="AJ716" s="666"/>
      <c r="AK716" s="666"/>
      <c r="AL716" s="666"/>
      <c r="AM716" s="666"/>
      <c r="AN716" s="666"/>
      <c r="AO716" s="666"/>
      <c r="AP716" s="666"/>
      <c r="AQ716" s="666"/>
      <c r="AR716" s="666"/>
      <c r="AS716" s="666"/>
      <c r="AT716" s="666"/>
      <c r="AU716" s="666"/>
      <c r="AV716" s="666"/>
      <c r="AW716" s="666"/>
      <c r="AX716" s="667"/>
    </row>
    <row r="717" spans="1:50" ht="39"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595</v>
      </c>
      <c r="AE717" s="152"/>
      <c r="AF717" s="152"/>
      <c r="AG717" s="665" t="s">
        <v>599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571</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571</v>
      </c>
      <c r="AE719" s="669"/>
      <c r="AF719" s="669"/>
      <c r="AG719" s="157" t="s">
        <v>596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106.5" customHeight="1" x14ac:dyDescent="0.15">
      <c r="A726" s="622" t="s">
        <v>48</v>
      </c>
      <c r="B726" s="623"/>
      <c r="C726" s="444" t="s">
        <v>53</v>
      </c>
      <c r="D726" s="582"/>
      <c r="E726" s="582"/>
      <c r="F726" s="583"/>
      <c r="G726" s="798" t="s">
        <v>659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88.5" customHeight="1" thickBot="1" x14ac:dyDescent="0.2">
      <c r="A727" s="624"/>
      <c r="B727" s="625"/>
      <c r="C727" s="696" t="s">
        <v>57</v>
      </c>
      <c r="D727" s="697"/>
      <c r="E727" s="697"/>
      <c r="F727" s="698"/>
      <c r="G727" s="796" t="s">
        <v>613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617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663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655</v>
      </c>
      <c r="B733" s="751"/>
      <c r="C733" s="751"/>
      <c r="D733" s="751"/>
      <c r="E733" s="752"/>
      <c r="F733" s="767" t="s">
        <v>657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15">
      <c r="A738" s="116" t="s">
        <v>361</v>
      </c>
      <c r="B738" s="117"/>
      <c r="C738" s="117"/>
      <c r="D738" s="118"/>
      <c r="E738" s="111" t="s">
        <v>597</v>
      </c>
      <c r="F738" s="111"/>
      <c r="G738" s="111"/>
      <c r="H738" s="111"/>
      <c r="I738" s="111"/>
      <c r="J738" s="111"/>
      <c r="K738" s="111"/>
      <c r="L738" s="111"/>
      <c r="M738" s="111"/>
      <c r="N738" s="112" t="s">
        <v>362</v>
      </c>
      <c r="O738" s="112"/>
      <c r="P738" s="112"/>
      <c r="Q738" s="112"/>
      <c r="R738" s="111" t="s">
        <v>579</v>
      </c>
      <c r="S738" s="111"/>
      <c r="T738" s="111"/>
      <c r="U738" s="111"/>
      <c r="V738" s="111"/>
      <c r="W738" s="111"/>
      <c r="X738" s="111"/>
      <c r="Y738" s="111"/>
      <c r="Z738" s="111"/>
      <c r="AA738" s="112" t="s">
        <v>482</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584</v>
      </c>
      <c r="F739" s="126"/>
      <c r="G739" s="126"/>
      <c r="H739" s="91" t="str">
        <f>IF(E739="", "", "(")</f>
        <v>(</v>
      </c>
      <c r="I739" s="106"/>
      <c r="J739" s="106"/>
      <c r="K739" s="91" t="str">
        <f>IF(OR(I739="　", I739=""), "", "-")</f>
        <v/>
      </c>
      <c r="L739" s="107">
        <v>568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0" t="s">
        <v>620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618</v>
      </c>
      <c r="H781" s="450"/>
      <c r="I781" s="450"/>
      <c r="J781" s="450"/>
      <c r="K781" s="451"/>
      <c r="L781" s="452" t="s">
        <v>619</v>
      </c>
      <c r="M781" s="453"/>
      <c r="N781" s="453"/>
      <c r="O781" s="453"/>
      <c r="P781" s="453"/>
      <c r="Q781" s="453"/>
      <c r="R781" s="453"/>
      <c r="S781" s="453"/>
      <c r="T781" s="453"/>
      <c r="U781" s="453"/>
      <c r="V781" s="453"/>
      <c r="W781" s="453"/>
      <c r="X781" s="454"/>
      <c r="Y781" s="455">
        <v>44.1</v>
      </c>
      <c r="Z781" s="456"/>
      <c r="AA781" s="456"/>
      <c r="AB781" s="558"/>
      <c r="AC781" s="449" t="s">
        <v>622</v>
      </c>
      <c r="AD781" s="450"/>
      <c r="AE781" s="450"/>
      <c r="AF781" s="450"/>
      <c r="AG781" s="451"/>
      <c r="AH781" s="452" t="s">
        <v>625</v>
      </c>
      <c r="AI781" s="453"/>
      <c r="AJ781" s="453"/>
      <c r="AK781" s="453"/>
      <c r="AL781" s="453"/>
      <c r="AM781" s="453"/>
      <c r="AN781" s="453"/>
      <c r="AO781" s="453"/>
      <c r="AP781" s="453"/>
      <c r="AQ781" s="453"/>
      <c r="AR781" s="453"/>
      <c r="AS781" s="453"/>
      <c r="AT781" s="454"/>
      <c r="AU781" s="455">
        <v>26.8</v>
      </c>
      <c r="AV781" s="456"/>
      <c r="AW781" s="456"/>
      <c r="AX781" s="457"/>
    </row>
    <row r="782" spans="1:50" ht="24.75" customHeight="1" x14ac:dyDescent="0.15">
      <c r="A782" s="557"/>
      <c r="B782" s="764"/>
      <c r="C782" s="764"/>
      <c r="D782" s="764"/>
      <c r="E782" s="764"/>
      <c r="F782" s="765"/>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t="s">
        <v>623</v>
      </c>
      <c r="AD782" s="351"/>
      <c r="AE782" s="351"/>
      <c r="AF782" s="351"/>
      <c r="AG782" s="352"/>
      <c r="AH782" s="403" t="s">
        <v>626</v>
      </c>
      <c r="AI782" s="404"/>
      <c r="AJ782" s="404"/>
      <c r="AK782" s="404"/>
      <c r="AL782" s="404"/>
      <c r="AM782" s="404"/>
      <c r="AN782" s="404"/>
      <c r="AO782" s="404"/>
      <c r="AP782" s="404"/>
      <c r="AQ782" s="404"/>
      <c r="AR782" s="404"/>
      <c r="AS782" s="404"/>
      <c r="AT782" s="405"/>
      <c r="AU782" s="400">
        <v>14.1</v>
      </c>
      <c r="AV782" s="401"/>
      <c r="AW782" s="401"/>
      <c r="AX782" s="402"/>
    </row>
    <row r="783" spans="1:50" ht="24.75"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t="s">
        <v>624</v>
      </c>
      <c r="AD783" s="351"/>
      <c r="AE783" s="351"/>
      <c r="AF783" s="351"/>
      <c r="AG783" s="352"/>
      <c r="AH783" s="403" t="s">
        <v>624</v>
      </c>
      <c r="AI783" s="404"/>
      <c r="AJ783" s="404"/>
      <c r="AK783" s="404"/>
      <c r="AL783" s="404"/>
      <c r="AM783" s="404"/>
      <c r="AN783" s="404"/>
      <c r="AO783" s="404"/>
      <c r="AP783" s="404"/>
      <c r="AQ783" s="404"/>
      <c r="AR783" s="404"/>
      <c r="AS783" s="404"/>
      <c r="AT783" s="405"/>
      <c r="AU783" s="400">
        <v>3.2</v>
      </c>
      <c r="AV783" s="401"/>
      <c r="AW783" s="401"/>
      <c r="AX783" s="402"/>
    </row>
    <row r="784" spans="1:50" ht="24.75" hidden="1"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44.1</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44.1</v>
      </c>
      <c r="AV791" s="417"/>
      <c r="AW791" s="417"/>
      <c r="AX791" s="419"/>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514</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630</v>
      </c>
      <c r="D837" s="420"/>
      <c r="E837" s="420"/>
      <c r="F837" s="420"/>
      <c r="G837" s="420"/>
      <c r="H837" s="420"/>
      <c r="I837" s="420"/>
      <c r="J837" s="421" t="s">
        <v>628</v>
      </c>
      <c r="K837" s="422"/>
      <c r="L837" s="422"/>
      <c r="M837" s="422"/>
      <c r="N837" s="422"/>
      <c r="O837" s="422"/>
      <c r="P837" s="315" t="s">
        <v>650</v>
      </c>
      <c r="Q837" s="316"/>
      <c r="R837" s="316"/>
      <c r="S837" s="316"/>
      <c r="T837" s="316"/>
      <c r="U837" s="316"/>
      <c r="V837" s="316"/>
      <c r="W837" s="316"/>
      <c r="X837" s="316"/>
      <c r="Y837" s="317">
        <v>44.1</v>
      </c>
      <c r="Z837" s="318"/>
      <c r="AA837" s="318"/>
      <c r="AB837" s="319"/>
      <c r="AC837" s="327" t="s">
        <v>526</v>
      </c>
      <c r="AD837" s="328"/>
      <c r="AE837" s="328"/>
      <c r="AF837" s="328"/>
      <c r="AG837" s="328"/>
      <c r="AH837" s="329" t="s">
        <v>638</v>
      </c>
      <c r="AI837" s="330"/>
      <c r="AJ837" s="330"/>
      <c r="AK837" s="330"/>
      <c r="AL837" s="324" t="s">
        <v>638</v>
      </c>
      <c r="AM837" s="325"/>
      <c r="AN837" s="325"/>
      <c r="AO837" s="326"/>
      <c r="AP837" s="320" t="s">
        <v>639</v>
      </c>
      <c r="AQ837" s="320"/>
      <c r="AR837" s="320"/>
      <c r="AS837" s="320"/>
      <c r="AT837" s="320"/>
      <c r="AU837" s="320"/>
      <c r="AV837" s="320"/>
      <c r="AW837" s="320"/>
      <c r="AX837" s="320"/>
    </row>
    <row r="838" spans="1:50" ht="30" customHeight="1" x14ac:dyDescent="0.15">
      <c r="A838" s="406">
        <v>2</v>
      </c>
      <c r="B838" s="406">
        <v>1</v>
      </c>
      <c r="C838" s="426" t="s">
        <v>627</v>
      </c>
      <c r="D838" s="899"/>
      <c r="E838" s="899"/>
      <c r="F838" s="899"/>
      <c r="G838" s="899"/>
      <c r="H838" s="899"/>
      <c r="I838" s="900"/>
      <c r="J838" s="421" t="s">
        <v>628</v>
      </c>
      <c r="K838" s="422"/>
      <c r="L838" s="422"/>
      <c r="M838" s="422"/>
      <c r="N838" s="422"/>
      <c r="O838" s="422"/>
      <c r="P838" s="315" t="s">
        <v>650</v>
      </c>
      <c r="Q838" s="316"/>
      <c r="R838" s="316"/>
      <c r="S838" s="316"/>
      <c r="T838" s="316"/>
      <c r="U838" s="316"/>
      <c r="V838" s="316"/>
      <c r="W838" s="316"/>
      <c r="X838" s="316"/>
      <c r="Y838" s="317">
        <v>41</v>
      </c>
      <c r="Z838" s="318"/>
      <c r="AA838" s="318"/>
      <c r="AB838" s="319"/>
      <c r="AC838" s="327" t="s">
        <v>526</v>
      </c>
      <c r="AD838" s="328"/>
      <c r="AE838" s="328"/>
      <c r="AF838" s="328"/>
      <c r="AG838" s="328"/>
      <c r="AH838" s="329" t="s">
        <v>638</v>
      </c>
      <c r="AI838" s="330"/>
      <c r="AJ838" s="330"/>
      <c r="AK838" s="330"/>
      <c r="AL838" s="324" t="s">
        <v>638</v>
      </c>
      <c r="AM838" s="325"/>
      <c r="AN838" s="325"/>
      <c r="AO838" s="326"/>
      <c r="AP838" s="320" t="s">
        <v>639</v>
      </c>
      <c r="AQ838" s="320"/>
      <c r="AR838" s="320"/>
      <c r="AS838" s="320"/>
      <c r="AT838" s="320"/>
      <c r="AU838" s="320"/>
      <c r="AV838" s="320"/>
      <c r="AW838" s="320"/>
      <c r="AX838" s="320"/>
    </row>
    <row r="839" spans="1:50" ht="30" customHeight="1" x14ac:dyDescent="0.15">
      <c r="A839" s="406">
        <v>3</v>
      </c>
      <c r="B839" s="406">
        <v>1</v>
      </c>
      <c r="C839" s="901" t="s">
        <v>631</v>
      </c>
      <c r="D839" s="899"/>
      <c r="E839" s="899"/>
      <c r="F839" s="899"/>
      <c r="G839" s="899"/>
      <c r="H839" s="899"/>
      <c r="I839" s="900"/>
      <c r="J839" s="421" t="s">
        <v>628</v>
      </c>
      <c r="K839" s="422"/>
      <c r="L839" s="422"/>
      <c r="M839" s="422"/>
      <c r="N839" s="422"/>
      <c r="O839" s="422"/>
      <c r="P839" s="315" t="s">
        <v>650</v>
      </c>
      <c r="Q839" s="316"/>
      <c r="R839" s="316"/>
      <c r="S839" s="316"/>
      <c r="T839" s="316"/>
      <c r="U839" s="316"/>
      <c r="V839" s="316"/>
      <c r="W839" s="316"/>
      <c r="X839" s="316"/>
      <c r="Y839" s="317">
        <v>40.6</v>
      </c>
      <c r="Z839" s="318"/>
      <c r="AA839" s="318"/>
      <c r="AB839" s="319"/>
      <c r="AC839" s="327" t="s">
        <v>526</v>
      </c>
      <c r="AD839" s="328"/>
      <c r="AE839" s="328"/>
      <c r="AF839" s="328"/>
      <c r="AG839" s="328"/>
      <c r="AH839" s="329" t="s">
        <v>638</v>
      </c>
      <c r="AI839" s="330"/>
      <c r="AJ839" s="330"/>
      <c r="AK839" s="330"/>
      <c r="AL839" s="324" t="s">
        <v>638</v>
      </c>
      <c r="AM839" s="325"/>
      <c r="AN839" s="325"/>
      <c r="AO839" s="326"/>
      <c r="AP839" s="320" t="s">
        <v>639</v>
      </c>
      <c r="AQ839" s="320"/>
      <c r="AR839" s="320"/>
      <c r="AS839" s="320"/>
      <c r="AT839" s="320"/>
      <c r="AU839" s="320"/>
      <c r="AV839" s="320"/>
      <c r="AW839" s="320"/>
      <c r="AX839" s="320"/>
    </row>
    <row r="840" spans="1:50" ht="30" customHeight="1" x14ac:dyDescent="0.15">
      <c r="A840" s="406">
        <v>4</v>
      </c>
      <c r="B840" s="406">
        <v>1</v>
      </c>
      <c r="C840" s="426" t="s">
        <v>629</v>
      </c>
      <c r="D840" s="420"/>
      <c r="E840" s="420"/>
      <c r="F840" s="420"/>
      <c r="G840" s="420"/>
      <c r="H840" s="420"/>
      <c r="I840" s="420"/>
      <c r="J840" s="421" t="s">
        <v>628</v>
      </c>
      <c r="K840" s="422"/>
      <c r="L840" s="422"/>
      <c r="M840" s="422"/>
      <c r="N840" s="422"/>
      <c r="O840" s="422"/>
      <c r="P840" s="315" t="s">
        <v>650</v>
      </c>
      <c r="Q840" s="316"/>
      <c r="R840" s="316"/>
      <c r="S840" s="316"/>
      <c r="T840" s="316"/>
      <c r="U840" s="316"/>
      <c r="V840" s="316"/>
      <c r="W840" s="316"/>
      <c r="X840" s="316"/>
      <c r="Y840" s="317">
        <v>40.200000000000003</v>
      </c>
      <c r="Z840" s="318"/>
      <c r="AA840" s="318"/>
      <c r="AB840" s="319"/>
      <c r="AC840" s="327" t="s">
        <v>526</v>
      </c>
      <c r="AD840" s="328"/>
      <c r="AE840" s="328"/>
      <c r="AF840" s="328"/>
      <c r="AG840" s="328"/>
      <c r="AH840" s="329" t="s">
        <v>638</v>
      </c>
      <c r="AI840" s="330"/>
      <c r="AJ840" s="330"/>
      <c r="AK840" s="330"/>
      <c r="AL840" s="324" t="s">
        <v>638</v>
      </c>
      <c r="AM840" s="325"/>
      <c r="AN840" s="325"/>
      <c r="AO840" s="326"/>
      <c r="AP840" s="320" t="s">
        <v>639</v>
      </c>
      <c r="AQ840" s="320"/>
      <c r="AR840" s="320"/>
      <c r="AS840" s="320"/>
      <c r="AT840" s="320"/>
      <c r="AU840" s="320"/>
      <c r="AV840" s="320"/>
      <c r="AW840" s="320"/>
      <c r="AX840" s="320"/>
    </row>
    <row r="841" spans="1:50" ht="30" customHeight="1" x14ac:dyDescent="0.15">
      <c r="A841" s="406">
        <v>5</v>
      </c>
      <c r="B841" s="406">
        <v>1</v>
      </c>
      <c r="C841" s="426" t="s">
        <v>632</v>
      </c>
      <c r="D841" s="420"/>
      <c r="E841" s="420"/>
      <c r="F841" s="420"/>
      <c r="G841" s="420"/>
      <c r="H841" s="420"/>
      <c r="I841" s="420"/>
      <c r="J841" s="421" t="s">
        <v>628</v>
      </c>
      <c r="K841" s="422"/>
      <c r="L841" s="422"/>
      <c r="M841" s="422"/>
      <c r="N841" s="422"/>
      <c r="O841" s="422"/>
      <c r="P841" s="315" t="s">
        <v>650</v>
      </c>
      <c r="Q841" s="316"/>
      <c r="R841" s="316"/>
      <c r="S841" s="316"/>
      <c r="T841" s="316"/>
      <c r="U841" s="316"/>
      <c r="V841" s="316"/>
      <c r="W841" s="316"/>
      <c r="X841" s="316"/>
      <c r="Y841" s="317">
        <v>36.5</v>
      </c>
      <c r="Z841" s="318"/>
      <c r="AA841" s="318"/>
      <c r="AB841" s="319"/>
      <c r="AC841" s="327" t="s">
        <v>526</v>
      </c>
      <c r="AD841" s="328"/>
      <c r="AE841" s="328"/>
      <c r="AF841" s="328"/>
      <c r="AG841" s="328"/>
      <c r="AH841" s="329" t="s">
        <v>638</v>
      </c>
      <c r="AI841" s="330"/>
      <c r="AJ841" s="330"/>
      <c r="AK841" s="330"/>
      <c r="AL841" s="324" t="s">
        <v>638</v>
      </c>
      <c r="AM841" s="325"/>
      <c r="AN841" s="325"/>
      <c r="AO841" s="326"/>
      <c r="AP841" s="320" t="s">
        <v>639</v>
      </c>
      <c r="AQ841" s="320"/>
      <c r="AR841" s="320"/>
      <c r="AS841" s="320"/>
      <c r="AT841" s="320"/>
      <c r="AU841" s="320"/>
      <c r="AV841" s="320"/>
      <c r="AW841" s="320"/>
      <c r="AX841" s="320"/>
    </row>
    <row r="842" spans="1:50" ht="30" customHeight="1" x14ac:dyDescent="0.15">
      <c r="A842" s="406">
        <v>6</v>
      </c>
      <c r="B842" s="406">
        <v>1</v>
      </c>
      <c r="C842" s="426" t="s">
        <v>633</v>
      </c>
      <c r="D842" s="420"/>
      <c r="E842" s="420"/>
      <c r="F842" s="420"/>
      <c r="G842" s="420"/>
      <c r="H842" s="420"/>
      <c r="I842" s="420"/>
      <c r="J842" s="421" t="s">
        <v>628</v>
      </c>
      <c r="K842" s="422"/>
      <c r="L842" s="422"/>
      <c r="M842" s="422"/>
      <c r="N842" s="422"/>
      <c r="O842" s="422"/>
      <c r="P842" s="315" t="s">
        <v>650</v>
      </c>
      <c r="Q842" s="316"/>
      <c r="R842" s="316"/>
      <c r="S842" s="316"/>
      <c r="T842" s="316"/>
      <c r="U842" s="316"/>
      <c r="V842" s="316"/>
      <c r="W842" s="316"/>
      <c r="X842" s="316"/>
      <c r="Y842" s="317">
        <v>36.5</v>
      </c>
      <c r="Z842" s="318"/>
      <c r="AA842" s="318"/>
      <c r="AB842" s="319"/>
      <c r="AC842" s="327" t="s">
        <v>526</v>
      </c>
      <c r="AD842" s="328"/>
      <c r="AE842" s="328"/>
      <c r="AF842" s="328"/>
      <c r="AG842" s="328"/>
      <c r="AH842" s="329" t="s">
        <v>638</v>
      </c>
      <c r="AI842" s="330"/>
      <c r="AJ842" s="330"/>
      <c r="AK842" s="330"/>
      <c r="AL842" s="324" t="s">
        <v>638</v>
      </c>
      <c r="AM842" s="325"/>
      <c r="AN842" s="325"/>
      <c r="AO842" s="326"/>
      <c r="AP842" s="320" t="s">
        <v>639</v>
      </c>
      <c r="AQ842" s="320"/>
      <c r="AR842" s="320"/>
      <c r="AS842" s="320"/>
      <c r="AT842" s="320"/>
      <c r="AU842" s="320"/>
      <c r="AV842" s="320"/>
      <c r="AW842" s="320"/>
      <c r="AX842" s="320"/>
    </row>
    <row r="843" spans="1:50" ht="30" customHeight="1" x14ac:dyDescent="0.15">
      <c r="A843" s="406">
        <v>7</v>
      </c>
      <c r="B843" s="406">
        <v>1</v>
      </c>
      <c r="C843" s="426" t="s">
        <v>634</v>
      </c>
      <c r="D843" s="420"/>
      <c r="E843" s="420"/>
      <c r="F843" s="420"/>
      <c r="G843" s="420"/>
      <c r="H843" s="420"/>
      <c r="I843" s="420"/>
      <c r="J843" s="421" t="s">
        <v>628</v>
      </c>
      <c r="K843" s="422"/>
      <c r="L843" s="422"/>
      <c r="M843" s="422"/>
      <c r="N843" s="422"/>
      <c r="O843" s="422"/>
      <c r="P843" s="315" t="s">
        <v>650</v>
      </c>
      <c r="Q843" s="316"/>
      <c r="R843" s="316"/>
      <c r="S843" s="316"/>
      <c r="T843" s="316"/>
      <c r="U843" s="316"/>
      <c r="V843" s="316"/>
      <c r="W843" s="316"/>
      <c r="X843" s="316"/>
      <c r="Y843" s="317">
        <v>34.6</v>
      </c>
      <c r="Z843" s="318"/>
      <c r="AA843" s="318"/>
      <c r="AB843" s="319"/>
      <c r="AC843" s="327" t="s">
        <v>526</v>
      </c>
      <c r="AD843" s="328"/>
      <c r="AE843" s="328"/>
      <c r="AF843" s="328"/>
      <c r="AG843" s="328"/>
      <c r="AH843" s="329" t="s">
        <v>638</v>
      </c>
      <c r="AI843" s="330"/>
      <c r="AJ843" s="330"/>
      <c r="AK843" s="330"/>
      <c r="AL843" s="324" t="s">
        <v>638</v>
      </c>
      <c r="AM843" s="325"/>
      <c r="AN843" s="325"/>
      <c r="AO843" s="326"/>
      <c r="AP843" s="320" t="s">
        <v>639</v>
      </c>
      <c r="AQ843" s="320"/>
      <c r="AR843" s="320"/>
      <c r="AS843" s="320"/>
      <c r="AT843" s="320"/>
      <c r="AU843" s="320"/>
      <c r="AV843" s="320"/>
      <c r="AW843" s="320"/>
      <c r="AX843" s="320"/>
    </row>
    <row r="844" spans="1:50" ht="30" customHeight="1" x14ac:dyDescent="0.15">
      <c r="A844" s="406">
        <v>8</v>
      </c>
      <c r="B844" s="406">
        <v>1</v>
      </c>
      <c r="C844" s="426" t="s">
        <v>635</v>
      </c>
      <c r="D844" s="420"/>
      <c r="E844" s="420"/>
      <c r="F844" s="420"/>
      <c r="G844" s="420"/>
      <c r="H844" s="420"/>
      <c r="I844" s="420"/>
      <c r="J844" s="421" t="s">
        <v>628</v>
      </c>
      <c r="K844" s="422"/>
      <c r="L844" s="422"/>
      <c r="M844" s="422"/>
      <c r="N844" s="422"/>
      <c r="O844" s="422"/>
      <c r="P844" s="315" t="s">
        <v>650</v>
      </c>
      <c r="Q844" s="316"/>
      <c r="R844" s="316"/>
      <c r="S844" s="316"/>
      <c r="T844" s="316"/>
      <c r="U844" s="316"/>
      <c r="V844" s="316"/>
      <c r="W844" s="316"/>
      <c r="X844" s="316"/>
      <c r="Y844" s="317">
        <v>32.1</v>
      </c>
      <c r="Z844" s="318"/>
      <c r="AA844" s="318"/>
      <c r="AB844" s="319"/>
      <c r="AC844" s="327" t="s">
        <v>526</v>
      </c>
      <c r="AD844" s="328"/>
      <c r="AE844" s="328"/>
      <c r="AF844" s="328"/>
      <c r="AG844" s="328"/>
      <c r="AH844" s="329" t="s">
        <v>638</v>
      </c>
      <c r="AI844" s="330"/>
      <c r="AJ844" s="330"/>
      <c r="AK844" s="330"/>
      <c r="AL844" s="324" t="s">
        <v>638</v>
      </c>
      <c r="AM844" s="325"/>
      <c r="AN844" s="325"/>
      <c r="AO844" s="326"/>
      <c r="AP844" s="320" t="s">
        <v>639</v>
      </c>
      <c r="AQ844" s="320"/>
      <c r="AR844" s="320"/>
      <c r="AS844" s="320"/>
      <c r="AT844" s="320"/>
      <c r="AU844" s="320"/>
      <c r="AV844" s="320"/>
      <c r="AW844" s="320"/>
      <c r="AX844" s="320"/>
    </row>
    <row r="845" spans="1:50" ht="30" customHeight="1" x14ac:dyDescent="0.15">
      <c r="A845" s="406">
        <v>9</v>
      </c>
      <c r="B845" s="406">
        <v>1</v>
      </c>
      <c r="C845" s="426" t="s">
        <v>636</v>
      </c>
      <c r="D845" s="420"/>
      <c r="E845" s="420"/>
      <c r="F845" s="420"/>
      <c r="G845" s="420"/>
      <c r="H845" s="420"/>
      <c r="I845" s="420"/>
      <c r="J845" s="421" t="s">
        <v>628</v>
      </c>
      <c r="K845" s="422"/>
      <c r="L845" s="422"/>
      <c r="M845" s="422"/>
      <c r="N845" s="422"/>
      <c r="O845" s="422"/>
      <c r="P845" s="315" t="s">
        <v>650</v>
      </c>
      <c r="Q845" s="316"/>
      <c r="R845" s="316"/>
      <c r="S845" s="316"/>
      <c r="T845" s="316"/>
      <c r="U845" s="316"/>
      <c r="V845" s="316"/>
      <c r="W845" s="316"/>
      <c r="X845" s="316"/>
      <c r="Y845" s="317">
        <v>31.5</v>
      </c>
      <c r="Z845" s="318"/>
      <c r="AA845" s="318"/>
      <c r="AB845" s="319"/>
      <c r="AC845" s="327" t="s">
        <v>526</v>
      </c>
      <c r="AD845" s="328"/>
      <c r="AE845" s="328"/>
      <c r="AF845" s="328"/>
      <c r="AG845" s="328"/>
      <c r="AH845" s="329" t="s">
        <v>638</v>
      </c>
      <c r="AI845" s="330"/>
      <c r="AJ845" s="330"/>
      <c r="AK845" s="330"/>
      <c r="AL845" s="324" t="s">
        <v>638</v>
      </c>
      <c r="AM845" s="325"/>
      <c r="AN845" s="325"/>
      <c r="AO845" s="326"/>
      <c r="AP845" s="320" t="s">
        <v>639</v>
      </c>
      <c r="AQ845" s="320"/>
      <c r="AR845" s="320"/>
      <c r="AS845" s="320"/>
      <c r="AT845" s="320"/>
      <c r="AU845" s="320"/>
      <c r="AV845" s="320"/>
      <c r="AW845" s="320"/>
      <c r="AX845" s="320"/>
    </row>
    <row r="846" spans="1:50" ht="30" customHeight="1" x14ac:dyDescent="0.15">
      <c r="A846" s="406">
        <v>10</v>
      </c>
      <c r="B846" s="406">
        <v>1</v>
      </c>
      <c r="C846" s="426" t="s">
        <v>637</v>
      </c>
      <c r="D846" s="420"/>
      <c r="E846" s="420"/>
      <c r="F846" s="420"/>
      <c r="G846" s="420"/>
      <c r="H846" s="420"/>
      <c r="I846" s="420"/>
      <c r="J846" s="421" t="s">
        <v>628</v>
      </c>
      <c r="K846" s="422"/>
      <c r="L846" s="422"/>
      <c r="M846" s="422"/>
      <c r="N846" s="422"/>
      <c r="O846" s="422"/>
      <c r="P846" s="315" t="s">
        <v>650</v>
      </c>
      <c r="Q846" s="316"/>
      <c r="R846" s="316"/>
      <c r="S846" s="316"/>
      <c r="T846" s="316"/>
      <c r="U846" s="316"/>
      <c r="V846" s="316"/>
      <c r="W846" s="316"/>
      <c r="X846" s="316"/>
      <c r="Y846" s="317">
        <v>31.4</v>
      </c>
      <c r="Z846" s="318"/>
      <c r="AA846" s="318"/>
      <c r="AB846" s="319"/>
      <c r="AC846" s="327" t="s">
        <v>526</v>
      </c>
      <c r="AD846" s="328"/>
      <c r="AE846" s="328"/>
      <c r="AF846" s="328"/>
      <c r="AG846" s="328"/>
      <c r="AH846" s="329" t="s">
        <v>638</v>
      </c>
      <c r="AI846" s="330"/>
      <c r="AJ846" s="330"/>
      <c r="AK846" s="330"/>
      <c r="AL846" s="324" t="s">
        <v>638</v>
      </c>
      <c r="AM846" s="325"/>
      <c r="AN846" s="325"/>
      <c r="AO846" s="326"/>
      <c r="AP846" s="320" t="s">
        <v>639</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514</v>
      </c>
      <c r="AI869" s="348"/>
      <c r="AJ869" s="348"/>
      <c r="AK869" s="348"/>
      <c r="AL869" s="348" t="s">
        <v>21</v>
      </c>
      <c r="AM869" s="348"/>
      <c r="AN869" s="348"/>
      <c r="AO869" s="427"/>
      <c r="AP869" s="428" t="s">
        <v>433</v>
      </c>
      <c r="AQ869" s="428"/>
      <c r="AR869" s="428"/>
      <c r="AS869" s="428"/>
      <c r="AT869" s="428"/>
      <c r="AU869" s="428"/>
      <c r="AV869" s="428"/>
      <c r="AW869" s="428"/>
      <c r="AX869" s="428"/>
    </row>
    <row r="870" spans="1:50" ht="45.75" customHeight="1" x14ac:dyDescent="0.15">
      <c r="A870" s="406">
        <v>1</v>
      </c>
      <c r="B870" s="406">
        <v>1</v>
      </c>
      <c r="C870" s="426" t="s">
        <v>640</v>
      </c>
      <c r="D870" s="420"/>
      <c r="E870" s="420"/>
      <c r="F870" s="420"/>
      <c r="G870" s="420"/>
      <c r="H870" s="420"/>
      <c r="I870" s="420"/>
      <c r="J870" s="421">
        <v>8160005003181</v>
      </c>
      <c r="K870" s="422"/>
      <c r="L870" s="422"/>
      <c r="M870" s="422"/>
      <c r="N870" s="422"/>
      <c r="O870" s="422"/>
      <c r="P870" s="315" t="s">
        <v>649</v>
      </c>
      <c r="Q870" s="316"/>
      <c r="R870" s="316"/>
      <c r="S870" s="316"/>
      <c r="T870" s="316"/>
      <c r="U870" s="316"/>
      <c r="V870" s="316"/>
      <c r="W870" s="316"/>
      <c r="X870" s="316"/>
      <c r="Y870" s="317">
        <v>44.1</v>
      </c>
      <c r="Z870" s="318"/>
      <c r="AA870" s="318"/>
      <c r="AB870" s="319"/>
      <c r="AC870" s="327" t="s">
        <v>526</v>
      </c>
      <c r="AD870" s="328"/>
      <c r="AE870" s="328"/>
      <c r="AF870" s="328"/>
      <c r="AG870" s="328"/>
      <c r="AH870" s="329" t="s">
        <v>651</v>
      </c>
      <c r="AI870" s="330"/>
      <c r="AJ870" s="330"/>
      <c r="AK870" s="330"/>
      <c r="AL870" s="324" t="s">
        <v>652</v>
      </c>
      <c r="AM870" s="325"/>
      <c r="AN870" s="325"/>
      <c r="AO870" s="326"/>
      <c r="AP870" s="320" t="s">
        <v>653</v>
      </c>
      <c r="AQ870" s="320"/>
      <c r="AR870" s="320"/>
      <c r="AS870" s="320"/>
      <c r="AT870" s="320"/>
      <c r="AU870" s="320"/>
      <c r="AV870" s="320"/>
      <c r="AW870" s="320"/>
      <c r="AX870" s="320"/>
    </row>
    <row r="871" spans="1:50" ht="45.75" customHeight="1" x14ac:dyDescent="0.15">
      <c r="A871" s="406">
        <v>2</v>
      </c>
      <c r="B871" s="406">
        <v>1</v>
      </c>
      <c r="C871" s="426" t="s">
        <v>641</v>
      </c>
      <c r="D871" s="420"/>
      <c r="E871" s="420"/>
      <c r="F871" s="420"/>
      <c r="G871" s="420"/>
      <c r="H871" s="420"/>
      <c r="I871" s="420"/>
      <c r="J871" s="421">
        <v>2290005013339</v>
      </c>
      <c r="K871" s="422"/>
      <c r="L871" s="422"/>
      <c r="M871" s="422"/>
      <c r="N871" s="422"/>
      <c r="O871" s="422"/>
      <c r="P871" s="315" t="s">
        <v>649</v>
      </c>
      <c r="Q871" s="316"/>
      <c r="R871" s="316"/>
      <c r="S871" s="316"/>
      <c r="T871" s="316"/>
      <c r="U871" s="316"/>
      <c r="V871" s="316"/>
      <c r="W871" s="316"/>
      <c r="X871" s="316"/>
      <c r="Y871" s="317">
        <v>41</v>
      </c>
      <c r="Z871" s="318"/>
      <c r="AA871" s="318"/>
      <c r="AB871" s="319"/>
      <c r="AC871" s="327" t="s">
        <v>526</v>
      </c>
      <c r="AD871" s="328"/>
      <c r="AE871" s="328"/>
      <c r="AF871" s="328"/>
      <c r="AG871" s="328"/>
      <c r="AH871" s="329" t="s">
        <v>651</v>
      </c>
      <c r="AI871" s="330"/>
      <c r="AJ871" s="330"/>
      <c r="AK871" s="330"/>
      <c r="AL871" s="324" t="s">
        <v>652</v>
      </c>
      <c r="AM871" s="325"/>
      <c r="AN871" s="325"/>
      <c r="AO871" s="326"/>
      <c r="AP871" s="320" t="s">
        <v>653</v>
      </c>
      <c r="AQ871" s="320"/>
      <c r="AR871" s="320"/>
      <c r="AS871" s="320"/>
      <c r="AT871" s="320"/>
      <c r="AU871" s="320"/>
      <c r="AV871" s="320"/>
      <c r="AW871" s="320"/>
      <c r="AX871" s="320"/>
    </row>
    <row r="872" spans="1:50" ht="45.75" customHeight="1" x14ac:dyDescent="0.15">
      <c r="A872" s="406">
        <v>3</v>
      </c>
      <c r="B872" s="406">
        <v>1</v>
      </c>
      <c r="C872" s="426" t="s">
        <v>643</v>
      </c>
      <c r="D872" s="420"/>
      <c r="E872" s="420"/>
      <c r="F872" s="420"/>
      <c r="G872" s="420"/>
      <c r="H872" s="420"/>
      <c r="I872" s="420"/>
      <c r="J872" s="421">
        <v>8220005007358</v>
      </c>
      <c r="K872" s="422"/>
      <c r="L872" s="422"/>
      <c r="M872" s="422"/>
      <c r="N872" s="422"/>
      <c r="O872" s="422"/>
      <c r="P872" s="315" t="s">
        <v>649</v>
      </c>
      <c r="Q872" s="316"/>
      <c r="R872" s="316"/>
      <c r="S872" s="316"/>
      <c r="T872" s="316"/>
      <c r="U872" s="316"/>
      <c r="V872" s="316"/>
      <c r="W872" s="316"/>
      <c r="X872" s="316"/>
      <c r="Y872" s="317">
        <v>40.6</v>
      </c>
      <c r="Z872" s="318"/>
      <c r="AA872" s="318"/>
      <c r="AB872" s="319"/>
      <c r="AC872" s="327" t="s">
        <v>526</v>
      </c>
      <c r="AD872" s="328"/>
      <c r="AE872" s="328"/>
      <c r="AF872" s="328"/>
      <c r="AG872" s="328"/>
      <c r="AH872" s="329" t="s">
        <v>651</v>
      </c>
      <c r="AI872" s="330"/>
      <c r="AJ872" s="330"/>
      <c r="AK872" s="330"/>
      <c r="AL872" s="324" t="s">
        <v>652</v>
      </c>
      <c r="AM872" s="325"/>
      <c r="AN872" s="325"/>
      <c r="AO872" s="326"/>
      <c r="AP872" s="320" t="s">
        <v>653</v>
      </c>
      <c r="AQ872" s="320"/>
      <c r="AR872" s="320"/>
      <c r="AS872" s="320"/>
      <c r="AT872" s="320"/>
      <c r="AU872" s="320"/>
      <c r="AV872" s="320"/>
      <c r="AW872" s="320"/>
      <c r="AX872" s="320"/>
    </row>
    <row r="873" spans="1:50" ht="45.75" customHeight="1" x14ac:dyDescent="0.15">
      <c r="A873" s="406">
        <v>4</v>
      </c>
      <c r="B873" s="406">
        <v>1</v>
      </c>
      <c r="C873" s="426" t="s">
        <v>642</v>
      </c>
      <c r="D873" s="420"/>
      <c r="E873" s="420"/>
      <c r="F873" s="420"/>
      <c r="G873" s="420"/>
      <c r="H873" s="420"/>
      <c r="I873" s="420"/>
      <c r="J873" s="421">
        <v>1180005014489</v>
      </c>
      <c r="K873" s="422"/>
      <c r="L873" s="422"/>
      <c r="M873" s="422"/>
      <c r="N873" s="422"/>
      <c r="O873" s="422"/>
      <c r="P873" s="315" t="s">
        <v>649</v>
      </c>
      <c r="Q873" s="316"/>
      <c r="R873" s="316"/>
      <c r="S873" s="316"/>
      <c r="T873" s="316"/>
      <c r="U873" s="316"/>
      <c r="V873" s="316"/>
      <c r="W873" s="316"/>
      <c r="X873" s="316"/>
      <c r="Y873" s="317">
        <v>40.200000000000003</v>
      </c>
      <c r="Z873" s="318"/>
      <c r="AA873" s="318"/>
      <c r="AB873" s="319"/>
      <c r="AC873" s="327" t="s">
        <v>526</v>
      </c>
      <c r="AD873" s="328"/>
      <c r="AE873" s="328"/>
      <c r="AF873" s="328"/>
      <c r="AG873" s="328"/>
      <c r="AH873" s="329" t="s">
        <v>651</v>
      </c>
      <c r="AI873" s="330"/>
      <c r="AJ873" s="330"/>
      <c r="AK873" s="330"/>
      <c r="AL873" s="324" t="s">
        <v>652</v>
      </c>
      <c r="AM873" s="325"/>
      <c r="AN873" s="325"/>
      <c r="AO873" s="326"/>
      <c r="AP873" s="320" t="s">
        <v>653</v>
      </c>
      <c r="AQ873" s="320"/>
      <c r="AR873" s="320"/>
      <c r="AS873" s="320"/>
      <c r="AT873" s="320"/>
      <c r="AU873" s="320"/>
      <c r="AV873" s="320"/>
      <c r="AW873" s="320"/>
      <c r="AX873" s="320"/>
    </row>
    <row r="874" spans="1:50" ht="45.75" customHeight="1" x14ac:dyDescent="0.15">
      <c r="A874" s="406">
        <v>5</v>
      </c>
      <c r="B874" s="406">
        <v>1</v>
      </c>
      <c r="C874" s="426" t="s">
        <v>644</v>
      </c>
      <c r="D874" s="420"/>
      <c r="E874" s="420"/>
      <c r="F874" s="420"/>
      <c r="G874" s="420"/>
      <c r="H874" s="420"/>
      <c r="I874" s="420"/>
      <c r="J874" s="421">
        <v>7050005010693</v>
      </c>
      <c r="K874" s="422"/>
      <c r="L874" s="422"/>
      <c r="M874" s="422"/>
      <c r="N874" s="422"/>
      <c r="O874" s="422"/>
      <c r="P874" s="315" t="s">
        <v>649</v>
      </c>
      <c r="Q874" s="316"/>
      <c r="R874" s="316"/>
      <c r="S874" s="316"/>
      <c r="T874" s="316"/>
      <c r="U874" s="316"/>
      <c r="V874" s="316"/>
      <c r="W874" s="316"/>
      <c r="X874" s="316"/>
      <c r="Y874" s="317">
        <v>36.5</v>
      </c>
      <c r="Z874" s="318"/>
      <c r="AA874" s="318"/>
      <c r="AB874" s="319"/>
      <c r="AC874" s="327" t="s">
        <v>526</v>
      </c>
      <c r="AD874" s="328"/>
      <c r="AE874" s="328"/>
      <c r="AF874" s="328"/>
      <c r="AG874" s="328"/>
      <c r="AH874" s="329" t="s">
        <v>651</v>
      </c>
      <c r="AI874" s="330"/>
      <c r="AJ874" s="330"/>
      <c r="AK874" s="330"/>
      <c r="AL874" s="324" t="s">
        <v>652</v>
      </c>
      <c r="AM874" s="325"/>
      <c r="AN874" s="325"/>
      <c r="AO874" s="326"/>
      <c r="AP874" s="320" t="s">
        <v>653</v>
      </c>
      <c r="AQ874" s="320"/>
      <c r="AR874" s="320"/>
      <c r="AS874" s="320"/>
      <c r="AT874" s="320"/>
      <c r="AU874" s="320"/>
      <c r="AV874" s="320"/>
      <c r="AW874" s="320"/>
      <c r="AX874" s="320"/>
    </row>
    <row r="875" spans="1:50" ht="45.75" customHeight="1" x14ac:dyDescent="0.15">
      <c r="A875" s="406">
        <v>6</v>
      </c>
      <c r="B875" s="406">
        <v>1</v>
      </c>
      <c r="C875" s="426" t="s">
        <v>645</v>
      </c>
      <c r="D875" s="420"/>
      <c r="E875" s="420"/>
      <c r="F875" s="420"/>
      <c r="G875" s="420"/>
      <c r="H875" s="420"/>
      <c r="I875" s="420"/>
      <c r="J875" s="421">
        <v>6110005014846</v>
      </c>
      <c r="K875" s="422"/>
      <c r="L875" s="422"/>
      <c r="M875" s="422"/>
      <c r="N875" s="422"/>
      <c r="O875" s="422"/>
      <c r="P875" s="315" t="s">
        <v>649</v>
      </c>
      <c r="Q875" s="316"/>
      <c r="R875" s="316"/>
      <c r="S875" s="316"/>
      <c r="T875" s="316"/>
      <c r="U875" s="316"/>
      <c r="V875" s="316"/>
      <c r="W875" s="316"/>
      <c r="X875" s="316"/>
      <c r="Y875" s="317">
        <v>36.5</v>
      </c>
      <c r="Z875" s="318"/>
      <c r="AA875" s="318"/>
      <c r="AB875" s="319"/>
      <c r="AC875" s="327" t="s">
        <v>526</v>
      </c>
      <c r="AD875" s="328"/>
      <c r="AE875" s="328"/>
      <c r="AF875" s="328"/>
      <c r="AG875" s="328"/>
      <c r="AH875" s="329" t="s">
        <v>651</v>
      </c>
      <c r="AI875" s="330"/>
      <c r="AJ875" s="330"/>
      <c r="AK875" s="330"/>
      <c r="AL875" s="324" t="s">
        <v>652</v>
      </c>
      <c r="AM875" s="325"/>
      <c r="AN875" s="325"/>
      <c r="AO875" s="326"/>
      <c r="AP875" s="320" t="s">
        <v>653</v>
      </c>
      <c r="AQ875" s="320"/>
      <c r="AR875" s="320"/>
      <c r="AS875" s="320"/>
      <c r="AT875" s="320"/>
      <c r="AU875" s="320"/>
      <c r="AV875" s="320"/>
      <c r="AW875" s="320"/>
      <c r="AX875" s="320"/>
    </row>
    <row r="876" spans="1:50" ht="45.75" customHeight="1" x14ac:dyDescent="0.15">
      <c r="A876" s="406">
        <v>7</v>
      </c>
      <c r="B876" s="406">
        <v>1</v>
      </c>
      <c r="C876" s="426" t="s">
        <v>658</v>
      </c>
      <c r="D876" s="420"/>
      <c r="E876" s="420"/>
      <c r="F876" s="420"/>
      <c r="G876" s="420"/>
      <c r="H876" s="420"/>
      <c r="I876" s="420"/>
      <c r="J876" s="421">
        <v>4030005006201</v>
      </c>
      <c r="K876" s="422"/>
      <c r="L876" s="422"/>
      <c r="M876" s="422"/>
      <c r="N876" s="422"/>
      <c r="O876" s="422"/>
      <c r="P876" s="315" t="s">
        <v>649</v>
      </c>
      <c r="Q876" s="316"/>
      <c r="R876" s="316"/>
      <c r="S876" s="316"/>
      <c r="T876" s="316"/>
      <c r="U876" s="316"/>
      <c r="V876" s="316"/>
      <c r="W876" s="316"/>
      <c r="X876" s="316"/>
      <c r="Y876" s="317">
        <v>34.6</v>
      </c>
      <c r="Z876" s="318"/>
      <c r="AA876" s="318"/>
      <c r="AB876" s="319"/>
      <c r="AC876" s="327" t="s">
        <v>526</v>
      </c>
      <c r="AD876" s="328"/>
      <c r="AE876" s="328"/>
      <c r="AF876" s="328"/>
      <c r="AG876" s="328"/>
      <c r="AH876" s="329" t="s">
        <v>651</v>
      </c>
      <c r="AI876" s="330"/>
      <c r="AJ876" s="330"/>
      <c r="AK876" s="330"/>
      <c r="AL876" s="324" t="s">
        <v>652</v>
      </c>
      <c r="AM876" s="325"/>
      <c r="AN876" s="325"/>
      <c r="AO876" s="326"/>
      <c r="AP876" s="320" t="s">
        <v>653</v>
      </c>
      <c r="AQ876" s="320"/>
      <c r="AR876" s="320"/>
      <c r="AS876" s="320"/>
      <c r="AT876" s="320"/>
      <c r="AU876" s="320"/>
      <c r="AV876" s="320"/>
      <c r="AW876" s="320"/>
      <c r="AX876" s="320"/>
    </row>
    <row r="877" spans="1:50" ht="45.75" customHeight="1" x14ac:dyDescent="0.15">
      <c r="A877" s="406">
        <v>8</v>
      </c>
      <c r="B877" s="406">
        <v>1</v>
      </c>
      <c r="C877" s="426" t="s">
        <v>646</v>
      </c>
      <c r="D877" s="420"/>
      <c r="E877" s="420"/>
      <c r="F877" s="420"/>
      <c r="G877" s="420"/>
      <c r="H877" s="420"/>
      <c r="I877" s="420"/>
      <c r="J877" s="421">
        <v>2120005014527</v>
      </c>
      <c r="K877" s="422"/>
      <c r="L877" s="422"/>
      <c r="M877" s="422"/>
      <c r="N877" s="422"/>
      <c r="O877" s="422"/>
      <c r="P877" s="315" t="s">
        <v>649</v>
      </c>
      <c r="Q877" s="316"/>
      <c r="R877" s="316"/>
      <c r="S877" s="316"/>
      <c r="T877" s="316"/>
      <c r="U877" s="316"/>
      <c r="V877" s="316"/>
      <c r="W877" s="316"/>
      <c r="X877" s="316"/>
      <c r="Y877" s="317">
        <v>32.1</v>
      </c>
      <c r="Z877" s="318"/>
      <c r="AA877" s="318"/>
      <c r="AB877" s="319"/>
      <c r="AC877" s="327" t="s">
        <v>526</v>
      </c>
      <c r="AD877" s="328"/>
      <c r="AE877" s="328"/>
      <c r="AF877" s="328"/>
      <c r="AG877" s="328"/>
      <c r="AH877" s="329" t="s">
        <v>651</v>
      </c>
      <c r="AI877" s="330"/>
      <c r="AJ877" s="330"/>
      <c r="AK877" s="330"/>
      <c r="AL877" s="324" t="s">
        <v>652</v>
      </c>
      <c r="AM877" s="325"/>
      <c r="AN877" s="325"/>
      <c r="AO877" s="326"/>
      <c r="AP877" s="320" t="s">
        <v>653</v>
      </c>
      <c r="AQ877" s="320"/>
      <c r="AR877" s="320"/>
      <c r="AS877" s="320"/>
      <c r="AT877" s="320"/>
      <c r="AU877" s="320"/>
      <c r="AV877" s="320"/>
      <c r="AW877" s="320"/>
      <c r="AX877" s="320"/>
    </row>
    <row r="878" spans="1:50" ht="45.75" customHeight="1" x14ac:dyDescent="0.15">
      <c r="A878" s="406">
        <v>9</v>
      </c>
      <c r="B878" s="406">
        <v>1</v>
      </c>
      <c r="C878" s="426" t="s">
        <v>647</v>
      </c>
      <c r="D878" s="420"/>
      <c r="E878" s="420"/>
      <c r="F878" s="420"/>
      <c r="G878" s="420"/>
      <c r="H878" s="420"/>
      <c r="I878" s="420"/>
      <c r="J878" s="421">
        <v>4130005012437</v>
      </c>
      <c r="K878" s="422"/>
      <c r="L878" s="422"/>
      <c r="M878" s="422"/>
      <c r="N878" s="422"/>
      <c r="O878" s="422"/>
      <c r="P878" s="315" t="s">
        <v>649</v>
      </c>
      <c r="Q878" s="316"/>
      <c r="R878" s="316"/>
      <c r="S878" s="316"/>
      <c r="T878" s="316"/>
      <c r="U878" s="316"/>
      <c r="V878" s="316"/>
      <c r="W878" s="316"/>
      <c r="X878" s="316"/>
      <c r="Y878" s="317">
        <v>31.5</v>
      </c>
      <c r="Z878" s="318"/>
      <c r="AA878" s="318"/>
      <c r="AB878" s="319"/>
      <c r="AC878" s="327" t="s">
        <v>526</v>
      </c>
      <c r="AD878" s="328"/>
      <c r="AE878" s="328"/>
      <c r="AF878" s="328"/>
      <c r="AG878" s="328"/>
      <c r="AH878" s="329" t="s">
        <v>651</v>
      </c>
      <c r="AI878" s="330"/>
      <c r="AJ878" s="330"/>
      <c r="AK878" s="330"/>
      <c r="AL878" s="324" t="s">
        <v>652</v>
      </c>
      <c r="AM878" s="325"/>
      <c r="AN878" s="325"/>
      <c r="AO878" s="326"/>
      <c r="AP878" s="320" t="s">
        <v>653</v>
      </c>
      <c r="AQ878" s="320"/>
      <c r="AR878" s="320"/>
      <c r="AS878" s="320"/>
      <c r="AT878" s="320"/>
      <c r="AU878" s="320"/>
      <c r="AV878" s="320"/>
      <c r="AW878" s="320"/>
      <c r="AX878" s="320"/>
    </row>
    <row r="879" spans="1:50" ht="45.75" customHeight="1" x14ac:dyDescent="0.15">
      <c r="A879" s="406">
        <v>10</v>
      </c>
      <c r="B879" s="406">
        <v>1</v>
      </c>
      <c r="C879" s="426" t="s">
        <v>648</v>
      </c>
      <c r="D879" s="420"/>
      <c r="E879" s="420"/>
      <c r="F879" s="420"/>
      <c r="G879" s="420"/>
      <c r="H879" s="420"/>
      <c r="I879" s="420"/>
      <c r="J879" s="421">
        <v>2340005007616</v>
      </c>
      <c r="K879" s="422"/>
      <c r="L879" s="422"/>
      <c r="M879" s="422"/>
      <c r="N879" s="422"/>
      <c r="O879" s="422"/>
      <c r="P879" s="315" t="s">
        <v>649</v>
      </c>
      <c r="Q879" s="316"/>
      <c r="R879" s="316"/>
      <c r="S879" s="316"/>
      <c r="T879" s="316"/>
      <c r="U879" s="316"/>
      <c r="V879" s="316"/>
      <c r="W879" s="316"/>
      <c r="X879" s="316"/>
      <c r="Y879" s="317">
        <v>31.4</v>
      </c>
      <c r="Z879" s="318"/>
      <c r="AA879" s="318"/>
      <c r="AB879" s="319"/>
      <c r="AC879" s="327" t="s">
        <v>526</v>
      </c>
      <c r="AD879" s="328"/>
      <c r="AE879" s="328"/>
      <c r="AF879" s="328"/>
      <c r="AG879" s="328"/>
      <c r="AH879" s="329" t="s">
        <v>651</v>
      </c>
      <c r="AI879" s="330"/>
      <c r="AJ879" s="330"/>
      <c r="AK879" s="330"/>
      <c r="AL879" s="324" t="s">
        <v>652</v>
      </c>
      <c r="AM879" s="325"/>
      <c r="AN879" s="325"/>
      <c r="AO879" s="326"/>
      <c r="AP879" s="320" t="s">
        <v>653</v>
      </c>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514</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514</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514</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514</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514</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514</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5"/>
      <c r="E1101" s="275" t="s">
        <v>396</v>
      </c>
      <c r="F1101" s="895"/>
      <c r="G1101" s="895"/>
      <c r="H1101" s="895"/>
      <c r="I1101" s="895"/>
      <c r="J1101" s="275" t="s">
        <v>432</v>
      </c>
      <c r="K1101" s="275"/>
      <c r="L1101" s="275"/>
      <c r="M1101" s="275"/>
      <c r="N1101" s="275"/>
      <c r="O1101" s="275"/>
      <c r="P1101" s="346" t="s">
        <v>27</v>
      </c>
      <c r="Q1101" s="346"/>
      <c r="R1101" s="346"/>
      <c r="S1101" s="346"/>
      <c r="T1101" s="346"/>
      <c r="U1101" s="346"/>
      <c r="V1101" s="346"/>
      <c r="W1101" s="346"/>
      <c r="X1101" s="346"/>
      <c r="Y1101" s="275" t="s">
        <v>434</v>
      </c>
      <c r="Z1101" s="895"/>
      <c r="AA1101" s="895"/>
      <c r="AB1101" s="895"/>
      <c r="AC1101" s="275" t="s">
        <v>377</v>
      </c>
      <c r="AD1101" s="275"/>
      <c r="AE1101" s="275"/>
      <c r="AF1101" s="275"/>
      <c r="AG1101" s="275"/>
      <c r="AH1101" s="346" t="s">
        <v>391</v>
      </c>
      <c r="AI1101" s="347"/>
      <c r="AJ1101" s="347"/>
      <c r="AK1101" s="347"/>
      <c r="AL1101" s="347" t="s">
        <v>21</v>
      </c>
      <c r="AM1101" s="347"/>
      <c r="AN1101" s="347"/>
      <c r="AO1101" s="898"/>
      <c r="AP1101" s="428" t="s">
        <v>468</v>
      </c>
      <c r="AQ1101" s="428"/>
      <c r="AR1101" s="428"/>
      <c r="AS1101" s="428"/>
      <c r="AT1101" s="428"/>
      <c r="AU1101" s="428"/>
      <c r="AV1101" s="428"/>
      <c r="AW1101" s="428"/>
      <c r="AX1101" s="428"/>
    </row>
    <row r="1102" spans="1:50" ht="30" customHeight="1" x14ac:dyDescent="0.15">
      <c r="A1102" s="406">
        <v>1</v>
      </c>
      <c r="B1102" s="406">
        <v>1</v>
      </c>
      <c r="C1102" s="897"/>
      <c r="D1102" s="897"/>
      <c r="E1102" s="259" t="s">
        <v>602</v>
      </c>
      <c r="F1102" s="896"/>
      <c r="G1102" s="896"/>
      <c r="H1102" s="896"/>
      <c r="I1102" s="896"/>
      <c r="J1102" s="421" t="s">
        <v>603</v>
      </c>
      <c r="K1102" s="422"/>
      <c r="L1102" s="422"/>
      <c r="M1102" s="422"/>
      <c r="N1102" s="422"/>
      <c r="O1102" s="422"/>
      <c r="P1102" s="315" t="s">
        <v>603</v>
      </c>
      <c r="Q1102" s="316"/>
      <c r="R1102" s="316"/>
      <c r="S1102" s="316"/>
      <c r="T1102" s="316"/>
      <c r="U1102" s="316"/>
      <c r="V1102" s="316"/>
      <c r="W1102" s="316"/>
      <c r="X1102" s="316"/>
      <c r="Y1102" s="317" t="s">
        <v>603</v>
      </c>
      <c r="Z1102" s="318"/>
      <c r="AA1102" s="318"/>
      <c r="AB1102" s="319"/>
      <c r="AC1102" s="321"/>
      <c r="AD1102" s="321"/>
      <c r="AE1102" s="321"/>
      <c r="AF1102" s="321"/>
      <c r="AG1102" s="321"/>
      <c r="AH1102" s="322" t="s">
        <v>604</v>
      </c>
      <c r="AI1102" s="323"/>
      <c r="AJ1102" s="323"/>
      <c r="AK1102" s="323"/>
      <c r="AL1102" s="324" t="s">
        <v>603</v>
      </c>
      <c r="AM1102" s="325"/>
      <c r="AN1102" s="325"/>
      <c r="AO1102" s="326"/>
      <c r="AP1102" s="320" t="s">
        <v>603</v>
      </c>
      <c r="AQ1102" s="320"/>
      <c r="AR1102" s="320"/>
      <c r="AS1102" s="320"/>
      <c r="AT1102" s="320"/>
      <c r="AU1102" s="320"/>
      <c r="AV1102" s="320"/>
      <c r="AW1102" s="320"/>
      <c r="AX1102" s="320"/>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7"/>
      <c r="D1119" s="897"/>
      <c r="E1119" s="259"/>
      <c r="F1119" s="896"/>
      <c r="G1119" s="896"/>
      <c r="H1119" s="896"/>
      <c r="I1119" s="896"/>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5:V17 P13:AX13 AR15:AX15">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66">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46">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899">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0:AO879">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11"/>
      <c r="Z2" s="414"/>
      <c r="AA2" s="415"/>
      <c r="AB2" s="1015" t="s">
        <v>11</v>
      </c>
      <c r="AC2" s="1016"/>
      <c r="AD2" s="1017"/>
      <c r="AE2" s="1003" t="s">
        <v>357</v>
      </c>
      <c r="AF2" s="1003"/>
      <c r="AG2" s="1003"/>
      <c r="AH2" s="1003"/>
      <c r="AI2" s="1003" t="s">
        <v>363</v>
      </c>
      <c r="AJ2" s="1003"/>
      <c r="AK2" s="1003"/>
      <c r="AL2" s="1003"/>
      <c r="AM2" s="1003" t="s">
        <v>472</v>
      </c>
      <c r="AN2" s="1003"/>
      <c r="AO2" s="1003"/>
      <c r="AP2" s="459"/>
      <c r="AQ2" s="173" t="s">
        <v>355</v>
      </c>
      <c r="AR2" s="166"/>
      <c r="AS2" s="166"/>
      <c r="AT2" s="167"/>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12"/>
      <c r="Z3" s="1013"/>
      <c r="AA3" s="1014"/>
      <c r="AB3" s="1018"/>
      <c r="AC3" s="1019"/>
      <c r="AD3" s="1020"/>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6"/>
      <c r="B4" s="514"/>
      <c r="C4" s="514"/>
      <c r="D4" s="514"/>
      <c r="E4" s="514"/>
      <c r="F4" s="515"/>
      <c r="G4" s="541"/>
      <c r="H4" s="1021"/>
      <c r="I4" s="1021"/>
      <c r="J4" s="1021"/>
      <c r="K4" s="1021"/>
      <c r="L4" s="1021"/>
      <c r="M4" s="1021"/>
      <c r="N4" s="1021"/>
      <c r="O4" s="1022"/>
      <c r="P4" s="158"/>
      <c r="Q4" s="1029"/>
      <c r="R4" s="1029"/>
      <c r="S4" s="1029"/>
      <c r="T4" s="1029"/>
      <c r="U4" s="1029"/>
      <c r="V4" s="1029"/>
      <c r="W4" s="1029"/>
      <c r="X4" s="1030"/>
      <c r="Y4" s="1007" t="s">
        <v>12</v>
      </c>
      <c r="Z4" s="1008"/>
      <c r="AA4" s="1009"/>
      <c r="AB4" s="552"/>
      <c r="AC4" s="1010"/>
      <c r="AD4" s="1010"/>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1" t="s">
        <v>54</v>
      </c>
      <c r="Z5" s="1004"/>
      <c r="AA5" s="1005"/>
      <c r="AB5" s="523"/>
      <c r="AC5" s="1006"/>
      <c r="AD5" s="1006"/>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4" t="s">
        <v>527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11"/>
      <c r="Z9" s="414"/>
      <c r="AA9" s="415"/>
      <c r="AB9" s="1015" t="s">
        <v>11</v>
      </c>
      <c r="AC9" s="1016"/>
      <c r="AD9" s="1017"/>
      <c r="AE9" s="1003" t="s">
        <v>357</v>
      </c>
      <c r="AF9" s="1003"/>
      <c r="AG9" s="1003"/>
      <c r="AH9" s="1003"/>
      <c r="AI9" s="1003" t="s">
        <v>363</v>
      </c>
      <c r="AJ9" s="1003"/>
      <c r="AK9" s="1003"/>
      <c r="AL9" s="1003"/>
      <c r="AM9" s="1003" t="s">
        <v>472</v>
      </c>
      <c r="AN9" s="1003"/>
      <c r="AO9" s="1003"/>
      <c r="AP9" s="459"/>
      <c r="AQ9" s="173" t="s">
        <v>355</v>
      </c>
      <c r="AR9" s="166"/>
      <c r="AS9" s="166"/>
      <c r="AT9" s="167"/>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12"/>
      <c r="Z10" s="1013"/>
      <c r="AA10" s="1014"/>
      <c r="AB10" s="1018"/>
      <c r="AC10" s="1019"/>
      <c r="AD10" s="1020"/>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6"/>
      <c r="B11" s="514"/>
      <c r="C11" s="514"/>
      <c r="D11" s="514"/>
      <c r="E11" s="514"/>
      <c r="F11" s="515"/>
      <c r="G11" s="541"/>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2"/>
      <c r="AC11" s="1010"/>
      <c r="AD11" s="1010"/>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3"/>
      <c r="AC12" s="1006"/>
      <c r="AD12" s="1006"/>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5"/>
      <c r="B13" s="646"/>
      <c r="C13" s="646"/>
      <c r="D13" s="646"/>
      <c r="E13" s="646"/>
      <c r="F13" s="647"/>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4" t="s">
        <v>527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11"/>
      <c r="Z16" s="414"/>
      <c r="AA16" s="415"/>
      <c r="AB16" s="1015" t="s">
        <v>11</v>
      </c>
      <c r="AC16" s="1016"/>
      <c r="AD16" s="1017"/>
      <c r="AE16" s="1003" t="s">
        <v>357</v>
      </c>
      <c r="AF16" s="1003"/>
      <c r="AG16" s="1003"/>
      <c r="AH16" s="1003"/>
      <c r="AI16" s="1003" t="s">
        <v>363</v>
      </c>
      <c r="AJ16" s="1003"/>
      <c r="AK16" s="1003"/>
      <c r="AL16" s="1003"/>
      <c r="AM16" s="1003" t="s">
        <v>472</v>
      </c>
      <c r="AN16" s="1003"/>
      <c r="AO16" s="1003"/>
      <c r="AP16" s="459"/>
      <c r="AQ16" s="173" t="s">
        <v>355</v>
      </c>
      <c r="AR16" s="166"/>
      <c r="AS16" s="166"/>
      <c r="AT16" s="167"/>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12"/>
      <c r="Z17" s="1013"/>
      <c r="AA17" s="1014"/>
      <c r="AB17" s="1018"/>
      <c r="AC17" s="1019"/>
      <c r="AD17" s="1020"/>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6"/>
      <c r="B18" s="514"/>
      <c r="C18" s="514"/>
      <c r="D18" s="514"/>
      <c r="E18" s="514"/>
      <c r="F18" s="515"/>
      <c r="G18" s="541"/>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2"/>
      <c r="AC18" s="1010"/>
      <c r="AD18" s="1010"/>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3"/>
      <c r="AC19" s="1006"/>
      <c r="AD19" s="1006"/>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5"/>
      <c r="B20" s="646"/>
      <c r="C20" s="646"/>
      <c r="D20" s="646"/>
      <c r="E20" s="646"/>
      <c r="F20" s="647"/>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4" t="s">
        <v>527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11"/>
      <c r="Z23" s="414"/>
      <c r="AA23" s="415"/>
      <c r="AB23" s="1015" t="s">
        <v>11</v>
      </c>
      <c r="AC23" s="1016"/>
      <c r="AD23" s="1017"/>
      <c r="AE23" s="1003" t="s">
        <v>357</v>
      </c>
      <c r="AF23" s="1003"/>
      <c r="AG23" s="1003"/>
      <c r="AH23" s="1003"/>
      <c r="AI23" s="1003" t="s">
        <v>363</v>
      </c>
      <c r="AJ23" s="1003"/>
      <c r="AK23" s="1003"/>
      <c r="AL23" s="1003"/>
      <c r="AM23" s="1003" t="s">
        <v>472</v>
      </c>
      <c r="AN23" s="1003"/>
      <c r="AO23" s="1003"/>
      <c r="AP23" s="459"/>
      <c r="AQ23" s="173" t="s">
        <v>355</v>
      </c>
      <c r="AR23" s="166"/>
      <c r="AS23" s="166"/>
      <c r="AT23" s="167"/>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12"/>
      <c r="Z24" s="1013"/>
      <c r="AA24" s="1014"/>
      <c r="AB24" s="1018"/>
      <c r="AC24" s="1019"/>
      <c r="AD24" s="1020"/>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6"/>
      <c r="B25" s="514"/>
      <c r="C25" s="514"/>
      <c r="D25" s="514"/>
      <c r="E25" s="514"/>
      <c r="F25" s="515"/>
      <c r="G25" s="541"/>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2"/>
      <c r="AC25" s="1010"/>
      <c r="AD25" s="1010"/>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3"/>
      <c r="AC26" s="1006"/>
      <c r="AD26" s="1006"/>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5"/>
      <c r="B27" s="646"/>
      <c r="C27" s="646"/>
      <c r="D27" s="646"/>
      <c r="E27" s="646"/>
      <c r="F27" s="647"/>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4" t="s">
        <v>527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11"/>
      <c r="Z30" s="414"/>
      <c r="AA30" s="415"/>
      <c r="AB30" s="1015" t="s">
        <v>11</v>
      </c>
      <c r="AC30" s="1016"/>
      <c r="AD30" s="1017"/>
      <c r="AE30" s="1003" t="s">
        <v>357</v>
      </c>
      <c r="AF30" s="1003"/>
      <c r="AG30" s="1003"/>
      <c r="AH30" s="1003"/>
      <c r="AI30" s="1003" t="s">
        <v>363</v>
      </c>
      <c r="AJ30" s="1003"/>
      <c r="AK30" s="1003"/>
      <c r="AL30" s="1003"/>
      <c r="AM30" s="1003" t="s">
        <v>472</v>
      </c>
      <c r="AN30" s="1003"/>
      <c r="AO30" s="1003"/>
      <c r="AP30" s="459"/>
      <c r="AQ30" s="173" t="s">
        <v>355</v>
      </c>
      <c r="AR30" s="166"/>
      <c r="AS30" s="166"/>
      <c r="AT30" s="167"/>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12"/>
      <c r="Z31" s="1013"/>
      <c r="AA31" s="1014"/>
      <c r="AB31" s="1018"/>
      <c r="AC31" s="1019"/>
      <c r="AD31" s="1020"/>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6"/>
      <c r="B32" s="514"/>
      <c r="C32" s="514"/>
      <c r="D32" s="514"/>
      <c r="E32" s="514"/>
      <c r="F32" s="515"/>
      <c r="G32" s="541"/>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2"/>
      <c r="AC32" s="1010"/>
      <c r="AD32" s="1010"/>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3"/>
      <c r="AC33" s="1006"/>
      <c r="AD33" s="1006"/>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5"/>
      <c r="B34" s="646"/>
      <c r="C34" s="646"/>
      <c r="D34" s="646"/>
      <c r="E34" s="646"/>
      <c r="F34" s="647"/>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4" t="s">
        <v>527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11"/>
      <c r="Z37" s="414"/>
      <c r="AA37" s="415"/>
      <c r="AB37" s="1015" t="s">
        <v>11</v>
      </c>
      <c r="AC37" s="1016"/>
      <c r="AD37" s="1017"/>
      <c r="AE37" s="1003" t="s">
        <v>357</v>
      </c>
      <c r="AF37" s="1003"/>
      <c r="AG37" s="1003"/>
      <c r="AH37" s="1003"/>
      <c r="AI37" s="1003" t="s">
        <v>363</v>
      </c>
      <c r="AJ37" s="1003"/>
      <c r="AK37" s="1003"/>
      <c r="AL37" s="1003"/>
      <c r="AM37" s="1003" t="s">
        <v>472</v>
      </c>
      <c r="AN37" s="1003"/>
      <c r="AO37" s="1003"/>
      <c r="AP37" s="459"/>
      <c r="AQ37" s="173" t="s">
        <v>355</v>
      </c>
      <c r="AR37" s="166"/>
      <c r="AS37" s="166"/>
      <c r="AT37" s="167"/>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12"/>
      <c r="Z38" s="1013"/>
      <c r="AA38" s="1014"/>
      <c r="AB38" s="1018"/>
      <c r="AC38" s="1019"/>
      <c r="AD38" s="1020"/>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6"/>
      <c r="B39" s="514"/>
      <c r="C39" s="514"/>
      <c r="D39" s="514"/>
      <c r="E39" s="514"/>
      <c r="F39" s="515"/>
      <c r="G39" s="541"/>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2"/>
      <c r="AC39" s="1010"/>
      <c r="AD39" s="1010"/>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3"/>
      <c r="AC40" s="1006"/>
      <c r="AD40" s="1006"/>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5"/>
      <c r="B41" s="646"/>
      <c r="C41" s="646"/>
      <c r="D41" s="646"/>
      <c r="E41" s="646"/>
      <c r="F41" s="647"/>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11"/>
      <c r="Z44" s="414"/>
      <c r="AA44" s="415"/>
      <c r="AB44" s="1015" t="s">
        <v>11</v>
      </c>
      <c r="AC44" s="1016"/>
      <c r="AD44" s="1017"/>
      <c r="AE44" s="1003" t="s">
        <v>357</v>
      </c>
      <c r="AF44" s="1003"/>
      <c r="AG44" s="1003"/>
      <c r="AH44" s="1003"/>
      <c r="AI44" s="1003" t="s">
        <v>363</v>
      </c>
      <c r="AJ44" s="1003"/>
      <c r="AK44" s="1003"/>
      <c r="AL44" s="1003"/>
      <c r="AM44" s="1003" t="s">
        <v>472</v>
      </c>
      <c r="AN44" s="1003"/>
      <c r="AO44" s="1003"/>
      <c r="AP44" s="459"/>
      <c r="AQ44" s="173" t="s">
        <v>355</v>
      </c>
      <c r="AR44" s="166"/>
      <c r="AS44" s="166"/>
      <c r="AT44" s="167"/>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12"/>
      <c r="Z45" s="1013"/>
      <c r="AA45" s="1014"/>
      <c r="AB45" s="1018"/>
      <c r="AC45" s="1019"/>
      <c r="AD45" s="1020"/>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6"/>
      <c r="B46" s="514"/>
      <c r="C46" s="514"/>
      <c r="D46" s="514"/>
      <c r="E46" s="514"/>
      <c r="F46" s="515"/>
      <c r="G46" s="541"/>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2"/>
      <c r="AC46" s="1010"/>
      <c r="AD46" s="1010"/>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3"/>
      <c r="AC47" s="1006"/>
      <c r="AD47" s="1006"/>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5"/>
      <c r="B48" s="646"/>
      <c r="C48" s="646"/>
      <c r="D48" s="646"/>
      <c r="E48" s="646"/>
      <c r="F48" s="647"/>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11"/>
      <c r="Z51" s="414"/>
      <c r="AA51" s="415"/>
      <c r="AB51" s="459" t="s">
        <v>11</v>
      </c>
      <c r="AC51" s="1016"/>
      <c r="AD51" s="1017"/>
      <c r="AE51" s="1003" t="s">
        <v>357</v>
      </c>
      <c r="AF51" s="1003"/>
      <c r="AG51" s="1003"/>
      <c r="AH51" s="1003"/>
      <c r="AI51" s="1003" t="s">
        <v>363</v>
      </c>
      <c r="AJ51" s="1003"/>
      <c r="AK51" s="1003"/>
      <c r="AL51" s="1003"/>
      <c r="AM51" s="1003" t="s">
        <v>472</v>
      </c>
      <c r="AN51" s="1003"/>
      <c r="AO51" s="1003"/>
      <c r="AP51" s="459"/>
      <c r="AQ51" s="173" t="s">
        <v>355</v>
      </c>
      <c r="AR51" s="166"/>
      <c r="AS51" s="166"/>
      <c r="AT51" s="167"/>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12"/>
      <c r="Z52" s="1013"/>
      <c r="AA52" s="1014"/>
      <c r="AB52" s="1018"/>
      <c r="AC52" s="1019"/>
      <c r="AD52" s="1020"/>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6"/>
      <c r="B53" s="514"/>
      <c r="C53" s="514"/>
      <c r="D53" s="514"/>
      <c r="E53" s="514"/>
      <c r="F53" s="515"/>
      <c r="G53" s="541"/>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2"/>
      <c r="AC53" s="1010"/>
      <c r="AD53" s="1010"/>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3"/>
      <c r="AC54" s="1006"/>
      <c r="AD54" s="1006"/>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5"/>
      <c r="B55" s="646"/>
      <c r="C55" s="646"/>
      <c r="D55" s="646"/>
      <c r="E55" s="646"/>
      <c r="F55" s="647"/>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11"/>
      <c r="Z58" s="414"/>
      <c r="AA58" s="415"/>
      <c r="AB58" s="1015" t="s">
        <v>11</v>
      </c>
      <c r="AC58" s="1016"/>
      <c r="AD58" s="1017"/>
      <c r="AE58" s="1003" t="s">
        <v>357</v>
      </c>
      <c r="AF58" s="1003"/>
      <c r="AG58" s="1003"/>
      <c r="AH58" s="1003"/>
      <c r="AI58" s="1003" t="s">
        <v>363</v>
      </c>
      <c r="AJ58" s="1003"/>
      <c r="AK58" s="1003"/>
      <c r="AL58" s="1003"/>
      <c r="AM58" s="1003" t="s">
        <v>472</v>
      </c>
      <c r="AN58" s="1003"/>
      <c r="AO58" s="1003"/>
      <c r="AP58" s="459"/>
      <c r="AQ58" s="173" t="s">
        <v>355</v>
      </c>
      <c r="AR58" s="166"/>
      <c r="AS58" s="166"/>
      <c r="AT58" s="167"/>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12"/>
      <c r="Z59" s="1013"/>
      <c r="AA59" s="1014"/>
      <c r="AB59" s="1018"/>
      <c r="AC59" s="1019"/>
      <c r="AD59" s="1020"/>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6"/>
      <c r="B60" s="514"/>
      <c r="C60" s="514"/>
      <c r="D60" s="514"/>
      <c r="E60" s="514"/>
      <c r="F60" s="515"/>
      <c r="G60" s="541"/>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2"/>
      <c r="AC60" s="1010"/>
      <c r="AD60" s="1010"/>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3"/>
      <c r="AC61" s="1006"/>
      <c r="AD61" s="1006"/>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5"/>
      <c r="B62" s="646"/>
      <c r="C62" s="646"/>
      <c r="D62" s="646"/>
      <c r="E62" s="646"/>
      <c r="F62" s="647"/>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11"/>
      <c r="Z65" s="414"/>
      <c r="AA65" s="415"/>
      <c r="AB65" s="1015" t="s">
        <v>11</v>
      </c>
      <c r="AC65" s="1016"/>
      <c r="AD65" s="1017"/>
      <c r="AE65" s="1003" t="s">
        <v>357</v>
      </c>
      <c r="AF65" s="1003"/>
      <c r="AG65" s="1003"/>
      <c r="AH65" s="1003"/>
      <c r="AI65" s="1003" t="s">
        <v>363</v>
      </c>
      <c r="AJ65" s="1003"/>
      <c r="AK65" s="1003"/>
      <c r="AL65" s="1003"/>
      <c r="AM65" s="1003" t="s">
        <v>472</v>
      </c>
      <c r="AN65" s="1003"/>
      <c r="AO65" s="1003"/>
      <c r="AP65" s="459"/>
      <c r="AQ65" s="173" t="s">
        <v>355</v>
      </c>
      <c r="AR65" s="166"/>
      <c r="AS65" s="166"/>
      <c r="AT65" s="167"/>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12"/>
      <c r="Z66" s="1013"/>
      <c r="AA66" s="1014"/>
      <c r="AB66" s="1018"/>
      <c r="AC66" s="1019"/>
      <c r="AD66" s="1020"/>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6"/>
      <c r="B67" s="514"/>
      <c r="C67" s="514"/>
      <c r="D67" s="514"/>
      <c r="E67" s="514"/>
      <c r="F67" s="515"/>
      <c r="G67" s="541"/>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2"/>
      <c r="AC67" s="1010"/>
      <c r="AD67" s="1010"/>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3"/>
      <c r="AC68" s="1006"/>
      <c r="AD68" s="1006"/>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5"/>
      <c r="B69" s="646"/>
      <c r="C69" s="646"/>
      <c r="D69" s="646"/>
      <c r="E69" s="646"/>
      <c r="F69" s="647"/>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8"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4" t="s">
        <v>527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3">
        <v>1</v>
      </c>
      <c r="B4" s="1063">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3">
        <v>2</v>
      </c>
      <c r="B5" s="1063">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3">
        <v>3</v>
      </c>
      <c r="B6" s="1063">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3">
        <v>4</v>
      </c>
      <c r="B7" s="1063">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3">
        <v>5</v>
      </c>
      <c r="B8" s="1063">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3">
        <v>6</v>
      </c>
      <c r="B9" s="1063">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3">
        <v>7</v>
      </c>
      <c r="B10" s="1063">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3">
        <v>8</v>
      </c>
      <c r="B11" s="1063">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3">
        <v>9</v>
      </c>
      <c r="B12" s="1063">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3">
        <v>10</v>
      </c>
      <c r="B13" s="1063">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3">
        <v>11</v>
      </c>
      <c r="B14" s="1063">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3">
        <v>12</v>
      </c>
      <c r="B15" s="1063">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3">
        <v>13</v>
      </c>
      <c r="B16" s="1063">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3">
        <v>14</v>
      </c>
      <c r="B17" s="1063">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3">
        <v>15</v>
      </c>
      <c r="B18" s="1063">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3">
        <v>16</v>
      </c>
      <c r="B19" s="1063">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3">
        <v>17</v>
      </c>
      <c r="B20" s="1063">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3">
        <v>18</v>
      </c>
      <c r="B21" s="1063">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3">
        <v>19</v>
      </c>
      <c r="B22" s="1063">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3">
        <v>20</v>
      </c>
      <c r="B23" s="1063">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3">
        <v>21</v>
      </c>
      <c r="B24" s="1063">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3">
        <v>22</v>
      </c>
      <c r="B25" s="1063">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3">
        <v>23</v>
      </c>
      <c r="B26" s="1063">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3">
        <v>24</v>
      </c>
      <c r="B27" s="1063">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3">
        <v>25</v>
      </c>
      <c r="B28" s="1063">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3">
        <v>26</v>
      </c>
      <c r="B29" s="1063">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3">
        <v>27</v>
      </c>
      <c r="B30" s="1063">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3">
        <v>28</v>
      </c>
      <c r="B31" s="1063">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3">
        <v>29</v>
      </c>
      <c r="B32" s="1063">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3">
        <v>30</v>
      </c>
      <c r="B33" s="1063">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3">
        <v>1</v>
      </c>
      <c r="B37" s="1063">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3">
        <v>2</v>
      </c>
      <c r="B38" s="1063">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3">
        <v>3</v>
      </c>
      <c r="B39" s="1063">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3">
        <v>4</v>
      </c>
      <c r="B40" s="1063">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3">
        <v>5</v>
      </c>
      <c r="B41" s="1063">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3">
        <v>6</v>
      </c>
      <c r="B42" s="1063">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3">
        <v>7</v>
      </c>
      <c r="B43" s="1063">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3">
        <v>8</v>
      </c>
      <c r="B44" s="1063">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3">
        <v>9</v>
      </c>
      <c r="B45" s="1063">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3">
        <v>10</v>
      </c>
      <c r="B46" s="1063">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3">
        <v>11</v>
      </c>
      <c r="B47" s="1063">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3">
        <v>12</v>
      </c>
      <c r="B48" s="1063">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3">
        <v>13</v>
      </c>
      <c r="B49" s="1063">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3">
        <v>14</v>
      </c>
      <c r="B50" s="1063">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3">
        <v>15</v>
      </c>
      <c r="B51" s="1063">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3">
        <v>16</v>
      </c>
      <c r="B52" s="1063">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3">
        <v>17</v>
      </c>
      <c r="B53" s="1063">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3">
        <v>18</v>
      </c>
      <c r="B54" s="1063">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3">
        <v>19</v>
      </c>
      <c r="B55" s="1063">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3">
        <v>20</v>
      </c>
      <c r="B56" s="1063">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3">
        <v>21</v>
      </c>
      <c r="B57" s="1063">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3">
        <v>22</v>
      </c>
      <c r="B58" s="1063">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3">
        <v>23</v>
      </c>
      <c r="B59" s="1063">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3">
        <v>24</v>
      </c>
      <c r="B60" s="1063">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3">
        <v>25</v>
      </c>
      <c r="B61" s="1063">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3">
        <v>26</v>
      </c>
      <c r="B62" s="1063">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3">
        <v>27</v>
      </c>
      <c r="B63" s="1063">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3">
        <v>28</v>
      </c>
      <c r="B64" s="1063">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3">
        <v>29</v>
      </c>
      <c r="B65" s="1063">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3">
        <v>30</v>
      </c>
      <c r="B66" s="1063">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3">
        <v>1</v>
      </c>
      <c r="B70" s="1063">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3">
        <v>2</v>
      </c>
      <c r="B71" s="1063">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3">
        <v>3</v>
      </c>
      <c r="B72" s="1063">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3">
        <v>4</v>
      </c>
      <c r="B73" s="1063">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3">
        <v>5</v>
      </c>
      <c r="B74" s="1063">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3">
        <v>6</v>
      </c>
      <c r="B75" s="1063">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3">
        <v>7</v>
      </c>
      <c r="B76" s="1063">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3">
        <v>8</v>
      </c>
      <c r="B77" s="1063">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3">
        <v>9</v>
      </c>
      <c r="B78" s="1063">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3">
        <v>10</v>
      </c>
      <c r="B79" s="1063">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3">
        <v>11</v>
      </c>
      <c r="B80" s="1063">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3">
        <v>12</v>
      </c>
      <c r="B81" s="1063">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3">
        <v>13</v>
      </c>
      <c r="B82" s="1063">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3">
        <v>14</v>
      </c>
      <c r="B83" s="1063">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3">
        <v>15</v>
      </c>
      <c r="B84" s="1063">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3">
        <v>16</v>
      </c>
      <c r="B85" s="1063">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3">
        <v>17</v>
      </c>
      <c r="B86" s="1063">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3">
        <v>18</v>
      </c>
      <c r="B87" s="1063">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3">
        <v>19</v>
      </c>
      <c r="B88" s="1063">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3">
        <v>20</v>
      </c>
      <c r="B89" s="1063">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3">
        <v>21</v>
      </c>
      <c r="B90" s="1063">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3">
        <v>22</v>
      </c>
      <c r="B91" s="1063">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3">
        <v>23</v>
      </c>
      <c r="B92" s="1063">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3">
        <v>24</v>
      </c>
      <c r="B93" s="1063">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3">
        <v>25</v>
      </c>
      <c r="B94" s="1063">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3">
        <v>26</v>
      </c>
      <c r="B95" s="1063">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3">
        <v>27</v>
      </c>
      <c r="B96" s="1063">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3">
        <v>28</v>
      </c>
      <c r="B97" s="1063">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3">
        <v>29</v>
      </c>
      <c r="B98" s="1063">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3">
        <v>30</v>
      </c>
      <c r="B99" s="1063">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2018-08-14T08:57:12Z</cp:lastPrinted>
  <dcterms:created xsi:type="dcterms:W3CDTF">2012-03-13T00:50:25Z</dcterms:created>
  <dcterms:modified xsi:type="dcterms:W3CDTF">2018-08-14T08:57:13Z</dcterms:modified>
</cp:coreProperties>
</file>